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51708657-A9D3-40BF-81DA-21BE3048BE27}" xr6:coauthVersionLast="47" xr6:coauthVersionMax="47" xr10:uidLastSave="{00000000-0000-0000-0000-000000000000}"/>
  <bookViews>
    <workbookView xWindow="-28920" yWindow="-120" windowWidth="29040" windowHeight="157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65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489" i="1" l="1"/>
  <c r="B11488" i="1"/>
  <c r="B11487" i="1"/>
  <c r="B11486" i="1"/>
  <c r="B11485" i="1"/>
  <c r="B11484" i="1"/>
  <c r="B11483" i="1"/>
  <c r="B11482" i="1"/>
  <c r="B11481" i="1"/>
  <c r="B11480" i="1"/>
  <c r="B11479" i="1"/>
  <c r="B11478" i="1"/>
  <c r="B11477" i="1"/>
  <c r="B11476" i="1"/>
  <c r="B11475" i="1"/>
  <c r="B11474" i="1"/>
  <c r="B11473" i="1"/>
  <c r="B11472" i="1"/>
  <c r="B11471" i="1"/>
  <c r="B11470" i="1"/>
  <c r="B11469" i="1"/>
  <c r="B11468" i="1"/>
  <c r="B11467" i="1"/>
  <c r="B11466" i="1"/>
  <c r="B11465" i="1"/>
  <c r="B11464" i="1"/>
  <c r="B11463" i="1"/>
  <c r="B11462" i="1"/>
  <c r="B11461" i="1"/>
  <c r="B11460" i="1"/>
  <c r="B11459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Q11459" i="1"/>
  <c r="P11459" i="1" s="1"/>
  <c r="Q11460" i="1"/>
  <c r="P11460" i="1" s="1"/>
  <c r="Q11461" i="1"/>
  <c r="P11461" i="1" s="1"/>
  <c r="Q11462" i="1"/>
  <c r="P11462" i="1" s="1"/>
  <c r="Q11463" i="1"/>
  <c r="P11463" i="1" s="1"/>
  <c r="Q11464" i="1"/>
  <c r="P11464" i="1" s="1"/>
  <c r="Q11465" i="1"/>
  <c r="P11465" i="1" s="1"/>
  <c r="Q11466" i="1"/>
  <c r="P11466" i="1" s="1"/>
  <c r="Q11467" i="1"/>
  <c r="P11467" i="1" s="1"/>
  <c r="Q11468" i="1"/>
  <c r="P11468" i="1" s="1"/>
  <c r="Q11469" i="1"/>
  <c r="P11469" i="1" s="1"/>
  <c r="Q11470" i="1"/>
  <c r="P11470" i="1" s="1"/>
  <c r="Q11471" i="1"/>
  <c r="P11471" i="1" s="1"/>
  <c r="Q11472" i="1"/>
  <c r="P11472" i="1" s="1"/>
  <c r="Q11473" i="1"/>
  <c r="P11473" i="1" s="1"/>
  <c r="Q11474" i="1"/>
  <c r="P11474" i="1" s="1"/>
  <c r="Q11475" i="1"/>
  <c r="P11475" i="1" s="1"/>
  <c r="Q11476" i="1"/>
  <c r="P11476" i="1" s="1"/>
  <c r="Q11477" i="1"/>
  <c r="P11477" i="1" s="1"/>
  <c r="Q11478" i="1"/>
  <c r="P11478" i="1" s="1"/>
  <c r="Q11479" i="1"/>
  <c r="P11479" i="1" s="1"/>
  <c r="Q11480" i="1"/>
  <c r="P11480" i="1" s="1"/>
  <c r="Q11481" i="1"/>
  <c r="P11481" i="1" s="1"/>
  <c r="Q11482" i="1"/>
  <c r="P11482" i="1" s="1"/>
  <c r="Q11483" i="1"/>
  <c r="P11483" i="1" s="1"/>
  <c r="Q11484" i="1"/>
  <c r="P11484" i="1" s="1"/>
  <c r="Q11485" i="1"/>
  <c r="P11485" i="1" s="1"/>
  <c r="Q11486" i="1"/>
  <c r="P11486" i="1" s="1"/>
  <c r="Q11487" i="1"/>
  <c r="P11487" i="1" s="1"/>
  <c r="Q11488" i="1"/>
  <c r="P11488" i="1" s="1"/>
  <c r="Q11489" i="1"/>
  <c r="P11489" i="1" s="1"/>
  <c r="J11443" i="1"/>
  <c r="J11427" i="1"/>
  <c r="J11412" i="1"/>
  <c r="J11411" i="1"/>
  <c r="J11396" i="1"/>
  <c r="J11395" i="1"/>
  <c r="J11374" i="1"/>
  <c r="J11373" i="1"/>
  <c r="J11354" i="1"/>
  <c r="J11353" i="1"/>
  <c r="J11336" i="1"/>
  <c r="J11335" i="1"/>
  <c r="J11334" i="1"/>
  <c r="J11332" i="1"/>
  <c r="J11331" i="1"/>
  <c r="J11318" i="1"/>
  <c r="J11317" i="1"/>
  <c r="J11311" i="1"/>
  <c r="J11310" i="1"/>
  <c r="J11300" i="1"/>
  <c r="J11299" i="1"/>
  <c r="J11294" i="1"/>
  <c r="J11292" i="1"/>
  <c r="J11284" i="1"/>
  <c r="J11283" i="1"/>
  <c r="J11278" i="1"/>
  <c r="J11276" i="1"/>
  <c r="J11268" i="1"/>
  <c r="J11267" i="1"/>
  <c r="J11262" i="1"/>
  <c r="J11260" i="1"/>
  <c r="J11252" i="1"/>
  <c r="J11251" i="1"/>
  <c r="J11246" i="1"/>
  <c r="J11244" i="1"/>
  <c r="J11236" i="1"/>
  <c r="J11235" i="1"/>
  <c r="J11228" i="1"/>
  <c r="J11220" i="1"/>
  <c r="J11219" i="1"/>
  <c r="J11212" i="1"/>
  <c r="J11204" i="1"/>
  <c r="J11203" i="1"/>
  <c r="J11198" i="1"/>
  <c r="J11196" i="1"/>
  <c r="J11188" i="1"/>
  <c r="J11187" i="1"/>
  <c r="J11180" i="1"/>
  <c r="J11164" i="1"/>
  <c r="J11156" i="1"/>
  <c r="J11155" i="1"/>
  <c r="J11148" i="1"/>
  <c r="J11140" i="1"/>
  <c r="J11139" i="1"/>
  <c r="J11132" i="1"/>
  <c r="J11124" i="1"/>
  <c r="J11123" i="1"/>
  <c r="J11116" i="1"/>
  <c r="J11108" i="1"/>
  <c r="J11107" i="1"/>
  <c r="J11100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J11418" i="1"/>
  <c r="J11419" i="1"/>
  <c r="J11420" i="1"/>
  <c r="J11421" i="1"/>
  <c r="J11422" i="1"/>
  <c r="J11423" i="1"/>
  <c r="J11424" i="1"/>
  <c r="J11425" i="1"/>
  <c r="J11426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Q11418" i="1"/>
  <c r="P11418" i="1" s="1"/>
  <c r="Q11419" i="1"/>
  <c r="P11419" i="1" s="1"/>
  <c r="Q11420" i="1"/>
  <c r="P11420" i="1" s="1"/>
  <c r="Q11421" i="1"/>
  <c r="P11421" i="1" s="1"/>
  <c r="Q11422" i="1"/>
  <c r="P11422" i="1" s="1"/>
  <c r="Q11423" i="1"/>
  <c r="P11423" i="1" s="1"/>
  <c r="Q11424" i="1"/>
  <c r="P11424" i="1" s="1"/>
  <c r="Q11425" i="1"/>
  <c r="P11425" i="1" s="1"/>
  <c r="Q11426" i="1"/>
  <c r="P11426" i="1" s="1"/>
  <c r="Q11427" i="1"/>
  <c r="P11427" i="1" s="1"/>
  <c r="Q11428" i="1"/>
  <c r="P11428" i="1" s="1"/>
  <c r="Q11429" i="1"/>
  <c r="P11429" i="1" s="1"/>
  <c r="Q11430" i="1"/>
  <c r="P11430" i="1" s="1"/>
  <c r="Q11431" i="1"/>
  <c r="P11431" i="1" s="1"/>
  <c r="Q11432" i="1"/>
  <c r="P11432" i="1" s="1"/>
  <c r="Q11433" i="1"/>
  <c r="P11433" i="1" s="1"/>
  <c r="Q11434" i="1"/>
  <c r="P11434" i="1" s="1"/>
  <c r="Q11435" i="1"/>
  <c r="P11435" i="1" s="1"/>
  <c r="Q11436" i="1"/>
  <c r="P11436" i="1" s="1"/>
  <c r="Q11437" i="1"/>
  <c r="P11437" i="1" s="1"/>
  <c r="Q11438" i="1"/>
  <c r="P11438" i="1" s="1"/>
  <c r="Q11439" i="1"/>
  <c r="P11439" i="1" s="1"/>
  <c r="Q11440" i="1"/>
  <c r="P11440" i="1" s="1"/>
  <c r="Q11441" i="1"/>
  <c r="P11441" i="1" s="1"/>
  <c r="Q11442" i="1"/>
  <c r="P11442" i="1" s="1"/>
  <c r="Q11443" i="1"/>
  <c r="P11443" i="1" s="1"/>
  <c r="Q11444" i="1"/>
  <c r="P11444" i="1" s="1"/>
  <c r="Q11445" i="1"/>
  <c r="P11445" i="1" s="1"/>
  <c r="Q11446" i="1"/>
  <c r="P11446" i="1" s="1"/>
  <c r="Q11447" i="1"/>
  <c r="P11447" i="1" s="1"/>
  <c r="Q11448" i="1"/>
  <c r="P11448" i="1" s="1"/>
  <c r="Q11449" i="1"/>
  <c r="P11449" i="1" s="1"/>
  <c r="Q11450" i="1"/>
  <c r="P11450" i="1" s="1"/>
  <c r="Q11451" i="1"/>
  <c r="P11451" i="1" s="1"/>
  <c r="Q11452" i="1"/>
  <c r="P11452" i="1" s="1"/>
  <c r="Q11453" i="1"/>
  <c r="P11453" i="1" s="1"/>
  <c r="Q11454" i="1"/>
  <c r="P11454" i="1" s="1"/>
  <c r="Q11455" i="1"/>
  <c r="P11455" i="1" s="1"/>
  <c r="Q11456" i="1"/>
  <c r="P11456" i="1" s="1"/>
  <c r="Q11457" i="1"/>
  <c r="P11457" i="1" s="1"/>
  <c r="Q11458" i="1"/>
  <c r="P11458" i="1" s="1"/>
  <c r="B11412" i="1"/>
  <c r="B11413" i="1"/>
  <c r="B11414" i="1"/>
  <c r="B11415" i="1"/>
  <c r="B11416" i="1"/>
  <c r="B11417" i="1"/>
  <c r="H11412" i="1"/>
  <c r="H11413" i="1"/>
  <c r="H11414" i="1"/>
  <c r="H11415" i="1"/>
  <c r="H11416" i="1"/>
  <c r="H11417" i="1"/>
  <c r="J11413" i="1"/>
  <c r="J11414" i="1"/>
  <c r="J11415" i="1"/>
  <c r="J11416" i="1"/>
  <c r="J11417" i="1"/>
  <c r="K11412" i="1"/>
  <c r="K11413" i="1"/>
  <c r="K11414" i="1"/>
  <c r="K11415" i="1"/>
  <c r="K11416" i="1"/>
  <c r="K11417" i="1"/>
  <c r="Q11412" i="1"/>
  <c r="P11412" i="1" s="1"/>
  <c r="Q11413" i="1"/>
  <c r="P11413" i="1" s="1"/>
  <c r="Q11414" i="1"/>
  <c r="P11414" i="1" s="1"/>
  <c r="Q11415" i="1"/>
  <c r="P11415" i="1" s="1"/>
  <c r="Q11416" i="1"/>
  <c r="P11416" i="1" s="1"/>
  <c r="Q11417" i="1"/>
  <c r="P11417" i="1" s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J11286" i="1"/>
  <c r="J11287" i="1"/>
  <c r="J11288" i="1"/>
  <c r="J11289" i="1"/>
  <c r="J11290" i="1"/>
  <c r="J11291" i="1"/>
  <c r="J11293" i="1"/>
  <c r="J11295" i="1"/>
  <c r="J11296" i="1"/>
  <c r="J11297" i="1"/>
  <c r="J11298" i="1"/>
  <c r="J11301" i="1"/>
  <c r="J11302" i="1"/>
  <c r="J11303" i="1"/>
  <c r="J11304" i="1"/>
  <c r="J11305" i="1"/>
  <c r="J11306" i="1"/>
  <c r="J11307" i="1"/>
  <c r="J11308" i="1"/>
  <c r="J11309" i="1"/>
  <c r="J11312" i="1"/>
  <c r="J11313" i="1"/>
  <c r="J11314" i="1"/>
  <c r="J11315" i="1"/>
  <c r="J11316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3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Q11286" i="1"/>
  <c r="P11286" i="1" s="1"/>
  <c r="Q11287" i="1"/>
  <c r="P11287" i="1" s="1"/>
  <c r="Q11288" i="1"/>
  <c r="P11288" i="1" s="1"/>
  <c r="Q11289" i="1"/>
  <c r="P11289" i="1" s="1"/>
  <c r="Q11290" i="1"/>
  <c r="P11290" i="1" s="1"/>
  <c r="Q11291" i="1"/>
  <c r="P11291" i="1" s="1"/>
  <c r="Q11292" i="1"/>
  <c r="P11292" i="1" s="1"/>
  <c r="Q11293" i="1"/>
  <c r="P11293" i="1" s="1"/>
  <c r="Q11294" i="1"/>
  <c r="P11294" i="1" s="1"/>
  <c r="Q11295" i="1"/>
  <c r="P11295" i="1" s="1"/>
  <c r="Q11296" i="1"/>
  <c r="P11296" i="1" s="1"/>
  <c r="Q11297" i="1"/>
  <c r="P11297" i="1" s="1"/>
  <c r="Q11298" i="1"/>
  <c r="P11298" i="1" s="1"/>
  <c r="Q11299" i="1"/>
  <c r="P11299" i="1" s="1"/>
  <c r="Q11300" i="1"/>
  <c r="P11300" i="1" s="1"/>
  <c r="Q11301" i="1"/>
  <c r="P11301" i="1" s="1"/>
  <c r="Q11302" i="1"/>
  <c r="P11302" i="1" s="1"/>
  <c r="Q11303" i="1"/>
  <c r="P11303" i="1" s="1"/>
  <c r="Q11304" i="1"/>
  <c r="P11304" i="1" s="1"/>
  <c r="Q11305" i="1"/>
  <c r="P11305" i="1" s="1"/>
  <c r="Q11306" i="1"/>
  <c r="P11306" i="1" s="1"/>
  <c r="Q11307" i="1"/>
  <c r="P11307" i="1" s="1"/>
  <c r="Q11308" i="1"/>
  <c r="P11308" i="1" s="1"/>
  <c r="Q11309" i="1"/>
  <c r="P11309" i="1" s="1"/>
  <c r="Q11310" i="1"/>
  <c r="P11310" i="1" s="1"/>
  <c r="Q11311" i="1"/>
  <c r="P11311" i="1" s="1"/>
  <c r="Q11312" i="1"/>
  <c r="P11312" i="1" s="1"/>
  <c r="Q11313" i="1"/>
  <c r="P11313" i="1" s="1"/>
  <c r="Q11314" i="1"/>
  <c r="P11314" i="1" s="1"/>
  <c r="Q11315" i="1"/>
  <c r="P11315" i="1" s="1"/>
  <c r="Q11316" i="1"/>
  <c r="P11316" i="1" s="1"/>
  <c r="Q11317" i="1"/>
  <c r="P11317" i="1" s="1"/>
  <c r="Q11318" i="1"/>
  <c r="P11318" i="1" s="1"/>
  <c r="Q11319" i="1"/>
  <c r="P11319" i="1" s="1"/>
  <c r="Q11320" i="1"/>
  <c r="P11320" i="1" s="1"/>
  <c r="Q11321" i="1"/>
  <c r="P11321" i="1" s="1"/>
  <c r="Q11322" i="1"/>
  <c r="P11322" i="1" s="1"/>
  <c r="Q11323" i="1"/>
  <c r="P11323" i="1" s="1"/>
  <c r="Q11324" i="1"/>
  <c r="P11324" i="1" s="1"/>
  <c r="Q11325" i="1"/>
  <c r="P11325" i="1" s="1"/>
  <c r="Q11326" i="1"/>
  <c r="P11326" i="1" s="1"/>
  <c r="Q11327" i="1"/>
  <c r="P11327" i="1" s="1"/>
  <c r="Q11328" i="1"/>
  <c r="P11328" i="1" s="1"/>
  <c r="Q11329" i="1"/>
  <c r="P11329" i="1" s="1"/>
  <c r="Q11330" i="1"/>
  <c r="P11330" i="1" s="1"/>
  <c r="Q11331" i="1"/>
  <c r="P11331" i="1" s="1"/>
  <c r="Q11332" i="1"/>
  <c r="P11332" i="1" s="1"/>
  <c r="Q11333" i="1"/>
  <c r="P11333" i="1" s="1"/>
  <c r="Q11334" i="1"/>
  <c r="P11334" i="1" s="1"/>
  <c r="Q11335" i="1"/>
  <c r="P11335" i="1" s="1"/>
  <c r="Q11336" i="1"/>
  <c r="P11336" i="1" s="1"/>
  <c r="Q11337" i="1"/>
  <c r="P11337" i="1" s="1"/>
  <c r="Q11338" i="1"/>
  <c r="P11338" i="1" s="1"/>
  <c r="Q11339" i="1"/>
  <c r="P11339" i="1" s="1"/>
  <c r="Q11340" i="1"/>
  <c r="P11340" i="1" s="1"/>
  <c r="Q11341" i="1"/>
  <c r="P11341" i="1" s="1"/>
  <c r="Q11342" i="1"/>
  <c r="P11342" i="1" s="1"/>
  <c r="Q11343" i="1"/>
  <c r="P11343" i="1" s="1"/>
  <c r="Q11344" i="1"/>
  <c r="P11344" i="1" s="1"/>
  <c r="Q11345" i="1"/>
  <c r="P11345" i="1" s="1"/>
  <c r="Q11346" i="1"/>
  <c r="P11346" i="1" s="1"/>
  <c r="Q11347" i="1"/>
  <c r="P11347" i="1" s="1"/>
  <c r="Q11348" i="1"/>
  <c r="P11348" i="1" s="1"/>
  <c r="Q11349" i="1"/>
  <c r="P11349" i="1" s="1"/>
  <c r="Q11350" i="1"/>
  <c r="P11350" i="1" s="1"/>
  <c r="Q11351" i="1"/>
  <c r="P11351" i="1" s="1"/>
  <c r="Q11352" i="1"/>
  <c r="P11352" i="1" s="1"/>
  <c r="Q11353" i="1"/>
  <c r="P11353" i="1" s="1"/>
  <c r="Q11354" i="1"/>
  <c r="P11354" i="1" s="1"/>
  <c r="Q11355" i="1"/>
  <c r="P11355" i="1" s="1"/>
  <c r="Q11356" i="1"/>
  <c r="P11356" i="1" s="1"/>
  <c r="Q11357" i="1"/>
  <c r="P11357" i="1" s="1"/>
  <c r="Q11358" i="1"/>
  <c r="P11358" i="1" s="1"/>
  <c r="Q11359" i="1"/>
  <c r="P11359" i="1" s="1"/>
  <c r="Q11360" i="1"/>
  <c r="P11360" i="1" s="1"/>
  <c r="Q11361" i="1"/>
  <c r="P11361" i="1" s="1"/>
  <c r="Q11362" i="1"/>
  <c r="P11362" i="1" s="1"/>
  <c r="Q11363" i="1"/>
  <c r="P11363" i="1" s="1"/>
  <c r="Q11364" i="1"/>
  <c r="P11364" i="1" s="1"/>
  <c r="Q11365" i="1"/>
  <c r="P11365" i="1" s="1"/>
  <c r="Q11366" i="1"/>
  <c r="P11366" i="1" s="1"/>
  <c r="Q11367" i="1"/>
  <c r="P11367" i="1" s="1"/>
  <c r="Q11368" i="1"/>
  <c r="P11368" i="1" s="1"/>
  <c r="Q11369" i="1"/>
  <c r="P11369" i="1" s="1"/>
  <c r="Q11370" i="1"/>
  <c r="P11370" i="1" s="1"/>
  <c r="Q11371" i="1"/>
  <c r="P11371" i="1" s="1"/>
  <c r="Q11372" i="1"/>
  <c r="P11372" i="1" s="1"/>
  <c r="Q11373" i="1"/>
  <c r="P11373" i="1" s="1"/>
  <c r="Q11374" i="1"/>
  <c r="P11374" i="1" s="1"/>
  <c r="Q11375" i="1"/>
  <c r="P11375" i="1" s="1"/>
  <c r="Q11376" i="1"/>
  <c r="P11376" i="1" s="1"/>
  <c r="Q11377" i="1"/>
  <c r="P11377" i="1" s="1"/>
  <c r="Q11378" i="1"/>
  <c r="P11378" i="1" s="1"/>
  <c r="Q11379" i="1"/>
  <c r="P11379" i="1" s="1"/>
  <c r="Q11380" i="1"/>
  <c r="P11380" i="1" s="1"/>
  <c r="Q11381" i="1"/>
  <c r="P11381" i="1" s="1"/>
  <c r="Q11382" i="1"/>
  <c r="P11382" i="1" s="1"/>
  <c r="Q11383" i="1"/>
  <c r="P11383" i="1" s="1"/>
  <c r="Q11384" i="1"/>
  <c r="P11384" i="1" s="1"/>
  <c r="Q11385" i="1"/>
  <c r="P11385" i="1" s="1"/>
  <c r="Q11386" i="1"/>
  <c r="P11386" i="1" s="1"/>
  <c r="Q11387" i="1"/>
  <c r="P11387" i="1" s="1"/>
  <c r="Q11388" i="1"/>
  <c r="P11388" i="1" s="1"/>
  <c r="Q11389" i="1"/>
  <c r="P11389" i="1" s="1"/>
  <c r="Q11390" i="1"/>
  <c r="P11390" i="1" s="1"/>
  <c r="Q11391" i="1"/>
  <c r="P11391" i="1" s="1"/>
  <c r="Q11392" i="1"/>
  <c r="P11392" i="1" s="1"/>
  <c r="Q11393" i="1"/>
  <c r="P11393" i="1" s="1"/>
  <c r="Q11394" i="1"/>
  <c r="P11394" i="1" s="1"/>
  <c r="Q11395" i="1"/>
  <c r="P11395" i="1" s="1"/>
  <c r="Q11396" i="1"/>
  <c r="P11396" i="1" s="1"/>
  <c r="Q11397" i="1"/>
  <c r="P11397" i="1" s="1"/>
  <c r="Q11398" i="1"/>
  <c r="P11398" i="1" s="1"/>
  <c r="Q11399" i="1"/>
  <c r="P11399" i="1" s="1"/>
  <c r="Q11400" i="1"/>
  <c r="P11400" i="1" s="1"/>
  <c r="Q11401" i="1"/>
  <c r="P11401" i="1" s="1"/>
  <c r="Q11402" i="1"/>
  <c r="P11402" i="1" s="1"/>
  <c r="Q11403" i="1"/>
  <c r="P11403" i="1" s="1"/>
  <c r="Q11404" i="1"/>
  <c r="P11404" i="1" s="1"/>
  <c r="Q11405" i="1"/>
  <c r="P11405" i="1" s="1"/>
  <c r="Q11406" i="1"/>
  <c r="P11406" i="1" s="1"/>
  <c r="Q11407" i="1"/>
  <c r="P11407" i="1" s="1"/>
  <c r="Q11408" i="1"/>
  <c r="P11408" i="1" s="1"/>
  <c r="Q11409" i="1"/>
  <c r="P11409" i="1" s="1"/>
  <c r="Q11410" i="1"/>
  <c r="P11410" i="1" s="1"/>
  <c r="Q11411" i="1"/>
  <c r="P11411" i="1" s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J11237" i="1"/>
  <c r="J11238" i="1"/>
  <c r="J11239" i="1"/>
  <c r="J11240" i="1"/>
  <c r="J11241" i="1"/>
  <c r="J11242" i="1"/>
  <c r="J11243" i="1"/>
  <c r="J11245" i="1"/>
  <c r="J11247" i="1"/>
  <c r="J11248" i="1"/>
  <c r="J11249" i="1"/>
  <c r="J11250" i="1"/>
  <c r="J11253" i="1"/>
  <c r="J11254" i="1"/>
  <c r="J11255" i="1"/>
  <c r="J11256" i="1"/>
  <c r="J11257" i="1"/>
  <c r="J11258" i="1"/>
  <c r="J11259" i="1"/>
  <c r="J11261" i="1"/>
  <c r="J11263" i="1"/>
  <c r="J11264" i="1"/>
  <c r="J11265" i="1"/>
  <c r="J11266" i="1"/>
  <c r="J11269" i="1"/>
  <c r="J11270" i="1"/>
  <c r="J11271" i="1"/>
  <c r="J11272" i="1"/>
  <c r="J11273" i="1"/>
  <c r="J11274" i="1"/>
  <c r="J11275" i="1"/>
  <c r="J11277" i="1"/>
  <c r="J11279" i="1"/>
  <c r="J11280" i="1"/>
  <c r="J11281" i="1"/>
  <c r="J11282" i="1"/>
  <c r="J11285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Q11237" i="1"/>
  <c r="P11237" i="1" s="1"/>
  <c r="Q11238" i="1"/>
  <c r="P11238" i="1" s="1"/>
  <c r="Q11239" i="1"/>
  <c r="P11239" i="1" s="1"/>
  <c r="Q11240" i="1"/>
  <c r="P11240" i="1" s="1"/>
  <c r="Q11241" i="1"/>
  <c r="P11241" i="1" s="1"/>
  <c r="Q11242" i="1"/>
  <c r="P11242" i="1" s="1"/>
  <c r="Q11243" i="1"/>
  <c r="P11243" i="1" s="1"/>
  <c r="Q11244" i="1"/>
  <c r="P11244" i="1" s="1"/>
  <c r="Q11245" i="1"/>
  <c r="P11245" i="1" s="1"/>
  <c r="Q11246" i="1"/>
  <c r="P11246" i="1" s="1"/>
  <c r="Q11247" i="1"/>
  <c r="P11247" i="1" s="1"/>
  <c r="Q11248" i="1"/>
  <c r="P11248" i="1" s="1"/>
  <c r="Q11249" i="1"/>
  <c r="P11249" i="1" s="1"/>
  <c r="Q11250" i="1"/>
  <c r="P11250" i="1" s="1"/>
  <c r="Q11251" i="1"/>
  <c r="P11251" i="1" s="1"/>
  <c r="Q11252" i="1"/>
  <c r="P11252" i="1" s="1"/>
  <c r="Q11253" i="1"/>
  <c r="P11253" i="1" s="1"/>
  <c r="Q11254" i="1"/>
  <c r="P11254" i="1" s="1"/>
  <c r="Q11255" i="1"/>
  <c r="P11255" i="1" s="1"/>
  <c r="Q11256" i="1"/>
  <c r="P11256" i="1" s="1"/>
  <c r="Q11257" i="1"/>
  <c r="P11257" i="1" s="1"/>
  <c r="Q11258" i="1"/>
  <c r="P11258" i="1" s="1"/>
  <c r="Q11259" i="1"/>
  <c r="P11259" i="1" s="1"/>
  <c r="Q11260" i="1"/>
  <c r="P11260" i="1" s="1"/>
  <c r="Q11261" i="1"/>
  <c r="P11261" i="1" s="1"/>
  <c r="Q11262" i="1"/>
  <c r="P11262" i="1" s="1"/>
  <c r="Q11263" i="1"/>
  <c r="P11263" i="1" s="1"/>
  <c r="Q11264" i="1"/>
  <c r="P11264" i="1" s="1"/>
  <c r="Q11265" i="1"/>
  <c r="P11265" i="1" s="1"/>
  <c r="Q11266" i="1"/>
  <c r="P11266" i="1" s="1"/>
  <c r="Q11267" i="1"/>
  <c r="P11267" i="1" s="1"/>
  <c r="Q11268" i="1"/>
  <c r="P11268" i="1" s="1"/>
  <c r="Q11269" i="1"/>
  <c r="P11269" i="1" s="1"/>
  <c r="Q11270" i="1"/>
  <c r="P11270" i="1" s="1"/>
  <c r="Q11271" i="1"/>
  <c r="P11271" i="1" s="1"/>
  <c r="Q11272" i="1"/>
  <c r="P11272" i="1" s="1"/>
  <c r="Q11273" i="1"/>
  <c r="P11273" i="1" s="1"/>
  <c r="Q11274" i="1"/>
  <c r="P11274" i="1" s="1"/>
  <c r="Q11275" i="1"/>
  <c r="P11275" i="1" s="1"/>
  <c r="Q11276" i="1"/>
  <c r="P11276" i="1" s="1"/>
  <c r="Q11277" i="1"/>
  <c r="P11277" i="1" s="1"/>
  <c r="Q11278" i="1"/>
  <c r="P11278" i="1" s="1"/>
  <c r="Q11279" i="1"/>
  <c r="P11279" i="1" s="1"/>
  <c r="Q11280" i="1"/>
  <c r="P11280" i="1" s="1"/>
  <c r="Q11281" i="1"/>
  <c r="P11281" i="1" s="1"/>
  <c r="Q11282" i="1"/>
  <c r="P11282" i="1" s="1"/>
  <c r="Q11283" i="1"/>
  <c r="P11283" i="1" s="1"/>
  <c r="Q11284" i="1"/>
  <c r="P11284" i="1" s="1"/>
  <c r="Q11285" i="1"/>
  <c r="P11285" i="1" s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J11205" i="1"/>
  <c r="J11206" i="1"/>
  <c r="J11207" i="1"/>
  <c r="J11208" i="1"/>
  <c r="J11209" i="1"/>
  <c r="J11210" i="1"/>
  <c r="J11211" i="1"/>
  <c r="J11213" i="1"/>
  <c r="J11214" i="1"/>
  <c r="J11215" i="1"/>
  <c r="J11216" i="1"/>
  <c r="J11217" i="1"/>
  <c r="J11218" i="1"/>
  <c r="J11221" i="1"/>
  <c r="J11222" i="1"/>
  <c r="J11223" i="1"/>
  <c r="J11224" i="1"/>
  <c r="J11225" i="1"/>
  <c r="J11226" i="1"/>
  <c r="J11227" i="1"/>
  <c r="J11229" i="1"/>
  <c r="J11230" i="1"/>
  <c r="J11231" i="1"/>
  <c r="J11232" i="1"/>
  <c r="J11233" i="1"/>
  <c r="J11234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Q11204" i="1"/>
  <c r="P11204" i="1" s="1"/>
  <c r="Q11205" i="1"/>
  <c r="P11205" i="1" s="1"/>
  <c r="Q11206" i="1"/>
  <c r="P11206" i="1" s="1"/>
  <c r="Q11207" i="1"/>
  <c r="P11207" i="1" s="1"/>
  <c r="Q11208" i="1"/>
  <c r="P11208" i="1" s="1"/>
  <c r="Q11209" i="1"/>
  <c r="P11209" i="1" s="1"/>
  <c r="Q11210" i="1"/>
  <c r="P11210" i="1" s="1"/>
  <c r="Q11211" i="1"/>
  <c r="P11211" i="1" s="1"/>
  <c r="Q11212" i="1"/>
  <c r="P11212" i="1" s="1"/>
  <c r="Q11213" i="1"/>
  <c r="P11213" i="1" s="1"/>
  <c r="Q11214" i="1"/>
  <c r="P11214" i="1" s="1"/>
  <c r="Q11215" i="1"/>
  <c r="P11215" i="1" s="1"/>
  <c r="Q11216" i="1"/>
  <c r="P11216" i="1" s="1"/>
  <c r="Q11217" i="1"/>
  <c r="P11217" i="1" s="1"/>
  <c r="Q11218" i="1"/>
  <c r="P11218" i="1" s="1"/>
  <c r="Q11219" i="1"/>
  <c r="P11219" i="1" s="1"/>
  <c r="Q11220" i="1"/>
  <c r="P11220" i="1" s="1"/>
  <c r="Q11221" i="1"/>
  <c r="P11221" i="1" s="1"/>
  <c r="Q11222" i="1"/>
  <c r="P11222" i="1" s="1"/>
  <c r="Q11223" i="1"/>
  <c r="P11223" i="1" s="1"/>
  <c r="Q11224" i="1"/>
  <c r="P11224" i="1" s="1"/>
  <c r="Q11225" i="1"/>
  <c r="P11225" i="1" s="1"/>
  <c r="Q11226" i="1"/>
  <c r="P11226" i="1" s="1"/>
  <c r="Q11227" i="1"/>
  <c r="P11227" i="1" s="1"/>
  <c r="Q11228" i="1"/>
  <c r="P11228" i="1" s="1"/>
  <c r="Q11229" i="1"/>
  <c r="P11229" i="1" s="1"/>
  <c r="Q11230" i="1"/>
  <c r="P11230" i="1" s="1"/>
  <c r="Q11231" i="1"/>
  <c r="P11231" i="1" s="1"/>
  <c r="Q11232" i="1"/>
  <c r="P11232" i="1" s="1"/>
  <c r="Q11233" i="1"/>
  <c r="P11233" i="1" s="1"/>
  <c r="Q11234" i="1"/>
  <c r="P11234" i="1" s="1"/>
  <c r="Q11235" i="1"/>
  <c r="P11235" i="1" s="1"/>
  <c r="Q11236" i="1"/>
  <c r="P11236" i="1" s="1"/>
  <c r="B11201" i="1"/>
  <c r="B11202" i="1"/>
  <c r="B11203" i="1"/>
  <c r="H11201" i="1"/>
  <c r="H11202" i="1"/>
  <c r="H11203" i="1"/>
  <c r="J11201" i="1"/>
  <c r="J11202" i="1"/>
  <c r="K11201" i="1"/>
  <c r="K11202" i="1"/>
  <c r="K11203" i="1"/>
  <c r="Q11201" i="1"/>
  <c r="P11201" i="1" s="1"/>
  <c r="Q11202" i="1"/>
  <c r="P11202" i="1" s="1"/>
  <c r="Q11203" i="1"/>
  <c r="P11203" i="1" s="1"/>
  <c r="B11200" i="1"/>
  <c r="H11200" i="1"/>
  <c r="J11200" i="1"/>
  <c r="K11200" i="1"/>
  <c r="Q11200" i="1"/>
  <c r="P11200" i="1" s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J11189" i="1"/>
  <c r="J11190" i="1"/>
  <c r="J11191" i="1"/>
  <c r="J11192" i="1"/>
  <c r="J11193" i="1"/>
  <c r="J11194" i="1"/>
  <c r="J11195" i="1"/>
  <c r="J11197" i="1"/>
  <c r="J11199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Q11188" i="1"/>
  <c r="P11188" i="1" s="1"/>
  <c r="Q11189" i="1"/>
  <c r="P11189" i="1" s="1"/>
  <c r="Q11190" i="1"/>
  <c r="P11190" i="1" s="1"/>
  <c r="Q11191" i="1"/>
  <c r="P11191" i="1" s="1"/>
  <c r="Q11192" i="1"/>
  <c r="P11192" i="1" s="1"/>
  <c r="Q11193" i="1"/>
  <c r="P11193" i="1" s="1"/>
  <c r="Q11194" i="1"/>
  <c r="P11194" i="1" s="1"/>
  <c r="Q11195" i="1"/>
  <c r="P11195" i="1" s="1"/>
  <c r="Q11196" i="1"/>
  <c r="P11196" i="1" s="1"/>
  <c r="Q11197" i="1"/>
  <c r="P11197" i="1" s="1"/>
  <c r="Q11198" i="1"/>
  <c r="P11198" i="1" s="1"/>
  <c r="Q11199" i="1"/>
  <c r="P11199" i="1" s="1"/>
  <c r="B11187" i="1"/>
  <c r="H11187" i="1"/>
  <c r="K11187" i="1"/>
  <c r="Q11187" i="1"/>
  <c r="P11187" i="1" s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J11094" i="1"/>
  <c r="J11095" i="1"/>
  <c r="J11096" i="1"/>
  <c r="J11097" i="1"/>
  <c r="J11098" i="1"/>
  <c r="J11099" i="1"/>
  <c r="J11101" i="1"/>
  <c r="J11102" i="1"/>
  <c r="J11103" i="1"/>
  <c r="J11104" i="1"/>
  <c r="J11105" i="1"/>
  <c r="J11106" i="1"/>
  <c r="J11109" i="1"/>
  <c r="J11110" i="1"/>
  <c r="J11111" i="1"/>
  <c r="J11112" i="1"/>
  <c r="J11113" i="1"/>
  <c r="J11114" i="1"/>
  <c r="J11115" i="1"/>
  <c r="J11117" i="1"/>
  <c r="J11118" i="1"/>
  <c r="J11119" i="1"/>
  <c r="J11120" i="1"/>
  <c r="J11121" i="1"/>
  <c r="J11122" i="1"/>
  <c r="J11125" i="1"/>
  <c r="J11126" i="1"/>
  <c r="J11127" i="1"/>
  <c r="J11128" i="1"/>
  <c r="J11129" i="1"/>
  <c r="J11130" i="1"/>
  <c r="J11131" i="1"/>
  <c r="J11133" i="1"/>
  <c r="J11134" i="1"/>
  <c r="J11135" i="1"/>
  <c r="J11136" i="1"/>
  <c r="J11137" i="1"/>
  <c r="J11138" i="1"/>
  <c r="J11141" i="1"/>
  <c r="J11142" i="1"/>
  <c r="J11143" i="1"/>
  <c r="J11144" i="1"/>
  <c r="J11145" i="1"/>
  <c r="J11146" i="1"/>
  <c r="J11147" i="1"/>
  <c r="J11149" i="1"/>
  <c r="J11150" i="1"/>
  <c r="J11151" i="1"/>
  <c r="J11152" i="1"/>
  <c r="J11153" i="1"/>
  <c r="J11154" i="1"/>
  <c r="J11157" i="1"/>
  <c r="J11158" i="1"/>
  <c r="J11159" i="1"/>
  <c r="J11160" i="1"/>
  <c r="J11161" i="1"/>
  <c r="J11162" i="1"/>
  <c r="J11163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1" i="1"/>
  <c r="J11182" i="1"/>
  <c r="J11183" i="1"/>
  <c r="J11184" i="1"/>
  <c r="J11185" i="1"/>
  <c r="J11186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Q11094" i="1"/>
  <c r="P11094" i="1" s="1"/>
  <c r="Q11095" i="1"/>
  <c r="P11095" i="1" s="1"/>
  <c r="Q11096" i="1"/>
  <c r="P11096" i="1" s="1"/>
  <c r="Q11097" i="1"/>
  <c r="P11097" i="1" s="1"/>
  <c r="Q11098" i="1"/>
  <c r="P11098" i="1" s="1"/>
  <c r="Q11099" i="1"/>
  <c r="P11099" i="1" s="1"/>
  <c r="Q11100" i="1"/>
  <c r="P11100" i="1" s="1"/>
  <c r="Q11101" i="1"/>
  <c r="P11101" i="1" s="1"/>
  <c r="Q11102" i="1"/>
  <c r="P11102" i="1" s="1"/>
  <c r="Q11103" i="1"/>
  <c r="P11103" i="1" s="1"/>
  <c r="Q11104" i="1"/>
  <c r="P11104" i="1" s="1"/>
  <c r="Q11105" i="1"/>
  <c r="P11105" i="1" s="1"/>
  <c r="Q11106" i="1"/>
  <c r="P11106" i="1" s="1"/>
  <c r="Q11107" i="1"/>
  <c r="P11107" i="1" s="1"/>
  <c r="Q11108" i="1"/>
  <c r="P11108" i="1" s="1"/>
  <c r="Q11109" i="1"/>
  <c r="P11109" i="1" s="1"/>
  <c r="Q11110" i="1"/>
  <c r="P11110" i="1" s="1"/>
  <c r="Q11111" i="1"/>
  <c r="P11111" i="1" s="1"/>
  <c r="Q11112" i="1"/>
  <c r="P11112" i="1" s="1"/>
  <c r="Q11113" i="1"/>
  <c r="P11113" i="1" s="1"/>
  <c r="Q11114" i="1"/>
  <c r="P11114" i="1" s="1"/>
  <c r="Q11115" i="1"/>
  <c r="P11115" i="1" s="1"/>
  <c r="Q11116" i="1"/>
  <c r="P11116" i="1" s="1"/>
  <c r="Q11117" i="1"/>
  <c r="P11117" i="1" s="1"/>
  <c r="Q11118" i="1"/>
  <c r="P11118" i="1" s="1"/>
  <c r="Q11119" i="1"/>
  <c r="P11119" i="1" s="1"/>
  <c r="Q11120" i="1"/>
  <c r="P11120" i="1" s="1"/>
  <c r="Q11121" i="1"/>
  <c r="P11121" i="1" s="1"/>
  <c r="Q11122" i="1"/>
  <c r="P11122" i="1" s="1"/>
  <c r="Q11123" i="1"/>
  <c r="P11123" i="1" s="1"/>
  <c r="Q11124" i="1"/>
  <c r="P11124" i="1" s="1"/>
  <c r="Q11125" i="1"/>
  <c r="P11125" i="1" s="1"/>
  <c r="Q11126" i="1"/>
  <c r="P11126" i="1" s="1"/>
  <c r="Q11127" i="1"/>
  <c r="P11127" i="1" s="1"/>
  <c r="Q11128" i="1"/>
  <c r="P11128" i="1" s="1"/>
  <c r="Q11129" i="1"/>
  <c r="P11129" i="1" s="1"/>
  <c r="Q11130" i="1"/>
  <c r="P11130" i="1" s="1"/>
  <c r="Q11131" i="1"/>
  <c r="P11131" i="1" s="1"/>
  <c r="Q11132" i="1"/>
  <c r="P11132" i="1" s="1"/>
  <c r="Q11133" i="1"/>
  <c r="P11133" i="1" s="1"/>
  <c r="Q11134" i="1"/>
  <c r="P11134" i="1" s="1"/>
  <c r="Q11135" i="1"/>
  <c r="P11135" i="1" s="1"/>
  <c r="Q11136" i="1"/>
  <c r="P11136" i="1" s="1"/>
  <c r="Q11137" i="1"/>
  <c r="P11137" i="1" s="1"/>
  <c r="Q11138" i="1"/>
  <c r="P11138" i="1" s="1"/>
  <c r="Q11139" i="1"/>
  <c r="P11139" i="1" s="1"/>
  <c r="Q11140" i="1"/>
  <c r="P11140" i="1" s="1"/>
  <c r="Q11141" i="1"/>
  <c r="P11141" i="1" s="1"/>
  <c r="Q11142" i="1"/>
  <c r="P11142" i="1" s="1"/>
  <c r="Q11143" i="1"/>
  <c r="P11143" i="1" s="1"/>
  <c r="Q11144" i="1"/>
  <c r="P11144" i="1" s="1"/>
  <c r="Q11145" i="1"/>
  <c r="P11145" i="1" s="1"/>
  <c r="Q11146" i="1"/>
  <c r="P11146" i="1" s="1"/>
  <c r="Q11147" i="1"/>
  <c r="P11147" i="1" s="1"/>
  <c r="Q11148" i="1"/>
  <c r="P11148" i="1" s="1"/>
  <c r="Q11149" i="1"/>
  <c r="P11149" i="1" s="1"/>
  <c r="Q11150" i="1"/>
  <c r="P11150" i="1" s="1"/>
  <c r="Q11151" i="1"/>
  <c r="P11151" i="1" s="1"/>
  <c r="Q11152" i="1"/>
  <c r="P11152" i="1" s="1"/>
  <c r="Q11153" i="1"/>
  <c r="P11153" i="1" s="1"/>
  <c r="Q11154" i="1"/>
  <c r="P11154" i="1" s="1"/>
  <c r="Q11155" i="1"/>
  <c r="P11155" i="1" s="1"/>
  <c r="Q11156" i="1"/>
  <c r="P11156" i="1" s="1"/>
  <c r="Q11157" i="1"/>
  <c r="P11157" i="1" s="1"/>
  <c r="Q11158" i="1"/>
  <c r="P11158" i="1" s="1"/>
  <c r="Q11159" i="1"/>
  <c r="P11159" i="1" s="1"/>
  <c r="Q11160" i="1"/>
  <c r="P11160" i="1" s="1"/>
  <c r="Q11161" i="1"/>
  <c r="P11161" i="1" s="1"/>
  <c r="Q11162" i="1"/>
  <c r="P11162" i="1" s="1"/>
  <c r="Q11163" i="1"/>
  <c r="P11163" i="1" s="1"/>
  <c r="Q11164" i="1"/>
  <c r="P11164" i="1" s="1"/>
  <c r="Q11165" i="1"/>
  <c r="P11165" i="1" s="1"/>
  <c r="Q11166" i="1"/>
  <c r="P11166" i="1" s="1"/>
  <c r="Q11167" i="1"/>
  <c r="P11167" i="1" s="1"/>
  <c r="Q11168" i="1"/>
  <c r="P11168" i="1" s="1"/>
  <c r="Q11169" i="1"/>
  <c r="P11169" i="1" s="1"/>
  <c r="Q11170" i="1"/>
  <c r="P11170" i="1" s="1"/>
  <c r="Q11171" i="1"/>
  <c r="P11171" i="1" s="1"/>
  <c r="Q11172" i="1"/>
  <c r="P11172" i="1" s="1"/>
  <c r="Q11173" i="1"/>
  <c r="P11173" i="1" s="1"/>
  <c r="Q11174" i="1"/>
  <c r="P11174" i="1" s="1"/>
  <c r="Q11175" i="1"/>
  <c r="P11175" i="1" s="1"/>
  <c r="Q11176" i="1"/>
  <c r="P11176" i="1" s="1"/>
  <c r="Q11177" i="1"/>
  <c r="P11177" i="1" s="1"/>
  <c r="Q11178" i="1"/>
  <c r="P11178" i="1" s="1"/>
  <c r="Q11179" i="1"/>
  <c r="P11179" i="1" s="1"/>
  <c r="Q11180" i="1"/>
  <c r="P11180" i="1" s="1"/>
  <c r="Q11181" i="1"/>
  <c r="P11181" i="1" s="1"/>
  <c r="Q11182" i="1"/>
  <c r="P11182" i="1" s="1"/>
  <c r="Q11183" i="1"/>
  <c r="P11183" i="1" s="1"/>
  <c r="Q11184" i="1"/>
  <c r="P11184" i="1" s="1"/>
  <c r="Q11185" i="1"/>
  <c r="P11185" i="1" s="1"/>
  <c r="Q11186" i="1"/>
  <c r="P11186" i="1" s="1"/>
  <c r="B11093" i="1"/>
  <c r="H11093" i="1"/>
  <c r="J11093" i="1"/>
  <c r="K11093" i="1"/>
  <c r="Q11093" i="1"/>
  <c r="P11093" i="1" s="1"/>
  <c r="B11070" i="1" l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Q11070" i="1"/>
  <c r="P11070" i="1" s="1"/>
  <c r="Q11071" i="1"/>
  <c r="P11071" i="1" s="1"/>
  <c r="Q11072" i="1"/>
  <c r="P11072" i="1" s="1"/>
  <c r="Q11073" i="1"/>
  <c r="P11073" i="1" s="1"/>
  <c r="Q11074" i="1"/>
  <c r="P11074" i="1" s="1"/>
  <c r="Q11075" i="1"/>
  <c r="P11075" i="1" s="1"/>
  <c r="Q11076" i="1"/>
  <c r="P11076" i="1" s="1"/>
  <c r="Q11077" i="1"/>
  <c r="P11077" i="1" s="1"/>
  <c r="Q11078" i="1"/>
  <c r="P11078" i="1" s="1"/>
  <c r="Q11079" i="1"/>
  <c r="P11079" i="1" s="1"/>
  <c r="Q11080" i="1"/>
  <c r="P11080" i="1" s="1"/>
  <c r="Q11081" i="1"/>
  <c r="P11081" i="1" s="1"/>
  <c r="Q11082" i="1"/>
  <c r="P11082" i="1" s="1"/>
  <c r="Q11083" i="1"/>
  <c r="P11083" i="1" s="1"/>
  <c r="Q11084" i="1"/>
  <c r="P11084" i="1" s="1"/>
  <c r="Q11085" i="1"/>
  <c r="P11085" i="1" s="1"/>
  <c r="Q11086" i="1"/>
  <c r="P11086" i="1" s="1"/>
  <c r="Q11087" i="1"/>
  <c r="P11087" i="1" s="1"/>
  <c r="Q11088" i="1"/>
  <c r="P11088" i="1" s="1"/>
  <c r="Q11089" i="1"/>
  <c r="P11089" i="1" s="1"/>
  <c r="Q11090" i="1"/>
  <c r="P11090" i="1" s="1"/>
  <c r="Q11091" i="1"/>
  <c r="P11091" i="1" s="1"/>
  <c r="Q11092" i="1"/>
  <c r="P11092" i="1" s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Q11004" i="1"/>
  <c r="P11004" i="1" s="1"/>
  <c r="Q11005" i="1"/>
  <c r="P11005" i="1" s="1"/>
  <c r="Q11006" i="1"/>
  <c r="P11006" i="1" s="1"/>
  <c r="Q11007" i="1"/>
  <c r="P11007" i="1" s="1"/>
  <c r="Q11008" i="1"/>
  <c r="P11008" i="1" s="1"/>
  <c r="Q11009" i="1"/>
  <c r="P11009" i="1" s="1"/>
  <c r="Q11010" i="1"/>
  <c r="P11010" i="1" s="1"/>
  <c r="Q11011" i="1"/>
  <c r="P11011" i="1" s="1"/>
  <c r="Q11012" i="1"/>
  <c r="P11012" i="1" s="1"/>
  <c r="Q11013" i="1"/>
  <c r="P11013" i="1" s="1"/>
  <c r="Q11014" i="1"/>
  <c r="P11014" i="1" s="1"/>
  <c r="Q11015" i="1"/>
  <c r="P11015" i="1" s="1"/>
  <c r="Q11016" i="1"/>
  <c r="P11016" i="1" s="1"/>
  <c r="Q11017" i="1"/>
  <c r="P11017" i="1" s="1"/>
  <c r="Q11018" i="1"/>
  <c r="P11018" i="1" s="1"/>
  <c r="Q11019" i="1"/>
  <c r="P11019" i="1" s="1"/>
  <c r="Q11020" i="1"/>
  <c r="P11020" i="1" s="1"/>
  <c r="Q11021" i="1"/>
  <c r="P11021" i="1" s="1"/>
  <c r="Q11022" i="1"/>
  <c r="P11022" i="1" s="1"/>
  <c r="Q11023" i="1"/>
  <c r="P11023" i="1" s="1"/>
  <c r="Q11024" i="1"/>
  <c r="P11024" i="1" s="1"/>
  <c r="Q11025" i="1"/>
  <c r="P11025" i="1" s="1"/>
  <c r="Q11026" i="1"/>
  <c r="P11026" i="1" s="1"/>
  <c r="Q11027" i="1"/>
  <c r="P11027" i="1" s="1"/>
  <c r="Q11028" i="1"/>
  <c r="P11028" i="1" s="1"/>
  <c r="Q11029" i="1"/>
  <c r="P11029" i="1" s="1"/>
  <c r="Q11030" i="1"/>
  <c r="P11030" i="1" s="1"/>
  <c r="Q11031" i="1"/>
  <c r="P11031" i="1" s="1"/>
  <c r="Q11032" i="1"/>
  <c r="P11032" i="1" s="1"/>
  <c r="Q11033" i="1"/>
  <c r="P11033" i="1" s="1"/>
  <c r="Q11034" i="1"/>
  <c r="P11034" i="1" s="1"/>
  <c r="Q11035" i="1"/>
  <c r="P11035" i="1" s="1"/>
  <c r="Q11036" i="1"/>
  <c r="P11036" i="1" s="1"/>
  <c r="Q11037" i="1"/>
  <c r="P11037" i="1" s="1"/>
  <c r="Q11038" i="1"/>
  <c r="P11038" i="1" s="1"/>
  <c r="Q11039" i="1"/>
  <c r="P11039" i="1" s="1"/>
  <c r="Q11040" i="1"/>
  <c r="P11040" i="1" s="1"/>
  <c r="Q11041" i="1"/>
  <c r="P11041" i="1" s="1"/>
  <c r="Q11042" i="1"/>
  <c r="P11042" i="1" s="1"/>
  <c r="Q11043" i="1"/>
  <c r="P11043" i="1" s="1"/>
  <c r="Q11044" i="1"/>
  <c r="P11044" i="1" s="1"/>
  <c r="Q11045" i="1"/>
  <c r="P11045" i="1" s="1"/>
  <c r="Q11046" i="1"/>
  <c r="P11046" i="1" s="1"/>
  <c r="Q11047" i="1"/>
  <c r="P11047" i="1" s="1"/>
  <c r="Q11048" i="1"/>
  <c r="P11048" i="1" s="1"/>
  <c r="Q11049" i="1"/>
  <c r="P11049" i="1" s="1"/>
  <c r="Q11050" i="1"/>
  <c r="P11050" i="1" s="1"/>
  <c r="Q11051" i="1"/>
  <c r="P11051" i="1" s="1"/>
  <c r="Q11052" i="1"/>
  <c r="P11052" i="1" s="1"/>
  <c r="Q11053" i="1"/>
  <c r="P11053" i="1" s="1"/>
  <c r="Q11054" i="1"/>
  <c r="P11054" i="1" s="1"/>
  <c r="Q11055" i="1"/>
  <c r="P11055" i="1" s="1"/>
  <c r="Q11056" i="1"/>
  <c r="P11056" i="1" s="1"/>
  <c r="Q11057" i="1"/>
  <c r="P11057" i="1" s="1"/>
  <c r="Q11058" i="1"/>
  <c r="P11058" i="1" s="1"/>
  <c r="Q11059" i="1"/>
  <c r="P11059" i="1" s="1"/>
  <c r="Q11060" i="1"/>
  <c r="P11060" i="1" s="1"/>
  <c r="Q11061" i="1"/>
  <c r="P11061" i="1" s="1"/>
  <c r="Q11062" i="1"/>
  <c r="P11062" i="1" s="1"/>
  <c r="Q11063" i="1"/>
  <c r="P11063" i="1" s="1"/>
  <c r="Q11064" i="1"/>
  <c r="P11064" i="1" s="1"/>
  <c r="Q11065" i="1"/>
  <c r="P11065" i="1" s="1"/>
  <c r="Q11066" i="1"/>
  <c r="P11066" i="1" s="1"/>
  <c r="Q11067" i="1"/>
  <c r="P11067" i="1" s="1"/>
  <c r="Q11068" i="1"/>
  <c r="P11068" i="1" s="1"/>
  <c r="Q11069" i="1"/>
  <c r="P11069" i="1" s="1"/>
  <c r="B11003" i="1"/>
  <c r="H11003" i="1"/>
  <c r="J11003" i="1"/>
  <c r="K11003" i="1"/>
  <c r="Q11003" i="1"/>
  <c r="P11003" i="1" s="1"/>
  <c r="J11002" i="1"/>
  <c r="B11002" i="1"/>
  <c r="H11002" i="1"/>
  <c r="K11002" i="1"/>
  <c r="Q11002" i="1"/>
  <c r="P11002" i="1" s="1"/>
  <c r="J10993" i="1" l="1"/>
  <c r="J10992" i="1"/>
  <c r="J10991" i="1"/>
  <c r="J10990" i="1"/>
  <c r="J10989" i="1"/>
  <c r="J10988" i="1"/>
  <c r="J10987" i="1"/>
  <c r="J10986" i="1"/>
  <c r="B11001" i="1"/>
  <c r="H11001" i="1"/>
  <c r="J11001" i="1"/>
  <c r="K11001" i="1"/>
  <c r="Q11001" i="1"/>
  <c r="P11001" i="1" s="1"/>
  <c r="B11000" i="1"/>
  <c r="H11000" i="1"/>
  <c r="J11000" i="1"/>
  <c r="K11000" i="1"/>
  <c r="Q11000" i="1"/>
  <c r="P11000" i="1" s="1"/>
  <c r="B10999" i="1"/>
  <c r="H10999" i="1"/>
  <c r="J10999" i="1"/>
  <c r="K10999" i="1"/>
  <c r="Q10999" i="1"/>
  <c r="P10999" i="1" s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J10983" i="1"/>
  <c r="J10984" i="1"/>
  <c r="J10985" i="1"/>
  <c r="J10994" i="1"/>
  <c r="J10995" i="1"/>
  <c r="J10996" i="1"/>
  <c r="J10997" i="1"/>
  <c r="J10998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Q10983" i="1"/>
  <c r="P10983" i="1" s="1"/>
  <c r="Q10984" i="1"/>
  <c r="P10984" i="1" s="1"/>
  <c r="Q10985" i="1"/>
  <c r="P10985" i="1" s="1"/>
  <c r="Q10986" i="1"/>
  <c r="P10986" i="1" s="1"/>
  <c r="Q10987" i="1"/>
  <c r="P10987" i="1" s="1"/>
  <c r="Q10988" i="1"/>
  <c r="P10988" i="1" s="1"/>
  <c r="Q10989" i="1"/>
  <c r="P10989" i="1" s="1"/>
  <c r="Q10990" i="1"/>
  <c r="P10990" i="1" s="1"/>
  <c r="Q10991" i="1"/>
  <c r="P10991" i="1" s="1"/>
  <c r="Q10992" i="1"/>
  <c r="P10992" i="1" s="1"/>
  <c r="Q10993" i="1"/>
  <c r="P10993" i="1" s="1"/>
  <c r="Q10994" i="1"/>
  <c r="P10994" i="1" s="1"/>
  <c r="Q10995" i="1"/>
  <c r="P10995" i="1" s="1"/>
  <c r="Q10996" i="1"/>
  <c r="P10996" i="1" s="1"/>
  <c r="Q10997" i="1"/>
  <c r="P10997" i="1" s="1"/>
  <c r="Q10998" i="1"/>
  <c r="P10998" i="1" s="1"/>
  <c r="B10982" i="1"/>
  <c r="H10982" i="1"/>
  <c r="J10982" i="1"/>
  <c r="K10982" i="1"/>
  <c r="Q10982" i="1"/>
  <c r="P10982" i="1" s="1"/>
  <c r="B10980" i="1" l="1"/>
  <c r="B10981" i="1"/>
  <c r="H10980" i="1"/>
  <c r="H10981" i="1"/>
  <c r="J10980" i="1"/>
  <c r="J10981" i="1"/>
  <c r="K10980" i="1"/>
  <c r="K10981" i="1"/>
  <c r="Q10980" i="1"/>
  <c r="P10980" i="1" s="1"/>
  <c r="Q10981" i="1"/>
  <c r="P10981" i="1" s="1"/>
  <c r="B10979" i="1"/>
  <c r="H10979" i="1"/>
  <c r="J10979" i="1"/>
  <c r="K10979" i="1"/>
  <c r="Q10979" i="1"/>
  <c r="P10979" i="1" s="1"/>
  <c r="J10978" i="1"/>
  <c r="J10977" i="1"/>
  <c r="J10975" i="1"/>
  <c r="J10974" i="1"/>
  <c r="J10973" i="1"/>
  <c r="J10971" i="1"/>
  <c r="J10970" i="1"/>
  <c r="J10969" i="1"/>
  <c r="J10967" i="1"/>
  <c r="J10966" i="1"/>
  <c r="J10965" i="1"/>
  <c r="J10964" i="1"/>
  <c r="J10963" i="1"/>
  <c r="J10962" i="1"/>
  <c r="J10961" i="1"/>
  <c r="J10959" i="1"/>
  <c r="J10958" i="1"/>
  <c r="J10957" i="1"/>
  <c r="J10955" i="1"/>
  <c r="J10954" i="1"/>
  <c r="J10953" i="1"/>
  <c r="J10951" i="1"/>
  <c r="J10950" i="1"/>
  <c r="J10949" i="1"/>
  <c r="J10948" i="1"/>
  <c r="J10947" i="1"/>
  <c r="J10946" i="1"/>
  <c r="J10945" i="1"/>
  <c r="J10943" i="1"/>
  <c r="J10942" i="1"/>
  <c r="J10941" i="1"/>
  <c r="J10939" i="1"/>
  <c r="J10938" i="1"/>
  <c r="J10937" i="1"/>
  <c r="J10936" i="1"/>
  <c r="J10935" i="1"/>
  <c r="B10978" i="1"/>
  <c r="H10978" i="1"/>
  <c r="K10978" i="1"/>
  <c r="Q10978" i="1"/>
  <c r="P10978" i="1" s="1"/>
  <c r="B10977" i="1"/>
  <c r="H10977" i="1"/>
  <c r="K10977" i="1"/>
  <c r="Q10977" i="1"/>
  <c r="P10977" i="1" s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J10956" i="1"/>
  <c r="J10960" i="1"/>
  <c r="J10968" i="1"/>
  <c r="J10972" i="1"/>
  <c r="J10976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Q10953" i="1"/>
  <c r="P10953" i="1" s="1"/>
  <c r="Q10954" i="1"/>
  <c r="P10954" i="1" s="1"/>
  <c r="Q10955" i="1"/>
  <c r="P10955" i="1" s="1"/>
  <c r="Q10956" i="1"/>
  <c r="P10956" i="1" s="1"/>
  <c r="Q10957" i="1"/>
  <c r="P10957" i="1" s="1"/>
  <c r="Q10958" i="1"/>
  <c r="P10958" i="1" s="1"/>
  <c r="Q10959" i="1"/>
  <c r="P10959" i="1" s="1"/>
  <c r="Q10960" i="1"/>
  <c r="P10960" i="1" s="1"/>
  <c r="Q10961" i="1"/>
  <c r="P10961" i="1" s="1"/>
  <c r="Q10962" i="1"/>
  <c r="P10962" i="1" s="1"/>
  <c r="Q10963" i="1"/>
  <c r="P10963" i="1" s="1"/>
  <c r="Q10964" i="1"/>
  <c r="P10964" i="1" s="1"/>
  <c r="Q10965" i="1"/>
  <c r="P10965" i="1" s="1"/>
  <c r="Q10966" i="1"/>
  <c r="P10966" i="1" s="1"/>
  <c r="Q10967" i="1"/>
  <c r="P10967" i="1" s="1"/>
  <c r="Q10968" i="1"/>
  <c r="P10968" i="1" s="1"/>
  <c r="Q10969" i="1"/>
  <c r="P10969" i="1" s="1"/>
  <c r="Q10970" i="1"/>
  <c r="P10970" i="1" s="1"/>
  <c r="Q10971" i="1"/>
  <c r="P10971" i="1" s="1"/>
  <c r="Q10972" i="1"/>
  <c r="P10972" i="1" s="1"/>
  <c r="Q10973" i="1"/>
  <c r="P10973" i="1" s="1"/>
  <c r="Q10974" i="1"/>
  <c r="P10974" i="1" s="1"/>
  <c r="Q10975" i="1"/>
  <c r="P10975" i="1" s="1"/>
  <c r="Q10976" i="1"/>
  <c r="P10976" i="1" s="1"/>
  <c r="B10952" i="1"/>
  <c r="H10952" i="1"/>
  <c r="J10952" i="1"/>
  <c r="K10952" i="1"/>
  <c r="Q10952" i="1"/>
  <c r="P10952" i="1" s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J10940" i="1"/>
  <c r="J1094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Q10935" i="1"/>
  <c r="P10935" i="1" s="1"/>
  <c r="Q10936" i="1"/>
  <c r="P10936" i="1" s="1"/>
  <c r="Q10937" i="1"/>
  <c r="P10937" i="1" s="1"/>
  <c r="Q10938" i="1"/>
  <c r="P10938" i="1" s="1"/>
  <c r="Q10939" i="1"/>
  <c r="P10939" i="1" s="1"/>
  <c r="Q10940" i="1"/>
  <c r="P10940" i="1" s="1"/>
  <c r="Q10941" i="1"/>
  <c r="P10941" i="1" s="1"/>
  <c r="Q10942" i="1"/>
  <c r="P10942" i="1" s="1"/>
  <c r="Q10943" i="1"/>
  <c r="P10943" i="1" s="1"/>
  <c r="Q10944" i="1"/>
  <c r="P10944" i="1" s="1"/>
  <c r="Q10945" i="1"/>
  <c r="P10945" i="1" s="1"/>
  <c r="Q10946" i="1"/>
  <c r="P10946" i="1" s="1"/>
  <c r="Q10947" i="1"/>
  <c r="P10947" i="1" s="1"/>
  <c r="Q10948" i="1"/>
  <c r="P10948" i="1" s="1"/>
  <c r="Q10949" i="1"/>
  <c r="P10949" i="1" s="1"/>
  <c r="Q10950" i="1"/>
  <c r="P10950" i="1" s="1"/>
  <c r="Q10951" i="1"/>
  <c r="P10951" i="1" s="1"/>
  <c r="J10928" i="1"/>
  <c r="J10927" i="1"/>
  <c r="J10926" i="1"/>
  <c r="J10925" i="1"/>
  <c r="J10924" i="1"/>
  <c r="J10921" i="1"/>
  <c r="J10920" i="1"/>
  <c r="J10919" i="1"/>
  <c r="J10915" i="1"/>
  <c r="J10912" i="1"/>
  <c r="J10911" i="1"/>
  <c r="J10910" i="1"/>
  <c r="J10909" i="1"/>
  <c r="J10906" i="1"/>
  <c r="J10905" i="1"/>
  <c r="J10904" i="1"/>
  <c r="J10903" i="1"/>
  <c r="J10896" i="1"/>
  <c r="J10923" i="1"/>
  <c r="J10922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J10929" i="1"/>
  <c r="J10930" i="1"/>
  <c r="J10931" i="1"/>
  <c r="J10932" i="1"/>
  <c r="J10933" i="1"/>
  <c r="J10934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Q10919" i="1"/>
  <c r="P10919" i="1" s="1"/>
  <c r="Q10920" i="1"/>
  <c r="P10920" i="1" s="1"/>
  <c r="Q10921" i="1"/>
  <c r="P10921" i="1" s="1"/>
  <c r="Q10922" i="1"/>
  <c r="P10922" i="1" s="1"/>
  <c r="Q10923" i="1"/>
  <c r="P10923" i="1" s="1"/>
  <c r="Q10924" i="1"/>
  <c r="P10924" i="1" s="1"/>
  <c r="Q10925" i="1"/>
  <c r="P10925" i="1" s="1"/>
  <c r="Q10926" i="1"/>
  <c r="P10926" i="1" s="1"/>
  <c r="Q10927" i="1"/>
  <c r="P10927" i="1" s="1"/>
  <c r="Q10928" i="1"/>
  <c r="P10928" i="1" s="1"/>
  <c r="Q10929" i="1"/>
  <c r="P10929" i="1" s="1"/>
  <c r="Q10930" i="1"/>
  <c r="P10930" i="1" s="1"/>
  <c r="Q10931" i="1"/>
  <c r="P10931" i="1" s="1"/>
  <c r="Q10932" i="1"/>
  <c r="P10932" i="1" s="1"/>
  <c r="Q10933" i="1"/>
  <c r="P10933" i="1" s="1"/>
  <c r="Q10934" i="1"/>
  <c r="P10934" i="1" s="1"/>
  <c r="B10918" i="1"/>
  <c r="H10918" i="1"/>
  <c r="J10918" i="1"/>
  <c r="K10918" i="1"/>
  <c r="Q10918" i="1"/>
  <c r="P10918" i="1" s="1"/>
  <c r="B10911" i="1"/>
  <c r="B10912" i="1"/>
  <c r="B10913" i="1"/>
  <c r="B10914" i="1"/>
  <c r="B10915" i="1"/>
  <c r="B10916" i="1"/>
  <c r="B10917" i="1"/>
  <c r="H10911" i="1"/>
  <c r="H10912" i="1"/>
  <c r="H10913" i="1"/>
  <c r="H10914" i="1"/>
  <c r="H10915" i="1"/>
  <c r="H10916" i="1"/>
  <c r="H10917" i="1"/>
  <c r="J10913" i="1"/>
  <c r="J10914" i="1"/>
  <c r="J10916" i="1"/>
  <c r="J10917" i="1"/>
  <c r="K10911" i="1"/>
  <c r="K10912" i="1"/>
  <c r="K10913" i="1"/>
  <c r="K10914" i="1"/>
  <c r="K10915" i="1"/>
  <c r="K10916" i="1"/>
  <c r="K10917" i="1"/>
  <c r="Q10911" i="1"/>
  <c r="P10911" i="1" s="1"/>
  <c r="Q10912" i="1"/>
  <c r="P10912" i="1" s="1"/>
  <c r="Q10913" i="1"/>
  <c r="P10913" i="1" s="1"/>
  <c r="Q10914" i="1"/>
  <c r="P10914" i="1" s="1"/>
  <c r="Q10915" i="1"/>
  <c r="P10915" i="1" s="1"/>
  <c r="Q10916" i="1"/>
  <c r="P10916" i="1" s="1"/>
  <c r="Q10917" i="1"/>
  <c r="P10917" i="1" s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J10899" i="1"/>
  <c r="J10900" i="1"/>
  <c r="J10901" i="1"/>
  <c r="J10902" i="1"/>
  <c r="J10907" i="1"/>
  <c r="J1090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Q10899" i="1"/>
  <c r="P10899" i="1" s="1"/>
  <c r="Q10900" i="1"/>
  <c r="P10900" i="1" s="1"/>
  <c r="Q10901" i="1"/>
  <c r="P10901" i="1" s="1"/>
  <c r="Q10902" i="1"/>
  <c r="P10902" i="1" s="1"/>
  <c r="Q10903" i="1"/>
  <c r="P10903" i="1" s="1"/>
  <c r="Q10904" i="1"/>
  <c r="P10904" i="1" s="1"/>
  <c r="Q10905" i="1"/>
  <c r="P10905" i="1" s="1"/>
  <c r="Q10906" i="1"/>
  <c r="P10906" i="1" s="1"/>
  <c r="Q10907" i="1"/>
  <c r="P10907" i="1" s="1"/>
  <c r="Q10908" i="1"/>
  <c r="P10908" i="1" s="1"/>
  <c r="Q10909" i="1"/>
  <c r="P10909" i="1" s="1"/>
  <c r="Q10910" i="1"/>
  <c r="P10910" i="1" s="1"/>
  <c r="B10898" i="1"/>
  <c r="H10898" i="1"/>
  <c r="J10898" i="1"/>
  <c r="K10898" i="1"/>
  <c r="Q10898" i="1"/>
  <c r="P10898" i="1" s="1"/>
  <c r="B10896" i="1"/>
  <c r="B10897" i="1"/>
  <c r="H10896" i="1"/>
  <c r="H10897" i="1"/>
  <c r="J10897" i="1"/>
  <c r="K10896" i="1"/>
  <c r="K10897" i="1"/>
  <c r="Q10896" i="1"/>
  <c r="P10896" i="1" s="1"/>
  <c r="Q10897" i="1"/>
  <c r="P10897" i="1" s="1"/>
  <c r="B10894" i="1" l="1"/>
  <c r="B10895" i="1"/>
  <c r="H10894" i="1"/>
  <c r="H10895" i="1"/>
  <c r="J10894" i="1"/>
  <c r="J10895" i="1"/>
  <c r="K10894" i="1"/>
  <c r="K10895" i="1"/>
  <c r="Q10894" i="1"/>
  <c r="P10894" i="1" s="1"/>
  <c r="Q10895" i="1"/>
  <c r="P10895" i="1" s="1"/>
  <c r="B10893" i="1"/>
  <c r="H10893" i="1"/>
  <c r="J10893" i="1"/>
  <c r="K10893" i="1"/>
  <c r="Q10893" i="1"/>
  <c r="P10893" i="1" s="1"/>
  <c r="B10891" i="1"/>
  <c r="B10892" i="1"/>
  <c r="H10891" i="1"/>
  <c r="H10892" i="1"/>
  <c r="J10891" i="1"/>
  <c r="J10892" i="1"/>
  <c r="K10891" i="1"/>
  <c r="K10892" i="1"/>
  <c r="Q10891" i="1"/>
  <c r="P10891" i="1" s="1"/>
  <c r="Q10892" i="1"/>
  <c r="P10892" i="1" s="1"/>
  <c r="B10890" i="1"/>
  <c r="H10890" i="1"/>
  <c r="J10890" i="1"/>
  <c r="K10890" i="1"/>
  <c r="Q10890" i="1"/>
  <c r="P10890" i="1" s="1"/>
  <c r="B10889" i="1"/>
  <c r="H10889" i="1"/>
  <c r="J10889" i="1"/>
  <c r="K10889" i="1"/>
  <c r="Q10889" i="1"/>
  <c r="P10889" i="1" s="1"/>
  <c r="J10882" i="1"/>
  <c r="J10879" i="1"/>
  <c r="J10878" i="1"/>
  <c r="J10877" i="1"/>
  <c r="B10885" i="1"/>
  <c r="B10886" i="1"/>
  <c r="B10887" i="1"/>
  <c r="B10888" i="1"/>
  <c r="H10885" i="1"/>
  <c r="H10886" i="1"/>
  <c r="H10887" i="1"/>
  <c r="H10888" i="1"/>
  <c r="J10885" i="1"/>
  <c r="J10886" i="1"/>
  <c r="J10887" i="1"/>
  <c r="J10888" i="1"/>
  <c r="K10885" i="1"/>
  <c r="K10886" i="1"/>
  <c r="K10887" i="1"/>
  <c r="K10888" i="1"/>
  <c r="Q10885" i="1"/>
  <c r="P10885" i="1" s="1"/>
  <c r="Q10886" i="1"/>
  <c r="P10886" i="1" s="1"/>
  <c r="Q10887" i="1"/>
  <c r="P10887" i="1" s="1"/>
  <c r="Q10888" i="1"/>
  <c r="P10888" i="1" s="1"/>
  <c r="B10877" i="1"/>
  <c r="B10878" i="1"/>
  <c r="B10879" i="1"/>
  <c r="B10880" i="1"/>
  <c r="B10881" i="1"/>
  <c r="B10882" i="1"/>
  <c r="B10883" i="1"/>
  <c r="B10884" i="1"/>
  <c r="H10877" i="1"/>
  <c r="H10878" i="1"/>
  <c r="H10879" i="1"/>
  <c r="H10880" i="1"/>
  <c r="H10881" i="1"/>
  <c r="H10882" i="1"/>
  <c r="H10883" i="1"/>
  <c r="H10884" i="1"/>
  <c r="J10880" i="1"/>
  <c r="J10881" i="1"/>
  <c r="J10883" i="1"/>
  <c r="J10884" i="1"/>
  <c r="K10877" i="1"/>
  <c r="K10878" i="1"/>
  <c r="K10879" i="1"/>
  <c r="K10880" i="1"/>
  <c r="K10881" i="1"/>
  <c r="K10882" i="1"/>
  <c r="K10883" i="1"/>
  <c r="K10884" i="1"/>
  <c r="Q10877" i="1"/>
  <c r="P10877" i="1" s="1"/>
  <c r="Q10878" i="1"/>
  <c r="P10878" i="1" s="1"/>
  <c r="Q10879" i="1"/>
  <c r="P10879" i="1" s="1"/>
  <c r="Q10880" i="1"/>
  <c r="P10880" i="1" s="1"/>
  <c r="Q10881" i="1"/>
  <c r="P10881" i="1" s="1"/>
  <c r="Q10882" i="1"/>
  <c r="P10882" i="1" s="1"/>
  <c r="Q10883" i="1"/>
  <c r="P10883" i="1" s="1"/>
  <c r="Q10884" i="1"/>
  <c r="P10884" i="1" s="1"/>
  <c r="B10876" i="1"/>
  <c r="H10876" i="1"/>
  <c r="J10876" i="1"/>
  <c r="K10876" i="1"/>
  <c r="Q10876" i="1"/>
  <c r="P10876" i="1" s="1"/>
  <c r="B10875" i="1"/>
  <c r="H10875" i="1"/>
  <c r="J10875" i="1"/>
  <c r="K10875" i="1"/>
  <c r="Q10875" i="1"/>
  <c r="P10875" i="1" s="1"/>
  <c r="J10690" i="1"/>
  <c r="J10678" i="1"/>
  <c r="J10677" i="1"/>
  <c r="J10676" i="1"/>
  <c r="J10675" i="1"/>
  <c r="J10654" i="1"/>
  <c r="J10652" i="1"/>
  <c r="J10651" i="1"/>
  <c r="J10874" i="1"/>
  <c r="J10873" i="1"/>
  <c r="J10872" i="1"/>
  <c r="J10871" i="1"/>
  <c r="J10870" i="1"/>
  <c r="B10873" i="1"/>
  <c r="B10874" i="1"/>
  <c r="H10873" i="1"/>
  <c r="H10874" i="1"/>
  <c r="K10873" i="1"/>
  <c r="K10874" i="1"/>
  <c r="Q10873" i="1"/>
  <c r="P10873" i="1" s="1"/>
  <c r="Q10874" i="1"/>
  <c r="P10874" i="1" s="1"/>
  <c r="B10872" i="1"/>
  <c r="H10872" i="1"/>
  <c r="K10872" i="1"/>
  <c r="Q10872" i="1"/>
  <c r="P10872" i="1" s="1"/>
  <c r="B10871" i="1"/>
  <c r="H10871" i="1"/>
  <c r="K10871" i="1"/>
  <c r="Q10871" i="1"/>
  <c r="P10871" i="1" s="1"/>
  <c r="B10870" i="1"/>
  <c r="H10870" i="1"/>
  <c r="K10870" i="1"/>
  <c r="Q10870" i="1"/>
  <c r="P10870" i="1" s="1"/>
  <c r="J10702" i="1"/>
  <c r="J10700" i="1"/>
  <c r="J10699" i="1"/>
  <c r="J10698" i="1"/>
  <c r="J10697" i="1"/>
  <c r="J10696" i="1"/>
  <c r="J10695" i="1"/>
  <c r="J10694" i="1"/>
  <c r="J10691" i="1"/>
  <c r="J10689" i="1"/>
  <c r="J10686" i="1"/>
  <c r="J10684" i="1"/>
  <c r="J10682" i="1"/>
  <c r="J10681" i="1"/>
  <c r="J10680" i="1"/>
  <c r="J10679" i="1"/>
  <c r="J10674" i="1"/>
  <c r="J10673" i="1"/>
  <c r="J10670" i="1"/>
  <c r="J10668" i="1"/>
  <c r="J10667" i="1"/>
  <c r="J10666" i="1"/>
  <c r="J10665" i="1"/>
  <c r="J10664" i="1"/>
  <c r="J10663" i="1"/>
  <c r="J10662" i="1"/>
  <c r="J10659" i="1"/>
  <c r="J10658" i="1"/>
  <c r="J10657" i="1"/>
  <c r="J10656" i="1"/>
  <c r="J10857" i="1"/>
  <c r="J10856" i="1"/>
  <c r="J10855" i="1"/>
  <c r="J10854" i="1"/>
  <c r="J10841" i="1"/>
  <c r="J10840" i="1"/>
  <c r="J10839" i="1"/>
  <c r="J10838" i="1"/>
  <c r="J10825" i="1"/>
  <c r="J10824" i="1"/>
  <c r="J10823" i="1"/>
  <c r="J10822" i="1"/>
  <c r="J10815" i="1"/>
  <c r="J10809" i="1"/>
  <c r="J10808" i="1"/>
  <c r="J10807" i="1"/>
  <c r="J10806" i="1"/>
  <c r="J10802" i="1"/>
  <c r="J10799" i="1"/>
  <c r="J10793" i="1"/>
  <c r="J10792" i="1"/>
  <c r="J10791" i="1"/>
  <c r="J10790" i="1"/>
  <c r="J10782" i="1"/>
  <c r="J10777" i="1"/>
  <c r="J10776" i="1"/>
  <c r="J10775" i="1"/>
  <c r="J10774" i="1"/>
  <c r="J10767" i="1"/>
  <c r="J10766" i="1"/>
  <c r="J10761" i="1"/>
  <c r="J10760" i="1"/>
  <c r="J10759" i="1"/>
  <c r="J10758" i="1"/>
  <c r="J10751" i="1"/>
  <c r="J10750" i="1"/>
  <c r="J10745" i="1"/>
  <c r="J10744" i="1"/>
  <c r="J10743" i="1"/>
  <c r="J10742" i="1"/>
  <c r="J10735" i="1"/>
  <c r="J10734" i="1"/>
  <c r="J10730" i="1"/>
  <c r="J10729" i="1"/>
  <c r="J10728" i="1"/>
  <c r="J10727" i="1"/>
  <c r="J10726" i="1"/>
  <c r="J10713" i="1"/>
  <c r="J10712" i="1"/>
  <c r="J10711" i="1"/>
  <c r="J10710" i="1"/>
  <c r="J10650" i="1"/>
  <c r="J10649" i="1"/>
  <c r="J10864" i="1"/>
  <c r="J10863" i="1"/>
  <c r="J10861" i="1"/>
  <c r="J10860" i="1"/>
  <c r="J10858" i="1"/>
  <c r="J10849" i="1"/>
  <c r="J10848" i="1"/>
  <c r="J10847" i="1"/>
  <c r="J10846" i="1"/>
  <c r="J10845" i="1"/>
  <c r="J10844" i="1"/>
  <c r="J10842" i="1"/>
  <c r="J10833" i="1"/>
  <c r="J10832" i="1"/>
  <c r="J10831" i="1"/>
  <c r="J10830" i="1"/>
  <c r="J10828" i="1"/>
  <c r="J10826" i="1"/>
  <c r="J10817" i="1"/>
  <c r="J10816" i="1"/>
  <c r="J10812" i="1"/>
  <c r="J10810" i="1"/>
  <c r="J10804" i="1"/>
  <c r="J10801" i="1"/>
  <c r="J10800" i="1"/>
  <c r="J10797" i="1"/>
  <c r="J10796" i="1"/>
  <c r="J10785" i="1"/>
  <c r="J10784" i="1"/>
  <c r="J10783" i="1"/>
  <c r="J10781" i="1"/>
  <c r="J10780" i="1"/>
  <c r="J10773" i="1"/>
  <c r="J10772" i="1"/>
  <c r="J10769" i="1"/>
  <c r="J10768" i="1"/>
  <c r="J10764" i="1"/>
  <c r="J10762" i="1"/>
  <c r="J10757" i="1"/>
  <c r="J10756" i="1"/>
  <c r="J10753" i="1"/>
  <c r="J10752" i="1"/>
  <c r="J10748" i="1"/>
  <c r="J10746" i="1"/>
  <c r="J10737" i="1"/>
  <c r="J10736" i="1"/>
  <c r="J10733" i="1"/>
  <c r="J10732" i="1"/>
  <c r="J10725" i="1"/>
  <c r="J10724" i="1"/>
  <c r="H10691" i="1"/>
  <c r="H10690" i="1"/>
  <c r="H10689" i="1"/>
  <c r="H10688" i="1"/>
  <c r="H10675" i="1"/>
  <c r="H10674" i="1"/>
  <c r="H10673" i="1"/>
  <c r="H10672" i="1"/>
  <c r="H10659" i="1"/>
  <c r="H10658" i="1"/>
  <c r="H10657" i="1"/>
  <c r="H10656" i="1"/>
  <c r="J10868" i="1"/>
  <c r="J10867" i="1"/>
  <c r="J10866" i="1"/>
  <c r="J10865" i="1"/>
  <c r="J10862" i="1"/>
  <c r="J10859" i="1"/>
  <c r="J10853" i="1"/>
  <c r="J10851" i="1"/>
  <c r="J10850" i="1"/>
  <c r="J10843" i="1"/>
  <c r="J10837" i="1"/>
  <c r="J10835" i="1"/>
  <c r="J10834" i="1"/>
  <c r="J10829" i="1"/>
  <c r="J10827" i="1"/>
  <c r="J10818" i="1"/>
  <c r="J10813" i="1"/>
  <c r="J10811" i="1"/>
  <c r="J10803" i="1"/>
  <c r="J10798" i="1"/>
  <c r="J10795" i="1"/>
  <c r="J10794" i="1"/>
  <c r="J10789" i="1"/>
  <c r="J10788" i="1"/>
  <c r="J10787" i="1"/>
  <c r="J10786" i="1"/>
  <c r="J10779" i="1"/>
  <c r="J10778" i="1"/>
  <c r="J10771" i="1"/>
  <c r="J10763" i="1"/>
  <c r="J10754" i="1"/>
  <c r="J10749" i="1"/>
  <c r="J10747" i="1"/>
  <c r="J10741" i="1"/>
  <c r="J10740" i="1"/>
  <c r="J10731" i="1"/>
  <c r="J10653" i="1"/>
  <c r="J10836" i="1"/>
  <c r="B10841" i="1"/>
  <c r="B10842" i="1"/>
  <c r="B10843" i="1"/>
  <c r="B10781" i="1"/>
  <c r="B10785" i="1"/>
  <c r="B10786" i="1"/>
  <c r="B10814" i="1"/>
  <c r="B10831" i="1"/>
  <c r="B10832" i="1"/>
  <c r="B10833" i="1"/>
  <c r="B10839" i="1"/>
  <c r="B10763" i="1"/>
  <c r="B10764" i="1"/>
  <c r="B10765" i="1"/>
  <c r="B10766" i="1"/>
  <c r="B10767" i="1"/>
  <c r="B10768" i="1"/>
  <c r="B10769" i="1"/>
  <c r="B10770" i="1"/>
  <c r="B10773" i="1"/>
  <c r="B10774" i="1"/>
  <c r="B10779" i="1"/>
  <c r="B10780" i="1"/>
  <c r="B10775" i="1"/>
  <c r="B10776" i="1"/>
  <c r="B10777" i="1"/>
  <c r="B10778" i="1"/>
  <c r="B10807" i="1"/>
  <c r="B10808" i="1"/>
  <c r="B10810" i="1"/>
  <c r="B10782" i="1"/>
  <c r="B10783" i="1"/>
  <c r="B10784" i="1"/>
  <c r="B10752" i="1"/>
  <c r="B10753" i="1"/>
  <c r="B10754" i="1"/>
  <c r="B10758" i="1"/>
  <c r="B10759" i="1"/>
  <c r="B10760" i="1"/>
  <c r="B10761" i="1"/>
  <c r="B10844" i="1"/>
  <c r="B10840" i="1"/>
  <c r="B10787" i="1"/>
  <c r="B10788" i="1"/>
  <c r="B10789" i="1"/>
  <c r="B10797" i="1"/>
  <c r="B10798" i="1"/>
  <c r="B10799" i="1"/>
  <c r="B10800" i="1"/>
  <c r="B10847" i="1"/>
  <c r="B10848" i="1"/>
  <c r="B10849" i="1"/>
  <c r="B10804" i="1"/>
  <c r="B10805" i="1"/>
  <c r="B10806" i="1"/>
  <c r="B10845" i="1"/>
  <c r="B10846" i="1"/>
  <c r="B10809" i="1"/>
  <c r="B10792" i="1"/>
  <c r="B10793" i="1"/>
  <c r="B10794" i="1"/>
  <c r="B10795" i="1"/>
  <c r="B10796" i="1"/>
  <c r="B10834" i="1"/>
  <c r="B10835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762" i="1"/>
  <c r="B10771" i="1"/>
  <c r="B10772" i="1"/>
  <c r="B10862" i="1"/>
  <c r="B10863" i="1"/>
  <c r="B10868" i="1"/>
  <c r="B10869" i="1"/>
  <c r="B10855" i="1"/>
  <c r="B10856" i="1"/>
  <c r="B10861" i="1"/>
  <c r="B10801" i="1"/>
  <c r="B10802" i="1"/>
  <c r="B10803" i="1"/>
  <c r="B10851" i="1"/>
  <c r="B10852" i="1"/>
  <c r="B10853" i="1"/>
  <c r="B10854" i="1"/>
  <c r="B10815" i="1"/>
  <c r="B10816" i="1"/>
  <c r="B10830" i="1"/>
  <c r="B10850" i="1"/>
  <c r="B10755" i="1"/>
  <c r="B10756" i="1"/>
  <c r="B10790" i="1"/>
  <c r="B10791" i="1"/>
  <c r="B10836" i="1"/>
  <c r="B10757" i="1"/>
  <c r="B10857" i="1"/>
  <c r="B10858" i="1"/>
  <c r="B10859" i="1"/>
  <c r="B10860" i="1"/>
  <c r="B10811" i="1"/>
  <c r="B10812" i="1"/>
  <c r="B10813" i="1"/>
  <c r="B10864" i="1"/>
  <c r="B10865" i="1"/>
  <c r="B10866" i="1"/>
  <c r="B10867" i="1"/>
  <c r="B10837" i="1"/>
  <c r="B10838" i="1"/>
  <c r="H10841" i="1"/>
  <c r="H10842" i="1"/>
  <c r="H10843" i="1"/>
  <c r="H10781" i="1"/>
  <c r="H10785" i="1"/>
  <c r="H10786" i="1"/>
  <c r="H10814" i="1"/>
  <c r="H10831" i="1"/>
  <c r="H10832" i="1"/>
  <c r="H10833" i="1"/>
  <c r="H10839" i="1"/>
  <c r="H10763" i="1"/>
  <c r="H10764" i="1"/>
  <c r="H10765" i="1"/>
  <c r="H10766" i="1"/>
  <c r="H10767" i="1"/>
  <c r="H10768" i="1"/>
  <c r="H10769" i="1"/>
  <c r="H10770" i="1"/>
  <c r="H10773" i="1"/>
  <c r="H10774" i="1"/>
  <c r="H10779" i="1"/>
  <c r="H10780" i="1"/>
  <c r="H10775" i="1"/>
  <c r="H10776" i="1"/>
  <c r="H10777" i="1"/>
  <c r="H10778" i="1"/>
  <c r="H10807" i="1"/>
  <c r="H10808" i="1"/>
  <c r="H10810" i="1"/>
  <c r="H10782" i="1"/>
  <c r="H10783" i="1"/>
  <c r="H10784" i="1"/>
  <c r="H10752" i="1"/>
  <c r="H10753" i="1"/>
  <c r="H10754" i="1"/>
  <c r="H10758" i="1"/>
  <c r="H10759" i="1"/>
  <c r="H10760" i="1"/>
  <c r="H10761" i="1"/>
  <c r="H10844" i="1"/>
  <c r="H10840" i="1"/>
  <c r="H10787" i="1"/>
  <c r="H10788" i="1"/>
  <c r="H10789" i="1"/>
  <c r="H10797" i="1"/>
  <c r="H10798" i="1"/>
  <c r="H10799" i="1"/>
  <c r="H10800" i="1"/>
  <c r="H10847" i="1"/>
  <c r="H10848" i="1"/>
  <c r="H10849" i="1"/>
  <c r="H10804" i="1"/>
  <c r="H10805" i="1"/>
  <c r="H10806" i="1"/>
  <c r="H10845" i="1"/>
  <c r="H10846" i="1"/>
  <c r="H10809" i="1"/>
  <c r="H10792" i="1"/>
  <c r="H10793" i="1"/>
  <c r="H10794" i="1"/>
  <c r="H10795" i="1"/>
  <c r="H10796" i="1"/>
  <c r="H10834" i="1"/>
  <c r="H10835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762" i="1"/>
  <c r="H10771" i="1"/>
  <c r="H10772" i="1"/>
  <c r="H10862" i="1"/>
  <c r="H10863" i="1"/>
  <c r="H10868" i="1"/>
  <c r="H10869" i="1"/>
  <c r="H10855" i="1"/>
  <c r="H10856" i="1"/>
  <c r="H10861" i="1"/>
  <c r="H10801" i="1"/>
  <c r="H10802" i="1"/>
  <c r="H10803" i="1"/>
  <c r="H10851" i="1"/>
  <c r="H10852" i="1"/>
  <c r="H10853" i="1"/>
  <c r="H10854" i="1"/>
  <c r="H10815" i="1"/>
  <c r="H10816" i="1"/>
  <c r="H10830" i="1"/>
  <c r="H10850" i="1"/>
  <c r="H10755" i="1"/>
  <c r="H10756" i="1"/>
  <c r="H10790" i="1"/>
  <c r="H10791" i="1"/>
  <c r="H10836" i="1"/>
  <c r="H10757" i="1"/>
  <c r="H10857" i="1"/>
  <c r="H10858" i="1"/>
  <c r="H10859" i="1"/>
  <c r="H10860" i="1"/>
  <c r="H10811" i="1"/>
  <c r="H10812" i="1"/>
  <c r="H10813" i="1"/>
  <c r="H10864" i="1"/>
  <c r="H10865" i="1"/>
  <c r="H10866" i="1"/>
  <c r="H10867" i="1"/>
  <c r="H10837" i="1"/>
  <c r="H10838" i="1"/>
  <c r="J10814" i="1"/>
  <c r="J10765" i="1"/>
  <c r="J10770" i="1"/>
  <c r="J10805" i="1"/>
  <c r="J10819" i="1"/>
  <c r="J10820" i="1"/>
  <c r="J10821" i="1"/>
  <c r="J10869" i="1"/>
  <c r="J10852" i="1"/>
  <c r="J10755" i="1"/>
  <c r="K10841" i="1"/>
  <c r="K10842" i="1"/>
  <c r="K10843" i="1"/>
  <c r="K10781" i="1"/>
  <c r="K10785" i="1"/>
  <c r="K10786" i="1"/>
  <c r="K10814" i="1"/>
  <c r="K10831" i="1"/>
  <c r="K10832" i="1"/>
  <c r="K10833" i="1"/>
  <c r="K10839" i="1"/>
  <c r="K10763" i="1"/>
  <c r="K10764" i="1"/>
  <c r="K10765" i="1"/>
  <c r="K10766" i="1"/>
  <c r="K10767" i="1"/>
  <c r="K10768" i="1"/>
  <c r="K10769" i="1"/>
  <c r="K10770" i="1"/>
  <c r="K10773" i="1"/>
  <c r="K10774" i="1"/>
  <c r="K10779" i="1"/>
  <c r="K10780" i="1"/>
  <c r="K10775" i="1"/>
  <c r="K10776" i="1"/>
  <c r="K10777" i="1"/>
  <c r="K10778" i="1"/>
  <c r="K10807" i="1"/>
  <c r="K10808" i="1"/>
  <c r="K10810" i="1"/>
  <c r="K10782" i="1"/>
  <c r="K10783" i="1"/>
  <c r="K10784" i="1"/>
  <c r="K10752" i="1"/>
  <c r="K10753" i="1"/>
  <c r="K10754" i="1"/>
  <c r="K10758" i="1"/>
  <c r="K10759" i="1"/>
  <c r="K10760" i="1"/>
  <c r="K10761" i="1"/>
  <c r="K10844" i="1"/>
  <c r="K10840" i="1"/>
  <c r="K10787" i="1"/>
  <c r="K10788" i="1"/>
  <c r="K10789" i="1"/>
  <c r="K10797" i="1"/>
  <c r="K10798" i="1"/>
  <c r="K10799" i="1"/>
  <c r="K10800" i="1"/>
  <c r="K10847" i="1"/>
  <c r="K10848" i="1"/>
  <c r="K10849" i="1"/>
  <c r="K10804" i="1"/>
  <c r="K10805" i="1"/>
  <c r="K10806" i="1"/>
  <c r="K10845" i="1"/>
  <c r="K10846" i="1"/>
  <c r="K10809" i="1"/>
  <c r="K10792" i="1"/>
  <c r="K10793" i="1"/>
  <c r="K10794" i="1"/>
  <c r="K10795" i="1"/>
  <c r="K10796" i="1"/>
  <c r="K10834" i="1"/>
  <c r="K10835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762" i="1"/>
  <c r="K10771" i="1"/>
  <c r="K10772" i="1"/>
  <c r="K10862" i="1"/>
  <c r="K10863" i="1"/>
  <c r="K10868" i="1"/>
  <c r="K10869" i="1"/>
  <c r="K10855" i="1"/>
  <c r="K10856" i="1"/>
  <c r="K10861" i="1"/>
  <c r="K10801" i="1"/>
  <c r="K10802" i="1"/>
  <c r="K10803" i="1"/>
  <c r="K10851" i="1"/>
  <c r="K10852" i="1"/>
  <c r="K10853" i="1"/>
  <c r="K10854" i="1"/>
  <c r="K10815" i="1"/>
  <c r="K10816" i="1"/>
  <c r="K10830" i="1"/>
  <c r="K10850" i="1"/>
  <c r="K10755" i="1"/>
  <c r="K10756" i="1"/>
  <c r="K10790" i="1"/>
  <c r="K10791" i="1"/>
  <c r="K10836" i="1"/>
  <c r="K10757" i="1"/>
  <c r="K10857" i="1"/>
  <c r="K10858" i="1"/>
  <c r="K10859" i="1"/>
  <c r="K10860" i="1"/>
  <c r="K10811" i="1"/>
  <c r="K10812" i="1"/>
  <c r="K10813" i="1"/>
  <c r="K10864" i="1"/>
  <c r="K10865" i="1"/>
  <c r="K10866" i="1"/>
  <c r="K10867" i="1"/>
  <c r="K10837" i="1"/>
  <c r="K10838" i="1"/>
  <c r="Q10841" i="1"/>
  <c r="P10841" i="1" s="1"/>
  <c r="Q10842" i="1"/>
  <c r="P10842" i="1" s="1"/>
  <c r="Q10843" i="1"/>
  <c r="P10843" i="1" s="1"/>
  <c r="Q10781" i="1"/>
  <c r="P10781" i="1" s="1"/>
  <c r="Q10785" i="1"/>
  <c r="P10785" i="1" s="1"/>
  <c r="Q10786" i="1"/>
  <c r="P10786" i="1" s="1"/>
  <c r="Q10814" i="1"/>
  <c r="P10814" i="1" s="1"/>
  <c r="Q10831" i="1"/>
  <c r="P10831" i="1" s="1"/>
  <c r="Q10832" i="1"/>
  <c r="P10832" i="1" s="1"/>
  <c r="Q10833" i="1"/>
  <c r="P10833" i="1" s="1"/>
  <c r="Q10839" i="1"/>
  <c r="P10839" i="1" s="1"/>
  <c r="Q10763" i="1"/>
  <c r="P10763" i="1" s="1"/>
  <c r="Q10764" i="1"/>
  <c r="P10764" i="1" s="1"/>
  <c r="Q10765" i="1"/>
  <c r="P10765" i="1" s="1"/>
  <c r="Q10766" i="1"/>
  <c r="P10766" i="1" s="1"/>
  <c r="Q10767" i="1"/>
  <c r="P10767" i="1" s="1"/>
  <c r="Q10768" i="1"/>
  <c r="P10768" i="1" s="1"/>
  <c r="Q10769" i="1"/>
  <c r="P10769" i="1" s="1"/>
  <c r="Q10770" i="1"/>
  <c r="P10770" i="1" s="1"/>
  <c r="Q10773" i="1"/>
  <c r="P10773" i="1" s="1"/>
  <c r="Q10774" i="1"/>
  <c r="P10774" i="1" s="1"/>
  <c r="Q10779" i="1"/>
  <c r="P10779" i="1" s="1"/>
  <c r="Q10780" i="1"/>
  <c r="P10780" i="1" s="1"/>
  <c r="Q10775" i="1"/>
  <c r="P10775" i="1" s="1"/>
  <c r="Q10776" i="1"/>
  <c r="P10776" i="1" s="1"/>
  <c r="Q10777" i="1"/>
  <c r="P10777" i="1" s="1"/>
  <c r="Q10778" i="1"/>
  <c r="P10778" i="1" s="1"/>
  <c r="Q10807" i="1"/>
  <c r="P10807" i="1" s="1"/>
  <c r="Q10808" i="1"/>
  <c r="P10808" i="1" s="1"/>
  <c r="Q10810" i="1"/>
  <c r="P10810" i="1" s="1"/>
  <c r="Q10782" i="1"/>
  <c r="P10782" i="1" s="1"/>
  <c r="Q10783" i="1"/>
  <c r="P10783" i="1" s="1"/>
  <c r="Q10784" i="1"/>
  <c r="P10784" i="1" s="1"/>
  <c r="Q10752" i="1"/>
  <c r="P10752" i="1" s="1"/>
  <c r="Q10753" i="1"/>
  <c r="P10753" i="1" s="1"/>
  <c r="Q10754" i="1"/>
  <c r="P10754" i="1" s="1"/>
  <c r="Q10758" i="1"/>
  <c r="P10758" i="1" s="1"/>
  <c r="Q10759" i="1"/>
  <c r="P10759" i="1" s="1"/>
  <c r="Q10760" i="1"/>
  <c r="P10760" i="1" s="1"/>
  <c r="Q10761" i="1"/>
  <c r="P10761" i="1" s="1"/>
  <c r="Q10844" i="1"/>
  <c r="P10844" i="1" s="1"/>
  <c r="Q10840" i="1"/>
  <c r="P10840" i="1" s="1"/>
  <c r="Q10787" i="1"/>
  <c r="P10787" i="1" s="1"/>
  <c r="Q10788" i="1"/>
  <c r="P10788" i="1" s="1"/>
  <c r="Q10789" i="1"/>
  <c r="P10789" i="1" s="1"/>
  <c r="Q10797" i="1"/>
  <c r="P10797" i="1" s="1"/>
  <c r="Q10798" i="1"/>
  <c r="P10798" i="1" s="1"/>
  <c r="Q10799" i="1"/>
  <c r="P10799" i="1" s="1"/>
  <c r="Q10800" i="1"/>
  <c r="P10800" i="1" s="1"/>
  <c r="Q10847" i="1"/>
  <c r="P10847" i="1" s="1"/>
  <c r="Q10848" i="1"/>
  <c r="P10848" i="1" s="1"/>
  <c r="Q10849" i="1"/>
  <c r="P10849" i="1" s="1"/>
  <c r="Q10804" i="1"/>
  <c r="P10804" i="1" s="1"/>
  <c r="Q10805" i="1"/>
  <c r="P10805" i="1" s="1"/>
  <c r="Q10806" i="1"/>
  <c r="P10806" i="1" s="1"/>
  <c r="Q10845" i="1"/>
  <c r="P10845" i="1" s="1"/>
  <c r="Q10846" i="1"/>
  <c r="P10846" i="1" s="1"/>
  <c r="Q10809" i="1"/>
  <c r="P10809" i="1" s="1"/>
  <c r="Q10792" i="1"/>
  <c r="P10792" i="1" s="1"/>
  <c r="Q10793" i="1"/>
  <c r="P10793" i="1" s="1"/>
  <c r="Q10794" i="1"/>
  <c r="P10794" i="1" s="1"/>
  <c r="Q10795" i="1"/>
  <c r="P10795" i="1" s="1"/>
  <c r="Q10796" i="1"/>
  <c r="P10796" i="1" s="1"/>
  <c r="Q10834" i="1"/>
  <c r="P10834" i="1" s="1"/>
  <c r="Q10835" i="1"/>
  <c r="P10835" i="1" s="1"/>
  <c r="Q10817" i="1"/>
  <c r="P10817" i="1" s="1"/>
  <c r="Q10818" i="1"/>
  <c r="P10818" i="1" s="1"/>
  <c r="Q10819" i="1"/>
  <c r="P10819" i="1" s="1"/>
  <c r="Q10820" i="1"/>
  <c r="P10820" i="1" s="1"/>
  <c r="Q10821" i="1"/>
  <c r="P10821" i="1" s="1"/>
  <c r="Q10822" i="1"/>
  <c r="P10822" i="1" s="1"/>
  <c r="Q10823" i="1"/>
  <c r="P10823" i="1" s="1"/>
  <c r="Q10824" i="1"/>
  <c r="P10824" i="1" s="1"/>
  <c r="Q10825" i="1"/>
  <c r="P10825" i="1" s="1"/>
  <c r="Q10826" i="1"/>
  <c r="P10826" i="1" s="1"/>
  <c r="Q10827" i="1"/>
  <c r="P10827" i="1" s="1"/>
  <c r="Q10828" i="1"/>
  <c r="P10828" i="1" s="1"/>
  <c r="Q10829" i="1"/>
  <c r="P10829" i="1" s="1"/>
  <c r="Q10762" i="1"/>
  <c r="P10762" i="1" s="1"/>
  <c r="Q10771" i="1"/>
  <c r="P10771" i="1" s="1"/>
  <c r="Q10772" i="1"/>
  <c r="P10772" i="1" s="1"/>
  <c r="Q10862" i="1"/>
  <c r="P10862" i="1" s="1"/>
  <c r="Q10863" i="1"/>
  <c r="P10863" i="1" s="1"/>
  <c r="Q10868" i="1"/>
  <c r="P10868" i="1" s="1"/>
  <c r="Q10869" i="1"/>
  <c r="P10869" i="1" s="1"/>
  <c r="Q10855" i="1"/>
  <c r="P10855" i="1" s="1"/>
  <c r="Q10856" i="1"/>
  <c r="P10856" i="1" s="1"/>
  <c r="Q10861" i="1"/>
  <c r="P10861" i="1" s="1"/>
  <c r="Q10801" i="1"/>
  <c r="P10801" i="1" s="1"/>
  <c r="Q10802" i="1"/>
  <c r="P10802" i="1" s="1"/>
  <c r="Q10803" i="1"/>
  <c r="P10803" i="1" s="1"/>
  <c r="Q10851" i="1"/>
  <c r="P10851" i="1" s="1"/>
  <c r="Q10852" i="1"/>
  <c r="P10852" i="1" s="1"/>
  <c r="Q10853" i="1"/>
  <c r="P10853" i="1" s="1"/>
  <c r="Q10854" i="1"/>
  <c r="P10854" i="1" s="1"/>
  <c r="Q10815" i="1"/>
  <c r="P10815" i="1" s="1"/>
  <c r="Q10816" i="1"/>
  <c r="P10816" i="1" s="1"/>
  <c r="Q10830" i="1"/>
  <c r="P10830" i="1" s="1"/>
  <c r="Q10850" i="1"/>
  <c r="P10850" i="1" s="1"/>
  <c r="Q10755" i="1"/>
  <c r="P10755" i="1" s="1"/>
  <c r="Q10756" i="1"/>
  <c r="P10756" i="1" s="1"/>
  <c r="Q10790" i="1"/>
  <c r="P10790" i="1" s="1"/>
  <c r="Q10791" i="1"/>
  <c r="P10791" i="1" s="1"/>
  <c r="Q10836" i="1"/>
  <c r="P10836" i="1" s="1"/>
  <c r="Q10757" i="1"/>
  <c r="P10757" i="1" s="1"/>
  <c r="Q10857" i="1"/>
  <c r="P10857" i="1" s="1"/>
  <c r="Q10858" i="1"/>
  <c r="P10858" i="1" s="1"/>
  <c r="Q10859" i="1"/>
  <c r="P10859" i="1" s="1"/>
  <c r="Q10860" i="1"/>
  <c r="P10860" i="1" s="1"/>
  <c r="Q10811" i="1"/>
  <c r="P10811" i="1" s="1"/>
  <c r="Q10812" i="1"/>
  <c r="P10812" i="1" s="1"/>
  <c r="Q10813" i="1"/>
  <c r="P10813" i="1" s="1"/>
  <c r="Q10864" i="1"/>
  <c r="P10864" i="1" s="1"/>
  <c r="Q10865" i="1"/>
  <c r="P10865" i="1" s="1"/>
  <c r="Q10866" i="1"/>
  <c r="P10866" i="1" s="1"/>
  <c r="Q10867" i="1"/>
  <c r="P10867" i="1" s="1"/>
  <c r="Q10837" i="1"/>
  <c r="P10837" i="1" s="1"/>
  <c r="Q10838" i="1"/>
  <c r="P10838" i="1" s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Q10740" i="1"/>
  <c r="P10740" i="1" s="1"/>
  <c r="Q10741" i="1"/>
  <c r="P10741" i="1" s="1"/>
  <c r="Q10742" i="1"/>
  <c r="P10742" i="1" s="1"/>
  <c r="Q10743" i="1"/>
  <c r="P10743" i="1" s="1"/>
  <c r="Q10744" i="1"/>
  <c r="P10744" i="1" s="1"/>
  <c r="Q10745" i="1"/>
  <c r="P10745" i="1" s="1"/>
  <c r="Q10746" i="1"/>
  <c r="P10746" i="1" s="1"/>
  <c r="Q10747" i="1"/>
  <c r="P10747" i="1" s="1"/>
  <c r="Q10748" i="1"/>
  <c r="P10748" i="1" s="1"/>
  <c r="Q10749" i="1"/>
  <c r="P10749" i="1" s="1"/>
  <c r="Q10750" i="1"/>
  <c r="P10750" i="1" s="1"/>
  <c r="Q10751" i="1"/>
  <c r="P10751" i="1" s="1"/>
  <c r="B10739" i="1"/>
  <c r="H10739" i="1"/>
  <c r="J10739" i="1"/>
  <c r="K10739" i="1"/>
  <c r="Q10739" i="1"/>
  <c r="P10739" i="1" s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J10723" i="1"/>
  <c r="J10738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Q10723" i="1"/>
  <c r="P10723" i="1" s="1"/>
  <c r="Q10724" i="1"/>
  <c r="P10724" i="1" s="1"/>
  <c r="Q10725" i="1"/>
  <c r="P10725" i="1" s="1"/>
  <c r="Q10726" i="1"/>
  <c r="P10726" i="1" s="1"/>
  <c r="Q10727" i="1"/>
  <c r="P10727" i="1" s="1"/>
  <c r="Q10728" i="1"/>
  <c r="P10728" i="1" s="1"/>
  <c r="Q10729" i="1"/>
  <c r="P10729" i="1" s="1"/>
  <c r="Q10730" i="1"/>
  <c r="P10730" i="1" s="1"/>
  <c r="Q10731" i="1"/>
  <c r="P10731" i="1" s="1"/>
  <c r="Q10732" i="1"/>
  <c r="P10732" i="1" s="1"/>
  <c r="Q10733" i="1"/>
  <c r="P10733" i="1" s="1"/>
  <c r="Q10734" i="1"/>
  <c r="P10734" i="1" s="1"/>
  <c r="Q10735" i="1"/>
  <c r="P10735" i="1" s="1"/>
  <c r="Q10736" i="1"/>
  <c r="P10736" i="1" s="1"/>
  <c r="Q10737" i="1"/>
  <c r="P10737" i="1" s="1"/>
  <c r="Q10738" i="1"/>
  <c r="P10738" i="1" s="1"/>
  <c r="B10722" i="1"/>
  <c r="H10722" i="1"/>
  <c r="J10722" i="1"/>
  <c r="K10722" i="1"/>
  <c r="Q10722" i="1"/>
  <c r="P10722" i="1" s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J10706" i="1"/>
  <c r="J10707" i="1"/>
  <c r="J10708" i="1"/>
  <c r="J10709" i="1"/>
  <c r="J10714" i="1"/>
  <c r="J10715" i="1"/>
  <c r="J10716" i="1"/>
  <c r="J10717" i="1"/>
  <c r="J10718" i="1"/>
  <c r="J10719" i="1"/>
  <c r="J10720" i="1"/>
  <c r="J10721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Q10706" i="1"/>
  <c r="P10706" i="1" s="1"/>
  <c r="Q10707" i="1"/>
  <c r="P10707" i="1" s="1"/>
  <c r="Q10708" i="1"/>
  <c r="P10708" i="1" s="1"/>
  <c r="Q10709" i="1"/>
  <c r="P10709" i="1" s="1"/>
  <c r="Q10710" i="1"/>
  <c r="P10710" i="1" s="1"/>
  <c r="Q10711" i="1"/>
  <c r="P10711" i="1" s="1"/>
  <c r="Q10712" i="1"/>
  <c r="P10712" i="1" s="1"/>
  <c r="Q10713" i="1"/>
  <c r="P10713" i="1" s="1"/>
  <c r="Q10714" i="1"/>
  <c r="P10714" i="1" s="1"/>
  <c r="Q10715" i="1"/>
  <c r="P10715" i="1" s="1"/>
  <c r="Q10716" i="1"/>
  <c r="P10716" i="1" s="1"/>
  <c r="Q10717" i="1"/>
  <c r="P10717" i="1" s="1"/>
  <c r="Q10718" i="1"/>
  <c r="P10718" i="1" s="1"/>
  <c r="Q10719" i="1"/>
  <c r="P10719" i="1" s="1"/>
  <c r="Q10720" i="1"/>
  <c r="P10720" i="1" s="1"/>
  <c r="Q10721" i="1"/>
  <c r="P10721" i="1" s="1"/>
  <c r="B10705" i="1"/>
  <c r="H10705" i="1"/>
  <c r="J10705" i="1"/>
  <c r="K10705" i="1"/>
  <c r="Q10705" i="1"/>
  <c r="P10705" i="1" s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H10655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J10655" i="1"/>
  <c r="J10660" i="1"/>
  <c r="J10661" i="1"/>
  <c r="J10669" i="1"/>
  <c r="J10671" i="1"/>
  <c r="J10672" i="1"/>
  <c r="J10683" i="1"/>
  <c r="J10685" i="1"/>
  <c r="J10687" i="1"/>
  <c r="J10688" i="1"/>
  <c r="J10692" i="1"/>
  <c r="J10693" i="1"/>
  <c r="J10701" i="1"/>
  <c r="J10703" i="1"/>
  <c r="J1070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Q10655" i="1"/>
  <c r="P10655" i="1" s="1"/>
  <c r="Q10656" i="1"/>
  <c r="P10656" i="1" s="1"/>
  <c r="Q10657" i="1"/>
  <c r="P10657" i="1" s="1"/>
  <c r="Q10658" i="1"/>
  <c r="P10658" i="1" s="1"/>
  <c r="Q10659" i="1"/>
  <c r="P10659" i="1" s="1"/>
  <c r="Q10660" i="1"/>
  <c r="P10660" i="1" s="1"/>
  <c r="Q10661" i="1"/>
  <c r="P10661" i="1" s="1"/>
  <c r="Q10662" i="1"/>
  <c r="P10662" i="1" s="1"/>
  <c r="Q10663" i="1"/>
  <c r="P10663" i="1" s="1"/>
  <c r="Q10664" i="1"/>
  <c r="P10664" i="1" s="1"/>
  <c r="Q10665" i="1"/>
  <c r="P10665" i="1" s="1"/>
  <c r="Q10666" i="1"/>
  <c r="P10666" i="1" s="1"/>
  <c r="Q10667" i="1"/>
  <c r="P10667" i="1" s="1"/>
  <c r="Q10668" i="1"/>
  <c r="P10668" i="1" s="1"/>
  <c r="Q10669" i="1"/>
  <c r="P10669" i="1" s="1"/>
  <c r="Q10670" i="1"/>
  <c r="P10670" i="1" s="1"/>
  <c r="Q10671" i="1"/>
  <c r="P10671" i="1" s="1"/>
  <c r="Q10672" i="1"/>
  <c r="P10672" i="1" s="1"/>
  <c r="Q10673" i="1"/>
  <c r="P10673" i="1" s="1"/>
  <c r="Q10674" i="1"/>
  <c r="P10674" i="1" s="1"/>
  <c r="Q10675" i="1"/>
  <c r="P10675" i="1" s="1"/>
  <c r="Q10676" i="1"/>
  <c r="P10676" i="1" s="1"/>
  <c r="Q10677" i="1"/>
  <c r="P10677" i="1" s="1"/>
  <c r="Q10678" i="1"/>
  <c r="P10678" i="1" s="1"/>
  <c r="Q10679" i="1"/>
  <c r="P10679" i="1" s="1"/>
  <c r="Q10680" i="1"/>
  <c r="P10680" i="1" s="1"/>
  <c r="Q10681" i="1"/>
  <c r="P10681" i="1" s="1"/>
  <c r="Q10682" i="1"/>
  <c r="P10682" i="1" s="1"/>
  <c r="Q10683" i="1"/>
  <c r="P10683" i="1" s="1"/>
  <c r="Q10684" i="1"/>
  <c r="P10684" i="1" s="1"/>
  <c r="Q10685" i="1"/>
  <c r="P10685" i="1" s="1"/>
  <c r="Q10686" i="1"/>
  <c r="P10686" i="1" s="1"/>
  <c r="Q10687" i="1"/>
  <c r="P10687" i="1" s="1"/>
  <c r="Q10688" i="1"/>
  <c r="P10688" i="1" s="1"/>
  <c r="Q10689" i="1"/>
  <c r="P10689" i="1" s="1"/>
  <c r="Q10690" i="1"/>
  <c r="P10690" i="1" s="1"/>
  <c r="Q10691" i="1"/>
  <c r="P10691" i="1" s="1"/>
  <c r="Q10692" i="1"/>
  <c r="P10692" i="1" s="1"/>
  <c r="Q10693" i="1"/>
  <c r="P10693" i="1" s="1"/>
  <c r="Q10694" i="1"/>
  <c r="P10694" i="1" s="1"/>
  <c r="Q10695" i="1"/>
  <c r="P10695" i="1" s="1"/>
  <c r="Q10696" i="1"/>
  <c r="P10696" i="1" s="1"/>
  <c r="Q10697" i="1"/>
  <c r="P10697" i="1" s="1"/>
  <c r="Q10698" i="1"/>
  <c r="P10698" i="1" s="1"/>
  <c r="Q10699" i="1"/>
  <c r="P10699" i="1" s="1"/>
  <c r="Q10700" i="1"/>
  <c r="P10700" i="1" s="1"/>
  <c r="Q10701" i="1"/>
  <c r="P10701" i="1" s="1"/>
  <c r="Q10702" i="1"/>
  <c r="P10702" i="1" s="1"/>
  <c r="Q10703" i="1"/>
  <c r="P10703" i="1" s="1"/>
  <c r="Q10704" i="1"/>
  <c r="P10704" i="1" s="1"/>
  <c r="B10654" i="1"/>
  <c r="H10654" i="1"/>
  <c r="K10654" i="1"/>
  <c r="Q10654" i="1"/>
  <c r="P10654" i="1" s="1"/>
  <c r="B10653" i="1"/>
  <c r="H10653" i="1"/>
  <c r="K10653" i="1"/>
  <c r="Q10653" i="1"/>
  <c r="P10653" i="1" s="1"/>
  <c r="B10649" i="1"/>
  <c r="B10650" i="1"/>
  <c r="B10651" i="1"/>
  <c r="B10652" i="1"/>
  <c r="H10649" i="1"/>
  <c r="H10650" i="1"/>
  <c r="H10651" i="1"/>
  <c r="H10652" i="1"/>
  <c r="K10649" i="1"/>
  <c r="K10650" i="1"/>
  <c r="K10651" i="1"/>
  <c r="K10652" i="1"/>
  <c r="Q10649" i="1"/>
  <c r="P10649" i="1" s="1"/>
  <c r="Q10650" i="1"/>
  <c r="P10650" i="1" s="1"/>
  <c r="Q10651" i="1"/>
  <c r="P10651" i="1" s="1"/>
  <c r="Q10652" i="1"/>
  <c r="P10652" i="1" s="1"/>
  <c r="B10644" i="1" l="1"/>
  <c r="B10645" i="1"/>
  <c r="B10646" i="1"/>
  <c r="B10647" i="1"/>
  <c r="B10648" i="1"/>
  <c r="H10644" i="1"/>
  <c r="H10645" i="1"/>
  <c r="H10646" i="1"/>
  <c r="H10647" i="1"/>
  <c r="H10648" i="1"/>
  <c r="K10644" i="1"/>
  <c r="K10645" i="1"/>
  <c r="K10646" i="1"/>
  <c r="K10647" i="1"/>
  <c r="K10648" i="1"/>
  <c r="Q10644" i="1"/>
  <c r="P10644" i="1" s="1"/>
  <c r="Q10645" i="1"/>
  <c r="P10645" i="1" s="1"/>
  <c r="Q10646" i="1"/>
  <c r="P10646" i="1" s="1"/>
  <c r="Q10647" i="1"/>
  <c r="P10647" i="1" s="1"/>
  <c r="Q10648" i="1"/>
  <c r="P10648" i="1" s="1"/>
  <c r="B10637" i="1"/>
  <c r="B10638" i="1"/>
  <c r="B10639" i="1"/>
  <c r="B10640" i="1"/>
  <c r="B10641" i="1"/>
  <c r="B10642" i="1"/>
  <c r="B10643" i="1"/>
  <c r="H10637" i="1"/>
  <c r="H10638" i="1"/>
  <c r="H10639" i="1"/>
  <c r="H10640" i="1"/>
  <c r="H10641" i="1"/>
  <c r="H10642" i="1"/>
  <c r="H10643" i="1"/>
  <c r="K10637" i="1"/>
  <c r="K10638" i="1"/>
  <c r="K10639" i="1"/>
  <c r="K10640" i="1"/>
  <c r="K10641" i="1"/>
  <c r="K10642" i="1"/>
  <c r="K10643" i="1"/>
  <c r="Q10637" i="1"/>
  <c r="P10637" i="1" s="1"/>
  <c r="Q10638" i="1"/>
  <c r="P10638" i="1" s="1"/>
  <c r="Q10639" i="1"/>
  <c r="P10639" i="1" s="1"/>
  <c r="Q10640" i="1"/>
  <c r="P10640" i="1" s="1"/>
  <c r="Q10641" i="1"/>
  <c r="P10641" i="1" s="1"/>
  <c r="Q10642" i="1"/>
  <c r="P10642" i="1" s="1"/>
  <c r="Q10643" i="1"/>
  <c r="P10643" i="1" s="1"/>
  <c r="B10636" i="1"/>
  <c r="H10636" i="1"/>
  <c r="K10636" i="1"/>
  <c r="Q10636" i="1"/>
  <c r="P10636" i="1" s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Q9613" i="1"/>
  <c r="P9613" i="1" s="1"/>
  <c r="Q9614" i="1"/>
  <c r="P9614" i="1" s="1"/>
  <c r="Q9615" i="1"/>
  <c r="P9615" i="1" s="1"/>
  <c r="Q9616" i="1"/>
  <c r="P9616" i="1" s="1"/>
  <c r="Q9617" i="1"/>
  <c r="P9617" i="1" s="1"/>
  <c r="Q9618" i="1"/>
  <c r="P9618" i="1" s="1"/>
  <c r="Q9619" i="1"/>
  <c r="P9619" i="1" s="1"/>
  <c r="Q9620" i="1"/>
  <c r="P9620" i="1" s="1"/>
  <c r="Q9621" i="1"/>
  <c r="P9621" i="1" s="1"/>
  <c r="Q9622" i="1"/>
  <c r="P9622" i="1" s="1"/>
  <c r="Q9623" i="1"/>
  <c r="P9623" i="1" s="1"/>
  <c r="Q9624" i="1"/>
  <c r="P9624" i="1" s="1"/>
  <c r="Q9625" i="1"/>
  <c r="P9625" i="1" s="1"/>
  <c r="Q9626" i="1"/>
  <c r="P9626" i="1" s="1"/>
  <c r="Q9627" i="1"/>
  <c r="P9627" i="1" s="1"/>
  <c r="Q9628" i="1"/>
  <c r="P9628" i="1" s="1"/>
  <c r="Q9629" i="1"/>
  <c r="P9629" i="1" s="1"/>
  <c r="Q9630" i="1"/>
  <c r="P9630" i="1" s="1"/>
  <c r="Q9631" i="1"/>
  <c r="P9631" i="1" s="1"/>
  <c r="Q9632" i="1"/>
  <c r="P9632" i="1" s="1"/>
  <c r="Q9633" i="1"/>
  <c r="P9633" i="1" s="1"/>
  <c r="Q9634" i="1"/>
  <c r="P9634" i="1" s="1"/>
  <c r="Q9635" i="1"/>
  <c r="P9635" i="1" s="1"/>
  <c r="Q9636" i="1"/>
  <c r="P9636" i="1" s="1"/>
  <c r="Q9637" i="1"/>
  <c r="P9637" i="1" s="1"/>
  <c r="Q9638" i="1"/>
  <c r="P9638" i="1" s="1"/>
  <c r="Q9639" i="1"/>
  <c r="P9639" i="1" s="1"/>
  <c r="Q9640" i="1"/>
  <c r="P9640" i="1" s="1"/>
  <c r="Q9641" i="1"/>
  <c r="P9641" i="1" s="1"/>
  <c r="Q9642" i="1"/>
  <c r="P9642" i="1" s="1"/>
  <c r="Q9643" i="1"/>
  <c r="P9643" i="1" s="1"/>
  <c r="Q9644" i="1"/>
  <c r="P9644" i="1" s="1"/>
  <c r="Q9645" i="1"/>
  <c r="P9645" i="1" s="1"/>
  <c r="Q9646" i="1"/>
  <c r="P9646" i="1" s="1"/>
  <c r="Q9647" i="1"/>
  <c r="P9647" i="1" s="1"/>
  <c r="Q9648" i="1"/>
  <c r="P9648" i="1" s="1"/>
  <c r="Q9649" i="1"/>
  <c r="P9649" i="1" s="1"/>
  <c r="Q9650" i="1"/>
  <c r="P9650" i="1" s="1"/>
  <c r="Q9651" i="1"/>
  <c r="P9651" i="1" s="1"/>
  <c r="Q9652" i="1"/>
  <c r="P9652" i="1" s="1"/>
  <c r="Q9653" i="1"/>
  <c r="P9653" i="1" s="1"/>
  <c r="Q9654" i="1"/>
  <c r="P9654" i="1" s="1"/>
  <c r="Q9655" i="1"/>
  <c r="P9655" i="1" s="1"/>
  <c r="Q9656" i="1"/>
  <c r="P9656" i="1" s="1"/>
  <c r="Q9657" i="1"/>
  <c r="P9657" i="1" s="1"/>
  <c r="Q9658" i="1"/>
  <c r="P9658" i="1" s="1"/>
  <c r="Q9659" i="1"/>
  <c r="P9659" i="1" s="1"/>
  <c r="Q9660" i="1"/>
  <c r="P9660" i="1" s="1"/>
  <c r="Q9661" i="1"/>
  <c r="P9661" i="1" s="1"/>
  <c r="Q9662" i="1"/>
  <c r="P9662" i="1" s="1"/>
  <c r="Q9663" i="1"/>
  <c r="P9663" i="1" s="1"/>
  <c r="Q9664" i="1"/>
  <c r="P9664" i="1" s="1"/>
  <c r="Q9665" i="1"/>
  <c r="P9665" i="1" s="1"/>
  <c r="Q9666" i="1"/>
  <c r="P9666" i="1" s="1"/>
  <c r="Q9667" i="1"/>
  <c r="P9667" i="1" s="1"/>
  <c r="Q9668" i="1"/>
  <c r="P9668" i="1" s="1"/>
  <c r="Q9669" i="1"/>
  <c r="P9669" i="1" s="1"/>
  <c r="Q9670" i="1"/>
  <c r="P9670" i="1" s="1"/>
  <c r="Q9671" i="1"/>
  <c r="P9671" i="1" s="1"/>
  <c r="Q9672" i="1"/>
  <c r="P9672" i="1" s="1"/>
  <c r="Q9673" i="1"/>
  <c r="P9673" i="1" s="1"/>
  <c r="Q9674" i="1"/>
  <c r="P9674" i="1" s="1"/>
  <c r="Q9675" i="1"/>
  <c r="P9675" i="1" s="1"/>
  <c r="Q9676" i="1"/>
  <c r="P9676" i="1" s="1"/>
  <c r="Q9677" i="1"/>
  <c r="P9677" i="1" s="1"/>
  <c r="Q9678" i="1"/>
  <c r="P9678" i="1" s="1"/>
  <c r="Q9679" i="1"/>
  <c r="P9679" i="1" s="1"/>
  <c r="Q9680" i="1"/>
  <c r="P9680" i="1" s="1"/>
  <c r="Q9681" i="1"/>
  <c r="P9681" i="1" s="1"/>
  <c r="Q9682" i="1"/>
  <c r="P9682" i="1" s="1"/>
  <c r="Q9683" i="1"/>
  <c r="P9683" i="1" s="1"/>
  <c r="Q9684" i="1"/>
  <c r="P9684" i="1" s="1"/>
  <c r="Q9685" i="1"/>
  <c r="P9685" i="1" s="1"/>
  <c r="Q9686" i="1"/>
  <c r="P9686" i="1" s="1"/>
  <c r="Q9687" i="1"/>
  <c r="P9687" i="1" s="1"/>
  <c r="Q9688" i="1"/>
  <c r="P9688" i="1" s="1"/>
  <c r="Q9689" i="1"/>
  <c r="P9689" i="1" s="1"/>
  <c r="Q9690" i="1"/>
  <c r="P9690" i="1" s="1"/>
  <c r="Q9691" i="1"/>
  <c r="P9691" i="1" s="1"/>
  <c r="Q9692" i="1"/>
  <c r="P9692" i="1" s="1"/>
  <c r="Q9693" i="1"/>
  <c r="P9693" i="1" s="1"/>
  <c r="Q9694" i="1"/>
  <c r="P9694" i="1" s="1"/>
  <c r="Q9695" i="1"/>
  <c r="P9695" i="1" s="1"/>
  <c r="Q9696" i="1"/>
  <c r="P9696" i="1" s="1"/>
  <c r="Q9697" i="1"/>
  <c r="P9697" i="1" s="1"/>
  <c r="Q9698" i="1"/>
  <c r="P9698" i="1" s="1"/>
  <c r="Q9699" i="1"/>
  <c r="P9699" i="1" s="1"/>
  <c r="Q9700" i="1"/>
  <c r="P9700" i="1" s="1"/>
  <c r="Q9701" i="1"/>
  <c r="P9701" i="1" s="1"/>
  <c r="Q9702" i="1"/>
  <c r="P9702" i="1" s="1"/>
  <c r="Q9703" i="1"/>
  <c r="P9703" i="1" s="1"/>
  <c r="Q9704" i="1"/>
  <c r="P9704" i="1" s="1"/>
  <c r="Q9705" i="1"/>
  <c r="P9705" i="1" s="1"/>
  <c r="Q9706" i="1"/>
  <c r="P9706" i="1" s="1"/>
  <c r="Q9707" i="1"/>
  <c r="P9707" i="1" s="1"/>
  <c r="Q9708" i="1"/>
  <c r="P9708" i="1" s="1"/>
  <c r="Q9709" i="1"/>
  <c r="P9709" i="1" s="1"/>
  <c r="Q9710" i="1"/>
  <c r="P9710" i="1" s="1"/>
  <c r="Q9711" i="1"/>
  <c r="P9711" i="1" s="1"/>
  <c r="Q9712" i="1"/>
  <c r="P9712" i="1" s="1"/>
  <c r="Q9713" i="1"/>
  <c r="P9713" i="1" s="1"/>
  <c r="Q9714" i="1"/>
  <c r="P9714" i="1" s="1"/>
  <c r="Q9715" i="1"/>
  <c r="P9715" i="1" s="1"/>
  <c r="Q9716" i="1"/>
  <c r="P9716" i="1" s="1"/>
  <c r="Q9717" i="1"/>
  <c r="P9717" i="1" s="1"/>
  <c r="Q9718" i="1"/>
  <c r="P9718" i="1" s="1"/>
  <c r="Q9719" i="1"/>
  <c r="P9719" i="1" s="1"/>
  <c r="Q9720" i="1"/>
  <c r="P9720" i="1" s="1"/>
  <c r="Q9721" i="1"/>
  <c r="P9721" i="1" s="1"/>
  <c r="Q9722" i="1"/>
  <c r="P9722" i="1" s="1"/>
  <c r="Q9723" i="1"/>
  <c r="P9723" i="1" s="1"/>
  <c r="Q9724" i="1"/>
  <c r="P9724" i="1" s="1"/>
  <c r="Q9725" i="1"/>
  <c r="P9725" i="1" s="1"/>
  <c r="Q9726" i="1"/>
  <c r="P9726" i="1" s="1"/>
  <c r="Q9727" i="1"/>
  <c r="P9727" i="1" s="1"/>
  <c r="Q9728" i="1"/>
  <c r="P9728" i="1" s="1"/>
  <c r="Q9729" i="1"/>
  <c r="P9729" i="1" s="1"/>
  <c r="Q9730" i="1"/>
  <c r="P9730" i="1" s="1"/>
  <c r="Q9731" i="1"/>
  <c r="P9731" i="1" s="1"/>
  <c r="Q9732" i="1"/>
  <c r="P9732" i="1" s="1"/>
  <c r="Q9733" i="1"/>
  <c r="P9733" i="1" s="1"/>
  <c r="Q9734" i="1"/>
  <c r="P9734" i="1" s="1"/>
  <c r="Q9735" i="1"/>
  <c r="P9735" i="1" s="1"/>
  <c r="Q9736" i="1"/>
  <c r="P9736" i="1" s="1"/>
  <c r="Q9737" i="1"/>
  <c r="P9737" i="1" s="1"/>
  <c r="Q9738" i="1"/>
  <c r="P9738" i="1" s="1"/>
  <c r="Q9739" i="1"/>
  <c r="P9739" i="1" s="1"/>
  <c r="Q9740" i="1"/>
  <c r="P9740" i="1" s="1"/>
  <c r="Q9741" i="1"/>
  <c r="P9741" i="1" s="1"/>
  <c r="Q9742" i="1"/>
  <c r="P9742" i="1" s="1"/>
  <c r="Q9743" i="1"/>
  <c r="P9743" i="1" s="1"/>
  <c r="Q9744" i="1"/>
  <c r="P9744" i="1" s="1"/>
  <c r="Q9745" i="1"/>
  <c r="P9745" i="1" s="1"/>
  <c r="Q9746" i="1"/>
  <c r="P9746" i="1" s="1"/>
  <c r="Q9747" i="1"/>
  <c r="P9747" i="1" s="1"/>
  <c r="Q9748" i="1"/>
  <c r="P9748" i="1" s="1"/>
  <c r="Q9749" i="1"/>
  <c r="P9749" i="1" s="1"/>
  <c r="Q9750" i="1"/>
  <c r="P9750" i="1" s="1"/>
  <c r="Q9751" i="1"/>
  <c r="P9751" i="1" s="1"/>
  <c r="Q9752" i="1"/>
  <c r="P9752" i="1" s="1"/>
  <c r="Q9753" i="1"/>
  <c r="P9753" i="1" s="1"/>
  <c r="Q9754" i="1"/>
  <c r="P9754" i="1" s="1"/>
  <c r="Q9755" i="1"/>
  <c r="P9755" i="1" s="1"/>
  <c r="Q9756" i="1"/>
  <c r="P9756" i="1" s="1"/>
  <c r="Q9757" i="1"/>
  <c r="P9757" i="1" s="1"/>
  <c r="Q9758" i="1"/>
  <c r="P9758" i="1" s="1"/>
  <c r="Q9759" i="1"/>
  <c r="P9759" i="1" s="1"/>
  <c r="Q9760" i="1"/>
  <c r="P9760" i="1" s="1"/>
  <c r="Q9761" i="1"/>
  <c r="P9761" i="1" s="1"/>
  <c r="Q9762" i="1"/>
  <c r="P9762" i="1" s="1"/>
  <c r="Q9763" i="1"/>
  <c r="P9763" i="1" s="1"/>
  <c r="Q9764" i="1"/>
  <c r="P9764" i="1" s="1"/>
  <c r="Q9765" i="1"/>
  <c r="P9765" i="1" s="1"/>
  <c r="Q9766" i="1"/>
  <c r="P9766" i="1" s="1"/>
  <c r="Q9767" i="1"/>
  <c r="P9767" i="1" s="1"/>
  <c r="Q9768" i="1"/>
  <c r="P9768" i="1" s="1"/>
  <c r="Q9769" i="1"/>
  <c r="P9769" i="1" s="1"/>
  <c r="Q9770" i="1"/>
  <c r="P9770" i="1" s="1"/>
  <c r="Q9771" i="1"/>
  <c r="P9771" i="1" s="1"/>
  <c r="Q9772" i="1"/>
  <c r="P9772" i="1" s="1"/>
  <c r="Q9773" i="1"/>
  <c r="P9773" i="1" s="1"/>
  <c r="Q9774" i="1"/>
  <c r="P9774" i="1" s="1"/>
  <c r="Q9775" i="1"/>
  <c r="P9775" i="1" s="1"/>
  <c r="Q9776" i="1"/>
  <c r="P9776" i="1" s="1"/>
  <c r="Q9777" i="1"/>
  <c r="P9777" i="1" s="1"/>
  <c r="Q9778" i="1"/>
  <c r="P9778" i="1" s="1"/>
  <c r="Q9779" i="1"/>
  <c r="P9779" i="1" s="1"/>
  <c r="Q9780" i="1"/>
  <c r="P9780" i="1" s="1"/>
  <c r="Q9781" i="1"/>
  <c r="P9781" i="1" s="1"/>
  <c r="Q9782" i="1"/>
  <c r="P9782" i="1" s="1"/>
  <c r="Q9783" i="1"/>
  <c r="P9783" i="1" s="1"/>
  <c r="Q9784" i="1"/>
  <c r="P9784" i="1" s="1"/>
  <c r="Q9785" i="1"/>
  <c r="P9785" i="1" s="1"/>
  <c r="Q9786" i="1"/>
  <c r="P9786" i="1" s="1"/>
  <c r="Q9787" i="1"/>
  <c r="P9787" i="1" s="1"/>
  <c r="Q9788" i="1"/>
  <c r="P9788" i="1" s="1"/>
  <c r="Q9789" i="1"/>
  <c r="P9789" i="1" s="1"/>
  <c r="Q9790" i="1"/>
  <c r="P9790" i="1" s="1"/>
  <c r="Q9791" i="1"/>
  <c r="P9791" i="1" s="1"/>
  <c r="Q9792" i="1"/>
  <c r="P9792" i="1" s="1"/>
  <c r="Q9793" i="1"/>
  <c r="P9793" i="1" s="1"/>
  <c r="Q9794" i="1"/>
  <c r="P9794" i="1" s="1"/>
  <c r="Q9795" i="1"/>
  <c r="P9795" i="1" s="1"/>
  <c r="Q9796" i="1"/>
  <c r="P9796" i="1" s="1"/>
  <c r="Q9797" i="1"/>
  <c r="P9797" i="1" s="1"/>
  <c r="Q9798" i="1"/>
  <c r="P9798" i="1" s="1"/>
  <c r="Q9799" i="1"/>
  <c r="P9799" i="1" s="1"/>
  <c r="Q9800" i="1"/>
  <c r="P9800" i="1" s="1"/>
  <c r="Q9801" i="1"/>
  <c r="P9801" i="1" s="1"/>
  <c r="Q9802" i="1"/>
  <c r="P9802" i="1" s="1"/>
  <c r="Q9803" i="1"/>
  <c r="P9803" i="1" s="1"/>
  <c r="Q9804" i="1"/>
  <c r="P9804" i="1" s="1"/>
  <c r="Q9805" i="1"/>
  <c r="P9805" i="1" s="1"/>
  <c r="Q9806" i="1"/>
  <c r="P9806" i="1" s="1"/>
  <c r="Q9807" i="1"/>
  <c r="P9807" i="1" s="1"/>
  <c r="Q9808" i="1"/>
  <c r="P9808" i="1" s="1"/>
  <c r="Q9809" i="1"/>
  <c r="P9809" i="1" s="1"/>
  <c r="Q9810" i="1"/>
  <c r="P9810" i="1" s="1"/>
  <c r="Q9811" i="1"/>
  <c r="P9811" i="1" s="1"/>
  <c r="Q9812" i="1"/>
  <c r="P9812" i="1" s="1"/>
  <c r="Q9813" i="1"/>
  <c r="P9813" i="1" s="1"/>
  <c r="Q9814" i="1"/>
  <c r="P9814" i="1" s="1"/>
  <c r="Q9815" i="1"/>
  <c r="P9815" i="1" s="1"/>
  <c r="Q9816" i="1"/>
  <c r="P9816" i="1" s="1"/>
  <c r="Q9817" i="1"/>
  <c r="P9817" i="1" s="1"/>
  <c r="Q9818" i="1"/>
  <c r="P9818" i="1" s="1"/>
  <c r="Q9819" i="1"/>
  <c r="P9819" i="1" s="1"/>
  <c r="Q9820" i="1"/>
  <c r="P9820" i="1" s="1"/>
  <c r="Q9821" i="1"/>
  <c r="P9821" i="1" s="1"/>
  <c r="Q9822" i="1"/>
  <c r="P9822" i="1" s="1"/>
  <c r="Q9823" i="1"/>
  <c r="P9823" i="1" s="1"/>
  <c r="Q9824" i="1"/>
  <c r="P9824" i="1" s="1"/>
  <c r="Q9825" i="1"/>
  <c r="P9825" i="1" s="1"/>
  <c r="Q9826" i="1"/>
  <c r="P9826" i="1" s="1"/>
  <c r="Q9827" i="1"/>
  <c r="P9827" i="1" s="1"/>
  <c r="Q9828" i="1"/>
  <c r="P9828" i="1" s="1"/>
  <c r="Q9829" i="1"/>
  <c r="P9829" i="1" s="1"/>
  <c r="Q9830" i="1"/>
  <c r="P9830" i="1" s="1"/>
  <c r="Q9831" i="1"/>
  <c r="P9831" i="1" s="1"/>
  <c r="Q9832" i="1"/>
  <c r="P9832" i="1" s="1"/>
  <c r="Q9833" i="1"/>
  <c r="P9833" i="1" s="1"/>
  <c r="Q9834" i="1"/>
  <c r="P9834" i="1" s="1"/>
  <c r="Q9835" i="1"/>
  <c r="P9835" i="1" s="1"/>
  <c r="Q9836" i="1"/>
  <c r="P9836" i="1" s="1"/>
  <c r="Q9837" i="1"/>
  <c r="P9837" i="1" s="1"/>
  <c r="Q9838" i="1"/>
  <c r="P9838" i="1" s="1"/>
  <c r="Q9839" i="1"/>
  <c r="P9839" i="1" s="1"/>
  <c r="Q9840" i="1"/>
  <c r="P9840" i="1" s="1"/>
  <c r="Q9841" i="1"/>
  <c r="P9841" i="1" s="1"/>
  <c r="Q9842" i="1"/>
  <c r="P9842" i="1" s="1"/>
  <c r="Q9843" i="1"/>
  <c r="P9843" i="1" s="1"/>
  <c r="Q9844" i="1"/>
  <c r="P9844" i="1" s="1"/>
  <c r="Q9845" i="1"/>
  <c r="P9845" i="1" s="1"/>
  <c r="Q9846" i="1"/>
  <c r="P9846" i="1" s="1"/>
  <c r="Q9847" i="1"/>
  <c r="P9847" i="1" s="1"/>
  <c r="Q9848" i="1"/>
  <c r="P9848" i="1" s="1"/>
  <c r="Q9849" i="1"/>
  <c r="P9849" i="1" s="1"/>
  <c r="Q9850" i="1"/>
  <c r="P9850" i="1" s="1"/>
  <c r="Q9851" i="1"/>
  <c r="P9851" i="1" s="1"/>
  <c r="Q9852" i="1"/>
  <c r="P9852" i="1" s="1"/>
  <c r="Q9853" i="1"/>
  <c r="P9853" i="1" s="1"/>
  <c r="Q9854" i="1"/>
  <c r="P9854" i="1" s="1"/>
  <c r="Q9855" i="1"/>
  <c r="P9855" i="1" s="1"/>
  <c r="Q9856" i="1"/>
  <c r="P9856" i="1" s="1"/>
  <c r="Q9857" i="1"/>
  <c r="P9857" i="1" s="1"/>
  <c r="Q9858" i="1"/>
  <c r="P9858" i="1" s="1"/>
  <c r="Q9859" i="1"/>
  <c r="P9859" i="1" s="1"/>
  <c r="Q9860" i="1"/>
  <c r="P9860" i="1" s="1"/>
  <c r="Q9861" i="1"/>
  <c r="P9861" i="1" s="1"/>
  <c r="Q9862" i="1"/>
  <c r="P9862" i="1" s="1"/>
  <c r="Q9863" i="1"/>
  <c r="P9863" i="1" s="1"/>
  <c r="Q9864" i="1"/>
  <c r="P9864" i="1" s="1"/>
  <c r="Q9865" i="1"/>
  <c r="P9865" i="1" s="1"/>
  <c r="Q9866" i="1"/>
  <c r="P9866" i="1" s="1"/>
  <c r="Q9867" i="1"/>
  <c r="P9867" i="1" s="1"/>
  <c r="Q9868" i="1"/>
  <c r="P9868" i="1" s="1"/>
  <c r="Q9869" i="1"/>
  <c r="P9869" i="1" s="1"/>
  <c r="Q9870" i="1"/>
  <c r="P9870" i="1" s="1"/>
  <c r="Q9871" i="1"/>
  <c r="P9871" i="1" s="1"/>
  <c r="Q9872" i="1"/>
  <c r="P9872" i="1" s="1"/>
  <c r="Q9873" i="1"/>
  <c r="P9873" i="1" s="1"/>
  <c r="Q9874" i="1"/>
  <c r="P9874" i="1" s="1"/>
  <c r="Q9875" i="1"/>
  <c r="P9875" i="1" s="1"/>
  <c r="Q9876" i="1"/>
  <c r="P9876" i="1" s="1"/>
  <c r="Q9877" i="1"/>
  <c r="P9877" i="1" s="1"/>
  <c r="Q9878" i="1"/>
  <c r="P9878" i="1" s="1"/>
  <c r="Q9879" i="1"/>
  <c r="P9879" i="1" s="1"/>
  <c r="Q9880" i="1"/>
  <c r="P9880" i="1" s="1"/>
  <c r="Q9881" i="1"/>
  <c r="P9881" i="1" s="1"/>
  <c r="Q9882" i="1"/>
  <c r="P9882" i="1" s="1"/>
  <c r="Q9883" i="1"/>
  <c r="P9883" i="1" s="1"/>
  <c r="Q9884" i="1"/>
  <c r="P9884" i="1" s="1"/>
  <c r="Q9885" i="1"/>
  <c r="P9885" i="1" s="1"/>
  <c r="Q9886" i="1"/>
  <c r="P9886" i="1" s="1"/>
  <c r="Q9887" i="1"/>
  <c r="P9887" i="1" s="1"/>
  <c r="Q9888" i="1"/>
  <c r="P9888" i="1" s="1"/>
  <c r="Q9889" i="1"/>
  <c r="P9889" i="1" s="1"/>
  <c r="Q9890" i="1"/>
  <c r="P9890" i="1" s="1"/>
  <c r="Q9891" i="1"/>
  <c r="P9891" i="1" s="1"/>
  <c r="Q9892" i="1"/>
  <c r="P9892" i="1" s="1"/>
  <c r="Q9893" i="1"/>
  <c r="P9893" i="1" s="1"/>
  <c r="Q9894" i="1"/>
  <c r="P9894" i="1" s="1"/>
  <c r="Q9895" i="1"/>
  <c r="P9895" i="1" s="1"/>
  <c r="Q9896" i="1"/>
  <c r="P9896" i="1" s="1"/>
  <c r="Q9897" i="1"/>
  <c r="P9897" i="1" s="1"/>
  <c r="Q9898" i="1"/>
  <c r="P9898" i="1" s="1"/>
  <c r="Q9899" i="1"/>
  <c r="P9899" i="1" s="1"/>
  <c r="Q9900" i="1"/>
  <c r="P9900" i="1" s="1"/>
  <c r="Q9901" i="1"/>
  <c r="P9901" i="1" s="1"/>
  <c r="Q9902" i="1"/>
  <c r="P9902" i="1" s="1"/>
  <c r="Q9903" i="1"/>
  <c r="P9903" i="1" s="1"/>
  <c r="Q9904" i="1"/>
  <c r="P9904" i="1" s="1"/>
  <c r="Q9905" i="1"/>
  <c r="P9905" i="1" s="1"/>
  <c r="Q9906" i="1"/>
  <c r="P9906" i="1" s="1"/>
  <c r="Q9907" i="1"/>
  <c r="P9907" i="1" s="1"/>
  <c r="Q9908" i="1"/>
  <c r="P9908" i="1" s="1"/>
  <c r="Q9909" i="1"/>
  <c r="P9909" i="1" s="1"/>
  <c r="Q9910" i="1"/>
  <c r="P9910" i="1" s="1"/>
  <c r="Q9911" i="1"/>
  <c r="P9911" i="1" s="1"/>
  <c r="Q9912" i="1"/>
  <c r="P9912" i="1" s="1"/>
  <c r="Q9913" i="1"/>
  <c r="P9913" i="1" s="1"/>
  <c r="Q9914" i="1"/>
  <c r="P9914" i="1" s="1"/>
  <c r="Q9915" i="1"/>
  <c r="P9915" i="1" s="1"/>
  <c r="Q9916" i="1"/>
  <c r="P9916" i="1" s="1"/>
  <c r="Q9917" i="1"/>
  <c r="P9917" i="1" s="1"/>
  <c r="Q9918" i="1"/>
  <c r="P9918" i="1" s="1"/>
  <c r="Q9919" i="1"/>
  <c r="P9919" i="1" s="1"/>
  <c r="Q9920" i="1"/>
  <c r="P9920" i="1" s="1"/>
  <c r="Q9921" i="1"/>
  <c r="P9921" i="1" s="1"/>
  <c r="Q9922" i="1"/>
  <c r="P9922" i="1" s="1"/>
  <c r="Q9923" i="1"/>
  <c r="P9923" i="1" s="1"/>
  <c r="Q9924" i="1"/>
  <c r="P9924" i="1" s="1"/>
  <c r="Q9925" i="1"/>
  <c r="P9925" i="1" s="1"/>
  <c r="Q9926" i="1"/>
  <c r="P9926" i="1" s="1"/>
  <c r="Q9927" i="1"/>
  <c r="P9927" i="1" s="1"/>
  <c r="Q9928" i="1"/>
  <c r="P9928" i="1" s="1"/>
  <c r="Q9929" i="1"/>
  <c r="P9929" i="1" s="1"/>
  <c r="Q9930" i="1"/>
  <c r="P9930" i="1" s="1"/>
  <c r="Q9931" i="1"/>
  <c r="P9931" i="1" s="1"/>
  <c r="Q9932" i="1"/>
  <c r="P9932" i="1" s="1"/>
  <c r="Q9933" i="1"/>
  <c r="P9933" i="1" s="1"/>
  <c r="Q9934" i="1"/>
  <c r="P9934" i="1" s="1"/>
  <c r="Q9935" i="1"/>
  <c r="P9935" i="1" s="1"/>
  <c r="Q9936" i="1"/>
  <c r="P9936" i="1" s="1"/>
  <c r="Q9937" i="1"/>
  <c r="P9937" i="1" s="1"/>
  <c r="Q9938" i="1"/>
  <c r="P9938" i="1" s="1"/>
  <c r="Q9939" i="1"/>
  <c r="P9939" i="1" s="1"/>
  <c r="Q9940" i="1"/>
  <c r="P9940" i="1" s="1"/>
  <c r="Q9941" i="1"/>
  <c r="P9941" i="1" s="1"/>
  <c r="Q9942" i="1"/>
  <c r="P9942" i="1" s="1"/>
  <c r="Q9943" i="1"/>
  <c r="P9943" i="1" s="1"/>
  <c r="Q9944" i="1"/>
  <c r="P9944" i="1" s="1"/>
  <c r="Q9945" i="1"/>
  <c r="P9945" i="1" s="1"/>
  <c r="Q9946" i="1"/>
  <c r="P9946" i="1" s="1"/>
  <c r="Q9947" i="1"/>
  <c r="P9947" i="1" s="1"/>
  <c r="Q9948" i="1"/>
  <c r="P9948" i="1" s="1"/>
  <c r="Q9949" i="1"/>
  <c r="P9949" i="1" s="1"/>
  <c r="Q9950" i="1"/>
  <c r="P9950" i="1" s="1"/>
  <c r="Q9951" i="1"/>
  <c r="P9951" i="1" s="1"/>
  <c r="Q9952" i="1"/>
  <c r="P9952" i="1" s="1"/>
  <c r="Q9953" i="1"/>
  <c r="P9953" i="1" s="1"/>
  <c r="Q9954" i="1"/>
  <c r="P9954" i="1" s="1"/>
  <c r="Q9955" i="1"/>
  <c r="P9955" i="1" s="1"/>
  <c r="Q9956" i="1"/>
  <c r="P9956" i="1" s="1"/>
  <c r="Q9957" i="1"/>
  <c r="P9957" i="1" s="1"/>
  <c r="Q9958" i="1"/>
  <c r="P9958" i="1" s="1"/>
  <c r="Q9959" i="1"/>
  <c r="P9959" i="1" s="1"/>
  <c r="Q9960" i="1"/>
  <c r="P9960" i="1" s="1"/>
  <c r="Q9961" i="1"/>
  <c r="P9961" i="1" s="1"/>
  <c r="Q9962" i="1"/>
  <c r="P9962" i="1" s="1"/>
  <c r="Q9963" i="1"/>
  <c r="P9963" i="1" s="1"/>
  <c r="Q9964" i="1"/>
  <c r="P9964" i="1" s="1"/>
  <c r="Q9965" i="1"/>
  <c r="P9965" i="1" s="1"/>
  <c r="Q9966" i="1"/>
  <c r="P9966" i="1" s="1"/>
  <c r="Q9967" i="1"/>
  <c r="P9967" i="1" s="1"/>
  <c r="Q9968" i="1"/>
  <c r="P9968" i="1" s="1"/>
  <c r="Q9969" i="1"/>
  <c r="P9969" i="1" s="1"/>
  <c r="Q9970" i="1"/>
  <c r="P9970" i="1" s="1"/>
  <c r="Q9971" i="1"/>
  <c r="P9971" i="1" s="1"/>
  <c r="Q9972" i="1"/>
  <c r="P9972" i="1" s="1"/>
  <c r="Q9973" i="1"/>
  <c r="P9973" i="1" s="1"/>
  <c r="Q9974" i="1"/>
  <c r="P9974" i="1" s="1"/>
  <c r="Q9975" i="1"/>
  <c r="P9975" i="1" s="1"/>
  <c r="Q9976" i="1"/>
  <c r="P9976" i="1" s="1"/>
  <c r="Q9977" i="1"/>
  <c r="P9977" i="1" s="1"/>
  <c r="Q9978" i="1"/>
  <c r="P9978" i="1" s="1"/>
  <c r="Q9979" i="1"/>
  <c r="P9979" i="1" s="1"/>
  <c r="Q9980" i="1"/>
  <c r="P9980" i="1" s="1"/>
  <c r="Q9981" i="1"/>
  <c r="P9981" i="1" s="1"/>
  <c r="Q9982" i="1"/>
  <c r="P9982" i="1" s="1"/>
  <c r="Q9983" i="1"/>
  <c r="P9983" i="1" s="1"/>
  <c r="Q9984" i="1"/>
  <c r="P9984" i="1" s="1"/>
  <c r="Q9985" i="1"/>
  <c r="P9985" i="1" s="1"/>
  <c r="Q9986" i="1"/>
  <c r="P9986" i="1" s="1"/>
  <c r="Q9987" i="1"/>
  <c r="P9987" i="1" s="1"/>
  <c r="Q9988" i="1"/>
  <c r="P9988" i="1" s="1"/>
  <c r="Q9989" i="1"/>
  <c r="P9989" i="1" s="1"/>
  <c r="Q9990" i="1"/>
  <c r="P9990" i="1" s="1"/>
  <c r="Q9991" i="1"/>
  <c r="P9991" i="1" s="1"/>
  <c r="Q9992" i="1"/>
  <c r="P9992" i="1" s="1"/>
  <c r="Q9993" i="1"/>
  <c r="P9993" i="1" s="1"/>
  <c r="Q9994" i="1"/>
  <c r="P9994" i="1" s="1"/>
  <c r="Q9995" i="1"/>
  <c r="P9995" i="1" s="1"/>
  <c r="Q9996" i="1"/>
  <c r="P9996" i="1" s="1"/>
  <c r="Q9997" i="1"/>
  <c r="P9997" i="1" s="1"/>
  <c r="Q9998" i="1"/>
  <c r="P9998" i="1" s="1"/>
  <c r="Q9999" i="1"/>
  <c r="P9999" i="1" s="1"/>
  <c r="Q10000" i="1"/>
  <c r="P10000" i="1" s="1"/>
  <c r="Q10001" i="1"/>
  <c r="P10001" i="1" s="1"/>
  <c r="Q10002" i="1"/>
  <c r="P10002" i="1" s="1"/>
  <c r="Q10003" i="1"/>
  <c r="P10003" i="1" s="1"/>
  <c r="Q10004" i="1"/>
  <c r="P10004" i="1" s="1"/>
  <c r="Q10005" i="1"/>
  <c r="P10005" i="1" s="1"/>
  <c r="Q10006" i="1"/>
  <c r="P10006" i="1" s="1"/>
  <c r="Q10007" i="1"/>
  <c r="P10007" i="1" s="1"/>
  <c r="Q10008" i="1"/>
  <c r="P10008" i="1" s="1"/>
  <c r="Q10009" i="1"/>
  <c r="P10009" i="1" s="1"/>
  <c r="Q10010" i="1"/>
  <c r="P10010" i="1" s="1"/>
  <c r="Q10011" i="1"/>
  <c r="P10011" i="1" s="1"/>
  <c r="Q10012" i="1"/>
  <c r="P10012" i="1" s="1"/>
  <c r="Q10013" i="1"/>
  <c r="P10013" i="1" s="1"/>
  <c r="Q10014" i="1"/>
  <c r="P10014" i="1" s="1"/>
  <c r="Q10015" i="1"/>
  <c r="P10015" i="1" s="1"/>
  <c r="Q10016" i="1"/>
  <c r="P10016" i="1" s="1"/>
  <c r="Q10017" i="1"/>
  <c r="P10017" i="1" s="1"/>
  <c r="Q10018" i="1"/>
  <c r="P10018" i="1" s="1"/>
  <c r="Q10019" i="1"/>
  <c r="P10019" i="1" s="1"/>
  <c r="Q10020" i="1"/>
  <c r="P10020" i="1" s="1"/>
  <c r="Q10021" i="1"/>
  <c r="P10021" i="1" s="1"/>
  <c r="Q10022" i="1"/>
  <c r="P10022" i="1" s="1"/>
  <c r="Q10023" i="1"/>
  <c r="P10023" i="1" s="1"/>
  <c r="Q10024" i="1"/>
  <c r="P10024" i="1" s="1"/>
  <c r="Q10025" i="1"/>
  <c r="P10025" i="1" s="1"/>
  <c r="Q10026" i="1"/>
  <c r="P10026" i="1" s="1"/>
  <c r="Q10027" i="1"/>
  <c r="P10027" i="1" s="1"/>
  <c r="Q10028" i="1"/>
  <c r="P10028" i="1" s="1"/>
  <c r="Q10029" i="1"/>
  <c r="P10029" i="1" s="1"/>
  <c r="Q10030" i="1"/>
  <c r="P10030" i="1" s="1"/>
  <c r="Q10031" i="1"/>
  <c r="P10031" i="1" s="1"/>
  <c r="Q10032" i="1"/>
  <c r="P10032" i="1" s="1"/>
  <c r="Q10033" i="1"/>
  <c r="P10033" i="1" s="1"/>
  <c r="Q10034" i="1"/>
  <c r="P10034" i="1" s="1"/>
  <c r="Q10035" i="1"/>
  <c r="P10035" i="1" s="1"/>
  <c r="Q10036" i="1"/>
  <c r="P10036" i="1" s="1"/>
  <c r="Q10037" i="1"/>
  <c r="P10037" i="1" s="1"/>
  <c r="Q10038" i="1"/>
  <c r="P10038" i="1" s="1"/>
  <c r="Q10039" i="1"/>
  <c r="P10039" i="1" s="1"/>
  <c r="Q10040" i="1"/>
  <c r="P10040" i="1" s="1"/>
  <c r="Q10041" i="1"/>
  <c r="P10041" i="1" s="1"/>
  <c r="Q10042" i="1"/>
  <c r="P10042" i="1" s="1"/>
  <c r="Q10043" i="1"/>
  <c r="P10043" i="1" s="1"/>
  <c r="Q10044" i="1"/>
  <c r="P10044" i="1" s="1"/>
  <c r="Q10045" i="1"/>
  <c r="P10045" i="1" s="1"/>
  <c r="Q10046" i="1"/>
  <c r="P10046" i="1" s="1"/>
  <c r="Q10047" i="1"/>
  <c r="P10047" i="1" s="1"/>
  <c r="Q10048" i="1"/>
  <c r="P10048" i="1" s="1"/>
  <c r="Q10049" i="1"/>
  <c r="P10049" i="1" s="1"/>
  <c r="Q10050" i="1"/>
  <c r="P10050" i="1" s="1"/>
  <c r="Q10051" i="1"/>
  <c r="P10051" i="1" s="1"/>
  <c r="Q10052" i="1"/>
  <c r="P10052" i="1" s="1"/>
  <c r="Q10053" i="1"/>
  <c r="P10053" i="1" s="1"/>
  <c r="Q10054" i="1"/>
  <c r="P10054" i="1" s="1"/>
  <c r="Q10055" i="1"/>
  <c r="P10055" i="1" s="1"/>
  <c r="Q10056" i="1"/>
  <c r="P10056" i="1" s="1"/>
  <c r="Q10057" i="1"/>
  <c r="P10057" i="1" s="1"/>
  <c r="Q10058" i="1"/>
  <c r="P10058" i="1" s="1"/>
  <c r="Q10059" i="1"/>
  <c r="P10059" i="1" s="1"/>
  <c r="Q10060" i="1"/>
  <c r="P10060" i="1" s="1"/>
  <c r="Q10061" i="1"/>
  <c r="P10061" i="1" s="1"/>
  <c r="Q10062" i="1"/>
  <c r="P10062" i="1" s="1"/>
  <c r="Q10063" i="1"/>
  <c r="P10063" i="1" s="1"/>
  <c r="Q10064" i="1"/>
  <c r="P10064" i="1" s="1"/>
  <c r="Q10065" i="1"/>
  <c r="P10065" i="1" s="1"/>
  <c r="Q10066" i="1"/>
  <c r="P10066" i="1" s="1"/>
  <c r="Q10067" i="1"/>
  <c r="P10067" i="1" s="1"/>
  <c r="Q10068" i="1"/>
  <c r="P10068" i="1" s="1"/>
  <c r="Q10069" i="1"/>
  <c r="P10069" i="1" s="1"/>
  <c r="Q10070" i="1"/>
  <c r="P10070" i="1" s="1"/>
  <c r="Q10071" i="1"/>
  <c r="P10071" i="1" s="1"/>
  <c r="Q10072" i="1"/>
  <c r="P10072" i="1" s="1"/>
  <c r="Q10073" i="1"/>
  <c r="P10073" i="1" s="1"/>
  <c r="Q10074" i="1"/>
  <c r="P10074" i="1" s="1"/>
  <c r="Q10075" i="1"/>
  <c r="P10075" i="1" s="1"/>
  <c r="Q10076" i="1"/>
  <c r="P10076" i="1" s="1"/>
  <c r="Q10077" i="1"/>
  <c r="P10077" i="1" s="1"/>
  <c r="Q10078" i="1"/>
  <c r="P10078" i="1" s="1"/>
  <c r="Q10079" i="1"/>
  <c r="P10079" i="1" s="1"/>
  <c r="Q10080" i="1"/>
  <c r="P10080" i="1" s="1"/>
  <c r="Q10081" i="1"/>
  <c r="P10081" i="1" s="1"/>
  <c r="Q10082" i="1"/>
  <c r="P10082" i="1" s="1"/>
  <c r="Q10083" i="1"/>
  <c r="P10083" i="1" s="1"/>
  <c r="Q10084" i="1"/>
  <c r="P10084" i="1" s="1"/>
  <c r="Q10085" i="1"/>
  <c r="P10085" i="1" s="1"/>
  <c r="Q10086" i="1"/>
  <c r="P10086" i="1" s="1"/>
  <c r="Q10087" i="1"/>
  <c r="P10087" i="1" s="1"/>
  <c r="Q10088" i="1"/>
  <c r="P10088" i="1" s="1"/>
  <c r="Q10089" i="1"/>
  <c r="P10089" i="1" s="1"/>
  <c r="Q10090" i="1"/>
  <c r="P10090" i="1" s="1"/>
  <c r="Q10091" i="1"/>
  <c r="P10091" i="1" s="1"/>
  <c r="Q10092" i="1"/>
  <c r="P10092" i="1" s="1"/>
  <c r="Q10093" i="1"/>
  <c r="P10093" i="1" s="1"/>
  <c r="Q10094" i="1"/>
  <c r="P10094" i="1" s="1"/>
  <c r="Q10095" i="1"/>
  <c r="P10095" i="1" s="1"/>
  <c r="Q10096" i="1"/>
  <c r="P10096" i="1" s="1"/>
  <c r="Q10097" i="1"/>
  <c r="P10097" i="1" s="1"/>
  <c r="Q10098" i="1"/>
  <c r="P10098" i="1" s="1"/>
  <c r="Q10099" i="1"/>
  <c r="P10099" i="1" s="1"/>
  <c r="Q10100" i="1"/>
  <c r="P10100" i="1" s="1"/>
  <c r="Q10101" i="1"/>
  <c r="P10101" i="1" s="1"/>
  <c r="Q10102" i="1"/>
  <c r="P10102" i="1" s="1"/>
  <c r="Q10103" i="1"/>
  <c r="P10103" i="1" s="1"/>
  <c r="Q10104" i="1"/>
  <c r="P10104" i="1" s="1"/>
  <c r="Q10105" i="1"/>
  <c r="P10105" i="1" s="1"/>
  <c r="Q10106" i="1"/>
  <c r="P10106" i="1" s="1"/>
  <c r="Q10107" i="1"/>
  <c r="P10107" i="1" s="1"/>
  <c r="Q10108" i="1"/>
  <c r="P10108" i="1" s="1"/>
  <c r="Q10109" i="1"/>
  <c r="P10109" i="1" s="1"/>
  <c r="Q10110" i="1"/>
  <c r="P10110" i="1" s="1"/>
  <c r="Q10111" i="1"/>
  <c r="P10111" i="1" s="1"/>
  <c r="Q10112" i="1"/>
  <c r="P10112" i="1" s="1"/>
  <c r="Q10113" i="1"/>
  <c r="P10113" i="1" s="1"/>
  <c r="Q10114" i="1"/>
  <c r="P10114" i="1" s="1"/>
  <c r="Q10115" i="1"/>
  <c r="P10115" i="1" s="1"/>
  <c r="Q10116" i="1"/>
  <c r="P10116" i="1" s="1"/>
  <c r="Q10117" i="1"/>
  <c r="P10117" i="1" s="1"/>
  <c r="Q10118" i="1"/>
  <c r="P10118" i="1" s="1"/>
  <c r="Q10119" i="1"/>
  <c r="P10119" i="1" s="1"/>
  <c r="Q10120" i="1"/>
  <c r="P10120" i="1" s="1"/>
  <c r="Q10121" i="1"/>
  <c r="P10121" i="1" s="1"/>
  <c r="Q10122" i="1"/>
  <c r="P10122" i="1" s="1"/>
  <c r="Q10123" i="1"/>
  <c r="P10123" i="1" s="1"/>
  <c r="Q10124" i="1"/>
  <c r="P10124" i="1" s="1"/>
  <c r="Q10125" i="1"/>
  <c r="P10125" i="1" s="1"/>
  <c r="Q10126" i="1"/>
  <c r="P10126" i="1" s="1"/>
  <c r="Q10127" i="1"/>
  <c r="P10127" i="1" s="1"/>
  <c r="Q10128" i="1"/>
  <c r="P10128" i="1" s="1"/>
  <c r="Q10129" i="1"/>
  <c r="P10129" i="1" s="1"/>
  <c r="Q10130" i="1"/>
  <c r="P10130" i="1" s="1"/>
  <c r="Q10131" i="1"/>
  <c r="P10131" i="1" s="1"/>
  <c r="Q10132" i="1"/>
  <c r="P10132" i="1" s="1"/>
  <c r="Q10133" i="1"/>
  <c r="P10133" i="1" s="1"/>
  <c r="Q10134" i="1"/>
  <c r="P10134" i="1" s="1"/>
  <c r="Q10135" i="1"/>
  <c r="P10135" i="1" s="1"/>
  <c r="Q10136" i="1"/>
  <c r="P10136" i="1" s="1"/>
  <c r="Q10137" i="1"/>
  <c r="P10137" i="1" s="1"/>
  <c r="Q10138" i="1"/>
  <c r="P10138" i="1" s="1"/>
  <c r="Q10139" i="1"/>
  <c r="P10139" i="1" s="1"/>
  <c r="Q10140" i="1"/>
  <c r="P10140" i="1" s="1"/>
  <c r="Q10141" i="1"/>
  <c r="P10141" i="1" s="1"/>
  <c r="Q10142" i="1"/>
  <c r="P10142" i="1" s="1"/>
  <c r="Q10143" i="1"/>
  <c r="P10143" i="1" s="1"/>
  <c r="Q10144" i="1"/>
  <c r="P10144" i="1" s="1"/>
  <c r="Q10145" i="1"/>
  <c r="P10145" i="1" s="1"/>
  <c r="Q10146" i="1"/>
  <c r="P10146" i="1" s="1"/>
  <c r="Q10147" i="1"/>
  <c r="P10147" i="1" s="1"/>
  <c r="Q10148" i="1"/>
  <c r="P10148" i="1" s="1"/>
  <c r="Q10149" i="1"/>
  <c r="P10149" i="1" s="1"/>
  <c r="Q10150" i="1"/>
  <c r="P10150" i="1" s="1"/>
  <c r="Q10151" i="1"/>
  <c r="P10151" i="1" s="1"/>
  <c r="Q10152" i="1"/>
  <c r="P10152" i="1" s="1"/>
  <c r="Q10153" i="1"/>
  <c r="P10153" i="1" s="1"/>
  <c r="Q10154" i="1"/>
  <c r="P10154" i="1" s="1"/>
  <c r="Q10155" i="1"/>
  <c r="P10155" i="1" s="1"/>
  <c r="Q10156" i="1"/>
  <c r="P10156" i="1" s="1"/>
  <c r="Q10157" i="1"/>
  <c r="P10157" i="1" s="1"/>
  <c r="Q10158" i="1"/>
  <c r="P10158" i="1" s="1"/>
  <c r="Q10159" i="1"/>
  <c r="P10159" i="1" s="1"/>
  <c r="Q10160" i="1"/>
  <c r="P10160" i="1" s="1"/>
  <c r="Q10161" i="1"/>
  <c r="P10161" i="1" s="1"/>
  <c r="Q10162" i="1"/>
  <c r="P10162" i="1" s="1"/>
  <c r="Q10163" i="1"/>
  <c r="P10163" i="1" s="1"/>
  <c r="Q10164" i="1"/>
  <c r="P10164" i="1" s="1"/>
  <c r="Q10165" i="1"/>
  <c r="P10165" i="1" s="1"/>
  <c r="Q10166" i="1"/>
  <c r="P10166" i="1" s="1"/>
  <c r="Q10167" i="1"/>
  <c r="P10167" i="1" s="1"/>
  <c r="Q10168" i="1"/>
  <c r="P10168" i="1" s="1"/>
  <c r="Q10169" i="1"/>
  <c r="P10169" i="1" s="1"/>
  <c r="Q10170" i="1"/>
  <c r="P10170" i="1" s="1"/>
  <c r="Q10171" i="1"/>
  <c r="P10171" i="1" s="1"/>
  <c r="Q10172" i="1"/>
  <c r="P10172" i="1" s="1"/>
  <c r="Q10173" i="1"/>
  <c r="P10173" i="1" s="1"/>
  <c r="Q10174" i="1"/>
  <c r="P10174" i="1" s="1"/>
  <c r="Q10175" i="1"/>
  <c r="P10175" i="1" s="1"/>
  <c r="Q10176" i="1"/>
  <c r="P10176" i="1" s="1"/>
  <c r="Q10177" i="1"/>
  <c r="P10177" i="1" s="1"/>
  <c r="Q10178" i="1"/>
  <c r="P10178" i="1" s="1"/>
  <c r="Q10179" i="1"/>
  <c r="P10179" i="1" s="1"/>
  <c r="Q10180" i="1"/>
  <c r="P10180" i="1" s="1"/>
  <c r="Q10181" i="1"/>
  <c r="P10181" i="1" s="1"/>
  <c r="Q10182" i="1"/>
  <c r="P10182" i="1" s="1"/>
  <c r="Q10183" i="1"/>
  <c r="P10183" i="1" s="1"/>
  <c r="Q10184" i="1"/>
  <c r="P10184" i="1" s="1"/>
  <c r="Q10185" i="1"/>
  <c r="P10185" i="1" s="1"/>
  <c r="Q10186" i="1"/>
  <c r="P10186" i="1" s="1"/>
  <c r="Q10187" i="1"/>
  <c r="P10187" i="1" s="1"/>
  <c r="Q10188" i="1"/>
  <c r="P10188" i="1" s="1"/>
  <c r="Q10189" i="1"/>
  <c r="P10189" i="1" s="1"/>
  <c r="Q10190" i="1"/>
  <c r="P10190" i="1" s="1"/>
  <c r="Q10191" i="1"/>
  <c r="P10191" i="1" s="1"/>
  <c r="Q10192" i="1"/>
  <c r="P10192" i="1" s="1"/>
  <c r="Q10193" i="1"/>
  <c r="P10193" i="1" s="1"/>
  <c r="Q10194" i="1"/>
  <c r="P10194" i="1" s="1"/>
  <c r="Q10195" i="1"/>
  <c r="P10195" i="1" s="1"/>
  <c r="Q10196" i="1"/>
  <c r="P10196" i="1" s="1"/>
  <c r="Q10197" i="1"/>
  <c r="P10197" i="1" s="1"/>
  <c r="Q10198" i="1"/>
  <c r="P10198" i="1" s="1"/>
  <c r="Q10199" i="1"/>
  <c r="P10199" i="1" s="1"/>
  <c r="Q10200" i="1"/>
  <c r="P10200" i="1" s="1"/>
  <c r="Q10201" i="1"/>
  <c r="P10201" i="1" s="1"/>
  <c r="Q10202" i="1"/>
  <c r="P10202" i="1" s="1"/>
  <c r="Q10203" i="1"/>
  <c r="P10203" i="1" s="1"/>
  <c r="Q10204" i="1"/>
  <c r="P10204" i="1" s="1"/>
  <c r="Q10205" i="1"/>
  <c r="P10205" i="1" s="1"/>
  <c r="Q10206" i="1"/>
  <c r="P10206" i="1" s="1"/>
  <c r="Q10207" i="1"/>
  <c r="P10207" i="1" s="1"/>
  <c r="Q10208" i="1"/>
  <c r="P10208" i="1" s="1"/>
  <c r="Q10209" i="1"/>
  <c r="P10209" i="1" s="1"/>
  <c r="Q10210" i="1"/>
  <c r="P10210" i="1" s="1"/>
  <c r="Q10211" i="1"/>
  <c r="P10211" i="1" s="1"/>
  <c r="Q10212" i="1"/>
  <c r="P10212" i="1" s="1"/>
  <c r="Q10213" i="1"/>
  <c r="P10213" i="1" s="1"/>
  <c r="Q10214" i="1"/>
  <c r="P10214" i="1" s="1"/>
  <c r="Q10215" i="1"/>
  <c r="P10215" i="1" s="1"/>
  <c r="Q10216" i="1"/>
  <c r="P10216" i="1" s="1"/>
  <c r="Q10217" i="1"/>
  <c r="P10217" i="1" s="1"/>
  <c r="Q10218" i="1"/>
  <c r="P10218" i="1" s="1"/>
  <c r="Q10219" i="1"/>
  <c r="P10219" i="1" s="1"/>
  <c r="Q10220" i="1"/>
  <c r="P10220" i="1" s="1"/>
  <c r="Q10221" i="1"/>
  <c r="P10221" i="1" s="1"/>
  <c r="Q10222" i="1"/>
  <c r="P10222" i="1" s="1"/>
  <c r="Q10223" i="1"/>
  <c r="P10223" i="1" s="1"/>
  <c r="Q10224" i="1"/>
  <c r="P10224" i="1" s="1"/>
  <c r="Q10225" i="1"/>
  <c r="P10225" i="1" s="1"/>
  <c r="Q10226" i="1"/>
  <c r="P10226" i="1" s="1"/>
  <c r="Q10227" i="1"/>
  <c r="P10227" i="1" s="1"/>
  <c r="Q10228" i="1"/>
  <c r="P10228" i="1" s="1"/>
  <c r="Q10229" i="1"/>
  <c r="P10229" i="1" s="1"/>
  <c r="Q10230" i="1"/>
  <c r="P10230" i="1" s="1"/>
  <c r="Q10231" i="1"/>
  <c r="P10231" i="1" s="1"/>
  <c r="Q10232" i="1"/>
  <c r="P10232" i="1" s="1"/>
  <c r="Q10233" i="1"/>
  <c r="P10233" i="1" s="1"/>
  <c r="Q10234" i="1"/>
  <c r="P10234" i="1" s="1"/>
  <c r="Q10235" i="1"/>
  <c r="P10235" i="1" s="1"/>
  <c r="Q10236" i="1"/>
  <c r="P10236" i="1" s="1"/>
  <c r="Q10237" i="1"/>
  <c r="P10237" i="1" s="1"/>
  <c r="Q10238" i="1"/>
  <c r="P10238" i="1" s="1"/>
  <c r="Q10239" i="1"/>
  <c r="P10239" i="1" s="1"/>
  <c r="Q10240" i="1"/>
  <c r="P10240" i="1" s="1"/>
  <c r="Q10241" i="1"/>
  <c r="P10241" i="1" s="1"/>
  <c r="Q10242" i="1"/>
  <c r="P10242" i="1" s="1"/>
  <c r="Q10243" i="1"/>
  <c r="P10243" i="1" s="1"/>
  <c r="Q10244" i="1"/>
  <c r="P10244" i="1" s="1"/>
  <c r="Q10245" i="1"/>
  <c r="P10245" i="1" s="1"/>
  <c r="Q10246" i="1"/>
  <c r="P10246" i="1" s="1"/>
  <c r="Q10247" i="1"/>
  <c r="P10247" i="1" s="1"/>
  <c r="Q10248" i="1"/>
  <c r="P10248" i="1" s="1"/>
  <c r="Q10249" i="1"/>
  <c r="P10249" i="1" s="1"/>
  <c r="Q10250" i="1"/>
  <c r="P10250" i="1" s="1"/>
  <c r="Q10251" i="1"/>
  <c r="P10251" i="1" s="1"/>
  <c r="Q10252" i="1"/>
  <c r="P10252" i="1" s="1"/>
  <c r="Q10253" i="1"/>
  <c r="P10253" i="1" s="1"/>
  <c r="Q10254" i="1"/>
  <c r="P10254" i="1" s="1"/>
  <c r="Q10255" i="1"/>
  <c r="P10255" i="1" s="1"/>
  <c r="Q10256" i="1"/>
  <c r="P10256" i="1" s="1"/>
  <c r="Q10257" i="1"/>
  <c r="P10257" i="1" s="1"/>
  <c r="Q10258" i="1"/>
  <c r="P10258" i="1" s="1"/>
  <c r="Q10259" i="1"/>
  <c r="P10259" i="1" s="1"/>
  <c r="Q10260" i="1"/>
  <c r="P10260" i="1" s="1"/>
  <c r="Q10261" i="1"/>
  <c r="P10261" i="1" s="1"/>
  <c r="Q10262" i="1"/>
  <c r="P10262" i="1" s="1"/>
  <c r="Q10263" i="1"/>
  <c r="P10263" i="1" s="1"/>
  <c r="Q10264" i="1"/>
  <c r="P10264" i="1" s="1"/>
  <c r="Q10265" i="1"/>
  <c r="P10265" i="1" s="1"/>
  <c r="Q10266" i="1"/>
  <c r="P10266" i="1" s="1"/>
  <c r="Q10267" i="1"/>
  <c r="P10267" i="1" s="1"/>
  <c r="Q10268" i="1"/>
  <c r="P10268" i="1" s="1"/>
  <c r="Q10269" i="1"/>
  <c r="P10269" i="1" s="1"/>
  <c r="Q10270" i="1"/>
  <c r="P10270" i="1" s="1"/>
  <c r="Q10271" i="1"/>
  <c r="P10271" i="1" s="1"/>
  <c r="Q10272" i="1"/>
  <c r="P10272" i="1" s="1"/>
  <c r="Q10273" i="1"/>
  <c r="P10273" i="1" s="1"/>
  <c r="Q10274" i="1"/>
  <c r="P10274" i="1" s="1"/>
  <c r="Q10275" i="1"/>
  <c r="P10275" i="1" s="1"/>
  <c r="Q10276" i="1"/>
  <c r="P10276" i="1" s="1"/>
  <c r="Q10277" i="1"/>
  <c r="P10277" i="1" s="1"/>
  <c r="Q10278" i="1"/>
  <c r="P10278" i="1" s="1"/>
  <c r="Q10279" i="1"/>
  <c r="P10279" i="1" s="1"/>
  <c r="Q10280" i="1"/>
  <c r="P10280" i="1" s="1"/>
  <c r="Q10281" i="1"/>
  <c r="P10281" i="1" s="1"/>
  <c r="Q10282" i="1"/>
  <c r="P10282" i="1" s="1"/>
  <c r="Q10283" i="1"/>
  <c r="P10283" i="1" s="1"/>
  <c r="Q10284" i="1"/>
  <c r="P10284" i="1" s="1"/>
  <c r="Q10285" i="1"/>
  <c r="P10285" i="1" s="1"/>
  <c r="Q10286" i="1"/>
  <c r="P10286" i="1" s="1"/>
  <c r="Q10287" i="1"/>
  <c r="P10287" i="1" s="1"/>
  <c r="Q10288" i="1"/>
  <c r="P10288" i="1" s="1"/>
  <c r="Q10289" i="1"/>
  <c r="P10289" i="1" s="1"/>
  <c r="Q10290" i="1"/>
  <c r="P10290" i="1" s="1"/>
  <c r="Q10291" i="1"/>
  <c r="P10291" i="1" s="1"/>
  <c r="Q10292" i="1"/>
  <c r="P10292" i="1" s="1"/>
  <c r="Q10293" i="1"/>
  <c r="P10293" i="1" s="1"/>
  <c r="Q10294" i="1"/>
  <c r="P10294" i="1" s="1"/>
  <c r="Q10295" i="1"/>
  <c r="P10295" i="1" s="1"/>
  <c r="Q10296" i="1"/>
  <c r="P10296" i="1" s="1"/>
  <c r="Q10297" i="1"/>
  <c r="P10297" i="1" s="1"/>
  <c r="Q10298" i="1"/>
  <c r="P10298" i="1" s="1"/>
  <c r="Q10299" i="1"/>
  <c r="P10299" i="1" s="1"/>
  <c r="Q10300" i="1"/>
  <c r="P10300" i="1" s="1"/>
  <c r="Q10301" i="1"/>
  <c r="P10301" i="1" s="1"/>
  <c r="Q10302" i="1"/>
  <c r="P10302" i="1" s="1"/>
  <c r="Q10303" i="1"/>
  <c r="P10303" i="1" s="1"/>
  <c r="Q10304" i="1"/>
  <c r="P10304" i="1" s="1"/>
  <c r="Q10305" i="1"/>
  <c r="P10305" i="1" s="1"/>
  <c r="Q10306" i="1"/>
  <c r="P10306" i="1" s="1"/>
  <c r="Q10307" i="1"/>
  <c r="P10307" i="1" s="1"/>
  <c r="Q10308" i="1"/>
  <c r="P10308" i="1" s="1"/>
  <c r="Q10309" i="1"/>
  <c r="P10309" i="1" s="1"/>
  <c r="Q10310" i="1"/>
  <c r="P10310" i="1" s="1"/>
  <c r="Q10311" i="1"/>
  <c r="P10311" i="1" s="1"/>
  <c r="Q10312" i="1"/>
  <c r="P10312" i="1" s="1"/>
  <c r="Q10313" i="1"/>
  <c r="P10313" i="1" s="1"/>
  <c r="Q10314" i="1"/>
  <c r="P10314" i="1" s="1"/>
  <c r="Q10315" i="1"/>
  <c r="P10315" i="1" s="1"/>
  <c r="Q10316" i="1"/>
  <c r="P10316" i="1" s="1"/>
  <c r="Q10317" i="1"/>
  <c r="P10317" i="1" s="1"/>
  <c r="Q10318" i="1"/>
  <c r="P10318" i="1" s="1"/>
  <c r="Q10319" i="1"/>
  <c r="P10319" i="1" s="1"/>
  <c r="Q10320" i="1"/>
  <c r="P10320" i="1" s="1"/>
  <c r="Q10321" i="1"/>
  <c r="P10321" i="1" s="1"/>
  <c r="Q10322" i="1"/>
  <c r="P10322" i="1" s="1"/>
  <c r="Q10323" i="1"/>
  <c r="P10323" i="1" s="1"/>
  <c r="Q10324" i="1"/>
  <c r="P10324" i="1" s="1"/>
  <c r="Q10325" i="1"/>
  <c r="P10325" i="1" s="1"/>
  <c r="Q10326" i="1"/>
  <c r="P10326" i="1" s="1"/>
  <c r="Q10327" i="1"/>
  <c r="P10327" i="1" s="1"/>
  <c r="Q10328" i="1"/>
  <c r="P10328" i="1" s="1"/>
  <c r="Q10329" i="1"/>
  <c r="P10329" i="1" s="1"/>
  <c r="Q10330" i="1"/>
  <c r="P10330" i="1" s="1"/>
  <c r="Q10331" i="1"/>
  <c r="P10331" i="1" s="1"/>
  <c r="Q10332" i="1"/>
  <c r="P10332" i="1" s="1"/>
  <c r="Q10333" i="1"/>
  <c r="P10333" i="1" s="1"/>
  <c r="Q10334" i="1"/>
  <c r="P10334" i="1" s="1"/>
  <c r="Q10335" i="1"/>
  <c r="P10335" i="1" s="1"/>
  <c r="Q10336" i="1"/>
  <c r="P10336" i="1" s="1"/>
  <c r="Q10337" i="1"/>
  <c r="P10337" i="1" s="1"/>
  <c r="Q10338" i="1"/>
  <c r="P10338" i="1" s="1"/>
  <c r="Q10339" i="1"/>
  <c r="P10339" i="1" s="1"/>
  <c r="Q10340" i="1"/>
  <c r="P10340" i="1" s="1"/>
  <c r="Q10341" i="1"/>
  <c r="P10341" i="1" s="1"/>
  <c r="Q10342" i="1"/>
  <c r="P10342" i="1" s="1"/>
  <c r="Q10343" i="1"/>
  <c r="P10343" i="1" s="1"/>
  <c r="Q10344" i="1"/>
  <c r="P10344" i="1" s="1"/>
  <c r="Q10345" i="1"/>
  <c r="P10345" i="1" s="1"/>
  <c r="Q10346" i="1"/>
  <c r="P10346" i="1" s="1"/>
  <c r="Q10347" i="1"/>
  <c r="P10347" i="1" s="1"/>
  <c r="Q10348" i="1"/>
  <c r="P10348" i="1" s="1"/>
  <c r="Q10349" i="1"/>
  <c r="P10349" i="1" s="1"/>
  <c r="Q10350" i="1"/>
  <c r="P10350" i="1" s="1"/>
  <c r="Q10351" i="1"/>
  <c r="P10351" i="1" s="1"/>
  <c r="Q10352" i="1"/>
  <c r="P10352" i="1" s="1"/>
  <c r="Q10353" i="1"/>
  <c r="P10353" i="1" s="1"/>
  <c r="Q10354" i="1"/>
  <c r="P10354" i="1" s="1"/>
  <c r="Q10355" i="1"/>
  <c r="P10355" i="1" s="1"/>
  <c r="Q10356" i="1"/>
  <c r="P10356" i="1" s="1"/>
  <c r="Q10357" i="1"/>
  <c r="P10357" i="1" s="1"/>
  <c r="Q10358" i="1"/>
  <c r="P10358" i="1" s="1"/>
  <c r="Q10359" i="1"/>
  <c r="P10359" i="1" s="1"/>
  <c r="Q10360" i="1"/>
  <c r="P10360" i="1" s="1"/>
  <c r="Q10361" i="1"/>
  <c r="P10361" i="1" s="1"/>
  <c r="Q10362" i="1"/>
  <c r="P10362" i="1" s="1"/>
  <c r="Q10363" i="1"/>
  <c r="P10363" i="1" s="1"/>
  <c r="Q10364" i="1"/>
  <c r="P10364" i="1" s="1"/>
  <c r="Q10365" i="1"/>
  <c r="P10365" i="1" s="1"/>
  <c r="Q10366" i="1"/>
  <c r="P10366" i="1" s="1"/>
  <c r="Q10367" i="1"/>
  <c r="P10367" i="1" s="1"/>
  <c r="Q10368" i="1"/>
  <c r="P10368" i="1" s="1"/>
  <c r="Q10369" i="1"/>
  <c r="P10369" i="1" s="1"/>
  <c r="Q10370" i="1"/>
  <c r="P10370" i="1" s="1"/>
  <c r="Q10371" i="1"/>
  <c r="P10371" i="1" s="1"/>
  <c r="Q10372" i="1"/>
  <c r="P10372" i="1" s="1"/>
  <c r="Q10373" i="1"/>
  <c r="P10373" i="1" s="1"/>
  <c r="Q10374" i="1"/>
  <c r="P10374" i="1" s="1"/>
  <c r="Q10375" i="1"/>
  <c r="P10375" i="1" s="1"/>
  <c r="Q10376" i="1"/>
  <c r="P10376" i="1" s="1"/>
  <c r="Q10377" i="1"/>
  <c r="P10377" i="1" s="1"/>
  <c r="Q10378" i="1"/>
  <c r="P10378" i="1" s="1"/>
  <c r="Q10379" i="1"/>
  <c r="P10379" i="1" s="1"/>
  <c r="Q10380" i="1"/>
  <c r="P10380" i="1" s="1"/>
  <c r="Q10381" i="1"/>
  <c r="P10381" i="1" s="1"/>
  <c r="Q10382" i="1"/>
  <c r="P10382" i="1" s="1"/>
  <c r="Q10383" i="1"/>
  <c r="P10383" i="1" s="1"/>
  <c r="Q10384" i="1"/>
  <c r="P10384" i="1" s="1"/>
  <c r="Q10385" i="1"/>
  <c r="P10385" i="1" s="1"/>
  <c r="Q10386" i="1"/>
  <c r="P10386" i="1" s="1"/>
  <c r="Q10387" i="1"/>
  <c r="P10387" i="1" s="1"/>
  <c r="Q10388" i="1"/>
  <c r="P10388" i="1" s="1"/>
  <c r="Q10389" i="1"/>
  <c r="P10389" i="1" s="1"/>
  <c r="Q10390" i="1"/>
  <c r="P10390" i="1" s="1"/>
  <c r="Q10391" i="1"/>
  <c r="P10391" i="1" s="1"/>
  <c r="Q10392" i="1"/>
  <c r="P10392" i="1" s="1"/>
  <c r="Q10393" i="1"/>
  <c r="P10393" i="1" s="1"/>
  <c r="Q10394" i="1"/>
  <c r="P10394" i="1" s="1"/>
  <c r="Q10395" i="1"/>
  <c r="P10395" i="1" s="1"/>
  <c r="Q10396" i="1"/>
  <c r="P10396" i="1" s="1"/>
  <c r="Q10397" i="1"/>
  <c r="P10397" i="1" s="1"/>
  <c r="Q10398" i="1"/>
  <c r="P10398" i="1" s="1"/>
  <c r="Q10399" i="1"/>
  <c r="P10399" i="1" s="1"/>
  <c r="Q10400" i="1"/>
  <c r="P10400" i="1" s="1"/>
  <c r="Q10401" i="1"/>
  <c r="P10401" i="1" s="1"/>
  <c r="Q10402" i="1"/>
  <c r="P10402" i="1" s="1"/>
  <c r="Q10403" i="1"/>
  <c r="P10403" i="1" s="1"/>
  <c r="Q10404" i="1"/>
  <c r="P10404" i="1" s="1"/>
  <c r="Q10405" i="1"/>
  <c r="P10405" i="1" s="1"/>
  <c r="Q10406" i="1"/>
  <c r="P10406" i="1" s="1"/>
  <c r="Q10407" i="1"/>
  <c r="P10407" i="1" s="1"/>
  <c r="Q10408" i="1"/>
  <c r="P10408" i="1" s="1"/>
  <c r="Q10409" i="1"/>
  <c r="P10409" i="1" s="1"/>
  <c r="Q10410" i="1"/>
  <c r="P10410" i="1" s="1"/>
  <c r="Q10411" i="1"/>
  <c r="P10411" i="1" s="1"/>
  <c r="Q10412" i="1"/>
  <c r="P10412" i="1" s="1"/>
  <c r="Q10413" i="1"/>
  <c r="P10413" i="1" s="1"/>
  <c r="Q10414" i="1"/>
  <c r="P10414" i="1" s="1"/>
  <c r="Q10415" i="1"/>
  <c r="P10415" i="1" s="1"/>
  <c r="Q10416" i="1"/>
  <c r="P10416" i="1" s="1"/>
  <c r="Q10417" i="1"/>
  <c r="P10417" i="1" s="1"/>
  <c r="Q10418" i="1"/>
  <c r="P10418" i="1" s="1"/>
  <c r="Q10419" i="1"/>
  <c r="P10419" i="1" s="1"/>
  <c r="Q10420" i="1"/>
  <c r="P10420" i="1" s="1"/>
  <c r="Q10421" i="1"/>
  <c r="P10421" i="1" s="1"/>
  <c r="Q10422" i="1"/>
  <c r="P10422" i="1" s="1"/>
  <c r="Q10423" i="1"/>
  <c r="P10423" i="1" s="1"/>
  <c r="Q10424" i="1"/>
  <c r="P10424" i="1" s="1"/>
  <c r="Q10425" i="1"/>
  <c r="P10425" i="1" s="1"/>
  <c r="Q10426" i="1"/>
  <c r="P10426" i="1" s="1"/>
  <c r="Q10427" i="1"/>
  <c r="P10427" i="1" s="1"/>
  <c r="Q10428" i="1"/>
  <c r="P10428" i="1" s="1"/>
  <c r="Q10429" i="1"/>
  <c r="P10429" i="1" s="1"/>
  <c r="Q10430" i="1"/>
  <c r="P10430" i="1" s="1"/>
  <c r="Q10431" i="1"/>
  <c r="P10431" i="1" s="1"/>
  <c r="Q10432" i="1"/>
  <c r="P10432" i="1" s="1"/>
  <c r="Q10433" i="1"/>
  <c r="P10433" i="1" s="1"/>
  <c r="Q10434" i="1"/>
  <c r="P10434" i="1" s="1"/>
  <c r="Q10435" i="1"/>
  <c r="P10435" i="1" s="1"/>
  <c r="Q10436" i="1"/>
  <c r="P10436" i="1" s="1"/>
  <c r="Q10437" i="1"/>
  <c r="P10437" i="1" s="1"/>
  <c r="Q10438" i="1"/>
  <c r="P10438" i="1" s="1"/>
  <c r="Q10439" i="1"/>
  <c r="P10439" i="1" s="1"/>
  <c r="Q10440" i="1"/>
  <c r="P10440" i="1" s="1"/>
  <c r="Q10441" i="1"/>
  <c r="P10441" i="1" s="1"/>
  <c r="Q10442" i="1"/>
  <c r="P10442" i="1" s="1"/>
  <c r="Q10443" i="1"/>
  <c r="P10443" i="1" s="1"/>
  <c r="Q10444" i="1"/>
  <c r="P10444" i="1" s="1"/>
  <c r="Q10445" i="1"/>
  <c r="P10445" i="1" s="1"/>
  <c r="Q10446" i="1"/>
  <c r="P10446" i="1" s="1"/>
  <c r="Q10447" i="1"/>
  <c r="P10447" i="1" s="1"/>
  <c r="Q10448" i="1"/>
  <c r="P10448" i="1" s="1"/>
  <c r="Q10449" i="1"/>
  <c r="P10449" i="1" s="1"/>
  <c r="Q10450" i="1"/>
  <c r="P10450" i="1" s="1"/>
  <c r="Q10451" i="1"/>
  <c r="P10451" i="1" s="1"/>
  <c r="Q10452" i="1"/>
  <c r="P10452" i="1" s="1"/>
  <c r="Q10453" i="1"/>
  <c r="P10453" i="1" s="1"/>
  <c r="Q10454" i="1"/>
  <c r="P10454" i="1" s="1"/>
  <c r="Q10455" i="1"/>
  <c r="P10455" i="1" s="1"/>
  <c r="Q10456" i="1"/>
  <c r="P10456" i="1" s="1"/>
  <c r="Q10457" i="1"/>
  <c r="P10457" i="1" s="1"/>
  <c r="Q10458" i="1"/>
  <c r="P10458" i="1" s="1"/>
  <c r="Q10459" i="1"/>
  <c r="P10459" i="1" s="1"/>
  <c r="Q10460" i="1"/>
  <c r="P10460" i="1" s="1"/>
  <c r="Q10461" i="1"/>
  <c r="P10461" i="1" s="1"/>
  <c r="Q10462" i="1"/>
  <c r="P10462" i="1" s="1"/>
  <c r="Q10463" i="1"/>
  <c r="P10463" i="1" s="1"/>
  <c r="Q10464" i="1"/>
  <c r="P10464" i="1" s="1"/>
  <c r="Q10465" i="1"/>
  <c r="P10465" i="1" s="1"/>
  <c r="Q10466" i="1"/>
  <c r="P10466" i="1" s="1"/>
  <c r="Q10467" i="1"/>
  <c r="P10467" i="1" s="1"/>
  <c r="Q10468" i="1"/>
  <c r="P10468" i="1" s="1"/>
  <c r="Q10469" i="1"/>
  <c r="P10469" i="1" s="1"/>
  <c r="Q10470" i="1"/>
  <c r="P10470" i="1" s="1"/>
  <c r="Q10471" i="1"/>
  <c r="P10471" i="1" s="1"/>
  <c r="Q10472" i="1"/>
  <c r="P10472" i="1" s="1"/>
  <c r="Q10473" i="1"/>
  <c r="P10473" i="1" s="1"/>
  <c r="Q10474" i="1"/>
  <c r="P10474" i="1" s="1"/>
  <c r="Q10475" i="1"/>
  <c r="P10475" i="1" s="1"/>
  <c r="Q10476" i="1"/>
  <c r="P10476" i="1" s="1"/>
  <c r="Q10477" i="1"/>
  <c r="P10477" i="1" s="1"/>
  <c r="Q10478" i="1"/>
  <c r="P10478" i="1" s="1"/>
  <c r="Q10479" i="1"/>
  <c r="P10479" i="1" s="1"/>
  <c r="Q10480" i="1"/>
  <c r="P10480" i="1" s="1"/>
  <c r="Q10481" i="1"/>
  <c r="P10481" i="1" s="1"/>
  <c r="Q10482" i="1"/>
  <c r="P10482" i="1" s="1"/>
  <c r="Q10483" i="1"/>
  <c r="P10483" i="1" s="1"/>
  <c r="Q10484" i="1"/>
  <c r="P10484" i="1" s="1"/>
  <c r="Q10485" i="1"/>
  <c r="P10485" i="1" s="1"/>
  <c r="Q10486" i="1"/>
  <c r="P10486" i="1" s="1"/>
  <c r="Q10487" i="1"/>
  <c r="P10487" i="1" s="1"/>
  <c r="Q10488" i="1"/>
  <c r="P10488" i="1" s="1"/>
  <c r="Q10489" i="1"/>
  <c r="P10489" i="1" s="1"/>
  <c r="Q10490" i="1"/>
  <c r="P10490" i="1" s="1"/>
  <c r="Q10491" i="1"/>
  <c r="P10491" i="1" s="1"/>
  <c r="Q10492" i="1"/>
  <c r="P10492" i="1" s="1"/>
  <c r="Q10493" i="1"/>
  <c r="P10493" i="1" s="1"/>
  <c r="Q10494" i="1"/>
  <c r="P10494" i="1" s="1"/>
  <c r="Q10495" i="1"/>
  <c r="P10495" i="1" s="1"/>
  <c r="Q10496" i="1"/>
  <c r="P10496" i="1" s="1"/>
  <c r="Q10497" i="1"/>
  <c r="P10497" i="1" s="1"/>
  <c r="Q10498" i="1"/>
  <c r="P10498" i="1" s="1"/>
  <c r="Q10499" i="1"/>
  <c r="P10499" i="1" s="1"/>
  <c r="Q10500" i="1"/>
  <c r="P10500" i="1" s="1"/>
  <c r="Q10501" i="1"/>
  <c r="P10501" i="1" s="1"/>
  <c r="Q10502" i="1"/>
  <c r="P10502" i="1" s="1"/>
  <c r="Q10503" i="1"/>
  <c r="P10503" i="1" s="1"/>
  <c r="Q10504" i="1"/>
  <c r="P10504" i="1" s="1"/>
  <c r="Q10505" i="1"/>
  <c r="P10505" i="1" s="1"/>
  <c r="Q10506" i="1"/>
  <c r="P10506" i="1" s="1"/>
  <c r="Q10507" i="1"/>
  <c r="P10507" i="1" s="1"/>
  <c r="Q10508" i="1"/>
  <c r="P10508" i="1" s="1"/>
  <c r="Q10509" i="1"/>
  <c r="P10509" i="1" s="1"/>
  <c r="Q10510" i="1"/>
  <c r="P10510" i="1" s="1"/>
  <c r="Q10511" i="1"/>
  <c r="P10511" i="1" s="1"/>
  <c r="Q10512" i="1"/>
  <c r="P10512" i="1" s="1"/>
  <c r="Q10513" i="1"/>
  <c r="P10513" i="1" s="1"/>
  <c r="Q10514" i="1"/>
  <c r="P10514" i="1" s="1"/>
  <c r="Q10515" i="1"/>
  <c r="P10515" i="1" s="1"/>
  <c r="Q10516" i="1"/>
  <c r="P10516" i="1" s="1"/>
  <c r="Q10517" i="1"/>
  <c r="P10517" i="1" s="1"/>
  <c r="Q10518" i="1"/>
  <c r="P10518" i="1" s="1"/>
  <c r="Q10519" i="1"/>
  <c r="P10519" i="1" s="1"/>
  <c r="Q10520" i="1"/>
  <c r="P10520" i="1" s="1"/>
  <c r="Q10521" i="1"/>
  <c r="P10521" i="1" s="1"/>
  <c r="Q10522" i="1"/>
  <c r="P10522" i="1" s="1"/>
  <c r="Q10523" i="1"/>
  <c r="P10523" i="1" s="1"/>
  <c r="Q10524" i="1"/>
  <c r="P10524" i="1" s="1"/>
  <c r="Q10525" i="1"/>
  <c r="P10525" i="1" s="1"/>
  <c r="Q10526" i="1"/>
  <c r="P10526" i="1" s="1"/>
  <c r="Q10527" i="1"/>
  <c r="P10527" i="1" s="1"/>
  <c r="Q10528" i="1"/>
  <c r="P10528" i="1" s="1"/>
  <c r="Q10529" i="1"/>
  <c r="P10529" i="1" s="1"/>
  <c r="Q10530" i="1"/>
  <c r="P10530" i="1" s="1"/>
  <c r="Q10531" i="1"/>
  <c r="P10531" i="1" s="1"/>
  <c r="Q10532" i="1"/>
  <c r="P10532" i="1" s="1"/>
  <c r="Q10533" i="1"/>
  <c r="P10533" i="1" s="1"/>
  <c r="Q10534" i="1"/>
  <c r="P10534" i="1" s="1"/>
  <c r="Q10535" i="1"/>
  <c r="P10535" i="1" s="1"/>
  <c r="Q10536" i="1"/>
  <c r="P10536" i="1" s="1"/>
  <c r="Q10537" i="1"/>
  <c r="P10537" i="1" s="1"/>
  <c r="Q10538" i="1"/>
  <c r="P10538" i="1" s="1"/>
  <c r="Q10539" i="1"/>
  <c r="P10539" i="1" s="1"/>
  <c r="Q10540" i="1"/>
  <c r="P10540" i="1" s="1"/>
  <c r="Q10541" i="1"/>
  <c r="P10541" i="1" s="1"/>
  <c r="Q10542" i="1"/>
  <c r="P10542" i="1" s="1"/>
  <c r="Q10543" i="1"/>
  <c r="P10543" i="1" s="1"/>
  <c r="Q10544" i="1"/>
  <c r="P10544" i="1" s="1"/>
  <c r="Q10545" i="1"/>
  <c r="P10545" i="1" s="1"/>
  <c r="Q10546" i="1"/>
  <c r="P10546" i="1" s="1"/>
  <c r="Q10547" i="1"/>
  <c r="P10547" i="1" s="1"/>
  <c r="Q10548" i="1"/>
  <c r="P10548" i="1" s="1"/>
  <c r="Q10549" i="1"/>
  <c r="P10549" i="1" s="1"/>
  <c r="Q10550" i="1"/>
  <c r="P10550" i="1" s="1"/>
  <c r="Q10551" i="1"/>
  <c r="P10551" i="1" s="1"/>
  <c r="Q10552" i="1"/>
  <c r="P10552" i="1" s="1"/>
  <c r="Q10553" i="1"/>
  <c r="P10553" i="1" s="1"/>
  <c r="Q10554" i="1"/>
  <c r="P10554" i="1" s="1"/>
  <c r="Q10555" i="1"/>
  <c r="P10555" i="1" s="1"/>
  <c r="Q10556" i="1"/>
  <c r="P10556" i="1" s="1"/>
  <c r="Q10557" i="1"/>
  <c r="P10557" i="1" s="1"/>
  <c r="Q10558" i="1"/>
  <c r="P10558" i="1" s="1"/>
  <c r="Q10559" i="1"/>
  <c r="P10559" i="1" s="1"/>
  <c r="Q10560" i="1"/>
  <c r="P10560" i="1" s="1"/>
  <c r="Q10561" i="1"/>
  <c r="P10561" i="1" s="1"/>
  <c r="Q10562" i="1"/>
  <c r="P10562" i="1" s="1"/>
  <c r="Q10563" i="1"/>
  <c r="P10563" i="1" s="1"/>
  <c r="Q10564" i="1"/>
  <c r="P10564" i="1" s="1"/>
  <c r="Q10565" i="1"/>
  <c r="P10565" i="1" s="1"/>
  <c r="Q10566" i="1"/>
  <c r="P10566" i="1" s="1"/>
  <c r="Q10567" i="1"/>
  <c r="P10567" i="1" s="1"/>
  <c r="Q10568" i="1"/>
  <c r="P10568" i="1" s="1"/>
  <c r="Q10569" i="1"/>
  <c r="P10569" i="1" s="1"/>
  <c r="Q10570" i="1"/>
  <c r="P10570" i="1" s="1"/>
  <c r="Q10571" i="1"/>
  <c r="P10571" i="1" s="1"/>
  <c r="Q10572" i="1"/>
  <c r="P10572" i="1" s="1"/>
  <c r="Q10573" i="1"/>
  <c r="P10573" i="1" s="1"/>
  <c r="Q10574" i="1"/>
  <c r="P10574" i="1" s="1"/>
  <c r="Q10575" i="1"/>
  <c r="P10575" i="1" s="1"/>
  <c r="Q10576" i="1"/>
  <c r="P10576" i="1" s="1"/>
  <c r="Q10577" i="1"/>
  <c r="P10577" i="1" s="1"/>
  <c r="Q10578" i="1"/>
  <c r="P10578" i="1" s="1"/>
  <c r="Q10579" i="1"/>
  <c r="P10579" i="1" s="1"/>
  <c r="Q10580" i="1"/>
  <c r="P10580" i="1" s="1"/>
  <c r="Q10581" i="1"/>
  <c r="P10581" i="1" s="1"/>
  <c r="Q10582" i="1"/>
  <c r="P10582" i="1" s="1"/>
  <c r="Q10583" i="1"/>
  <c r="P10583" i="1" s="1"/>
  <c r="Q10584" i="1"/>
  <c r="P10584" i="1" s="1"/>
  <c r="Q10585" i="1"/>
  <c r="P10585" i="1" s="1"/>
  <c r="Q10586" i="1"/>
  <c r="P10586" i="1" s="1"/>
  <c r="Q10587" i="1"/>
  <c r="P10587" i="1" s="1"/>
  <c r="Q10588" i="1"/>
  <c r="P10588" i="1" s="1"/>
  <c r="Q10589" i="1"/>
  <c r="P10589" i="1" s="1"/>
  <c r="Q10590" i="1"/>
  <c r="P10590" i="1" s="1"/>
  <c r="Q10591" i="1"/>
  <c r="P10591" i="1" s="1"/>
  <c r="Q10592" i="1"/>
  <c r="P10592" i="1" s="1"/>
  <c r="Q10593" i="1"/>
  <c r="P10593" i="1" s="1"/>
  <c r="Q10594" i="1"/>
  <c r="P10594" i="1" s="1"/>
  <c r="Q10595" i="1"/>
  <c r="P10595" i="1" s="1"/>
  <c r="Q10596" i="1"/>
  <c r="P10596" i="1" s="1"/>
  <c r="Q10597" i="1"/>
  <c r="P10597" i="1" s="1"/>
  <c r="Q10598" i="1"/>
  <c r="P10598" i="1" s="1"/>
  <c r="Q10599" i="1"/>
  <c r="P10599" i="1" s="1"/>
  <c r="Q10600" i="1"/>
  <c r="P10600" i="1" s="1"/>
  <c r="Q10601" i="1"/>
  <c r="P10601" i="1" s="1"/>
  <c r="Q10602" i="1"/>
  <c r="P10602" i="1" s="1"/>
  <c r="Q10603" i="1"/>
  <c r="P10603" i="1" s="1"/>
  <c r="Q10604" i="1"/>
  <c r="P10604" i="1" s="1"/>
  <c r="Q10605" i="1"/>
  <c r="P10605" i="1" s="1"/>
  <c r="Q10606" i="1"/>
  <c r="P10606" i="1" s="1"/>
  <c r="Q10607" i="1"/>
  <c r="P10607" i="1" s="1"/>
  <c r="Q10608" i="1"/>
  <c r="P10608" i="1" s="1"/>
  <c r="Q10609" i="1"/>
  <c r="P10609" i="1" s="1"/>
  <c r="Q10610" i="1"/>
  <c r="P10610" i="1" s="1"/>
  <c r="Q10611" i="1"/>
  <c r="P10611" i="1" s="1"/>
  <c r="Q10612" i="1"/>
  <c r="P10612" i="1" s="1"/>
  <c r="Q10613" i="1"/>
  <c r="P10613" i="1" s="1"/>
  <c r="Q10614" i="1"/>
  <c r="P10614" i="1" s="1"/>
  <c r="Q10615" i="1"/>
  <c r="P10615" i="1" s="1"/>
  <c r="Q10616" i="1"/>
  <c r="P10616" i="1" s="1"/>
  <c r="Q10617" i="1"/>
  <c r="P10617" i="1" s="1"/>
  <c r="Q10618" i="1"/>
  <c r="P10618" i="1" s="1"/>
  <c r="Q10619" i="1"/>
  <c r="P10619" i="1" s="1"/>
  <c r="Q10620" i="1"/>
  <c r="P10620" i="1" s="1"/>
  <c r="Q10621" i="1"/>
  <c r="P10621" i="1" s="1"/>
  <c r="Q10622" i="1"/>
  <c r="P10622" i="1" s="1"/>
  <c r="Q10623" i="1"/>
  <c r="P10623" i="1" s="1"/>
  <c r="Q10624" i="1"/>
  <c r="P10624" i="1" s="1"/>
  <c r="Q10625" i="1"/>
  <c r="P10625" i="1" s="1"/>
  <c r="Q10626" i="1"/>
  <c r="P10626" i="1" s="1"/>
  <c r="Q10627" i="1"/>
  <c r="P10627" i="1" s="1"/>
  <c r="Q10628" i="1"/>
  <c r="P10628" i="1" s="1"/>
  <c r="Q10629" i="1"/>
  <c r="P10629" i="1" s="1"/>
  <c r="Q10630" i="1"/>
  <c r="P10630" i="1" s="1"/>
  <c r="Q10631" i="1"/>
  <c r="P10631" i="1" s="1"/>
  <c r="Q10632" i="1"/>
  <c r="P10632" i="1" s="1"/>
  <c r="Q10633" i="1"/>
  <c r="P10633" i="1" s="1"/>
  <c r="Q10634" i="1"/>
  <c r="P10634" i="1" s="1"/>
  <c r="Q10635" i="1"/>
  <c r="P10635" i="1" s="1"/>
  <c r="B9612" i="1"/>
  <c r="H9612" i="1"/>
  <c r="K9612" i="1"/>
  <c r="Q9612" i="1"/>
  <c r="P9612" i="1" s="1"/>
  <c r="B9611" i="1"/>
  <c r="H9611" i="1"/>
  <c r="K9611" i="1"/>
  <c r="Q9611" i="1"/>
  <c r="P9611" i="1" s="1"/>
  <c r="B9607" i="1"/>
  <c r="B9608" i="1"/>
  <c r="B9609" i="1"/>
  <c r="B9610" i="1"/>
  <c r="H9607" i="1"/>
  <c r="H9608" i="1"/>
  <c r="H9609" i="1"/>
  <c r="H9610" i="1"/>
  <c r="K9607" i="1"/>
  <c r="K9608" i="1"/>
  <c r="K9609" i="1"/>
  <c r="K9610" i="1"/>
  <c r="Q9607" i="1"/>
  <c r="P9607" i="1" s="1"/>
  <c r="Q9608" i="1"/>
  <c r="P9608" i="1" s="1"/>
  <c r="Q9609" i="1"/>
  <c r="P9609" i="1" s="1"/>
  <c r="Q9610" i="1"/>
  <c r="P9610" i="1" s="1"/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4" i="1" l="1"/>
  <c r="B2" i="1"/>
  <c r="B3" i="1"/>
  <c r="J10632" i="1"/>
  <c r="J10423" i="1"/>
  <c r="J10473" i="1"/>
  <c r="J10278" i="1"/>
  <c r="J10167" i="1"/>
  <c r="J10534" i="1"/>
  <c r="J9942" i="1"/>
  <c r="J10533" i="1"/>
  <c r="J10053" i="1"/>
  <c r="J10376" i="1"/>
  <c r="J9608" i="1"/>
  <c r="J10327" i="1"/>
  <c r="J9815" i="1"/>
  <c r="J10102" i="1"/>
  <c r="J9686" i="1"/>
  <c r="J9688" i="1"/>
  <c r="J10104" i="1"/>
  <c r="J10377" i="1"/>
  <c r="J10407" i="1"/>
  <c r="J10151" i="1"/>
  <c r="J9895" i="1"/>
  <c r="J9639" i="1"/>
  <c r="J10438" i="1"/>
  <c r="J10182" i="1"/>
  <c r="J9926" i="1"/>
  <c r="J9670" i="1"/>
  <c r="J10071" i="1"/>
  <c r="J10457" i="1"/>
  <c r="J10487" i="1"/>
  <c r="J10231" i="1"/>
  <c r="J9975" i="1"/>
  <c r="J9719" i="1"/>
  <c r="J10518" i="1"/>
  <c r="J10262" i="1"/>
  <c r="J10006" i="1"/>
  <c r="J9750" i="1"/>
  <c r="J10357" i="1"/>
  <c r="J9637" i="1"/>
  <c r="J9864" i="1"/>
  <c r="J9911" i="1"/>
  <c r="J9846" i="1"/>
  <c r="J9848" i="1"/>
  <c r="J9928" i="1"/>
  <c r="J9672" i="1"/>
  <c r="J9752" i="1"/>
  <c r="J10537" i="1"/>
  <c r="J10567" i="1"/>
  <c r="J10311" i="1"/>
  <c r="J10055" i="1"/>
  <c r="J9799" i="1"/>
  <c r="J10598" i="1"/>
  <c r="J10342" i="1"/>
  <c r="J10086" i="1"/>
  <c r="J9830" i="1"/>
  <c r="J10613" i="1"/>
  <c r="J10614" i="1"/>
  <c r="J10647" i="1"/>
  <c r="J10135" i="1"/>
  <c r="J9879" i="1"/>
  <c r="J9623" i="1"/>
  <c r="J10422" i="1"/>
  <c r="J10166" i="1"/>
  <c r="J9910" i="1"/>
  <c r="J9654" i="1"/>
  <c r="J10485" i="1"/>
  <c r="J10393" i="1"/>
  <c r="J10198" i="1"/>
  <c r="J10633" i="1"/>
  <c r="J10360" i="1"/>
  <c r="J9656" i="1"/>
  <c r="J10215" i="1"/>
  <c r="J9959" i="1"/>
  <c r="J9703" i="1"/>
  <c r="J10502" i="1"/>
  <c r="J10246" i="1"/>
  <c r="J9990" i="1"/>
  <c r="J9734" i="1"/>
  <c r="J10149" i="1"/>
  <c r="J10553" i="1"/>
  <c r="J10454" i="1"/>
  <c r="J10039" i="1"/>
  <c r="J9783" i="1"/>
  <c r="J10582" i="1"/>
  <c r="J10326" i="1"/>
  <c r="J10070" i="1"/>
  <c r="J9814" i="1"/>
  <c r="J10597" i="1"/>
  <c r="J9973" i="1"/>
  <c r="J9797" i="1"/>
  <c r="J10424" i="1"/>
  <c r="J10168" i="1"/>
  <c r="J9832" i="1"/>
  <c r="J10441" i="1"/>
  <c r="J9816" i="1"/>
  <c r="J10631" i="1"/>
  <c r="J10375" i="1"/>
  <c r="J10119" i="1"/>
  <c r="J9863" i="1"/>
  <c r="J9607" i="1"/>
  <c r="J10406" i="1"/>
  <c r="J10150" i="1"/>
  <c r="J9894" i="1"/>
  <c r="J9638" i="1"/>
  <c r="J10309" i="1"/>
  <c r="J10536" i="1"/>
  <c r="J10200" i="1"/>
  <c r="J10616" i="1"/>
  <c r="J10008" i="1"/>
  <c r="J10344" i="1"/>
  <c r="J10471" i="1"/>
  <c r="J10072" i="1"/>
  <c r="J10601" i="1"/>
  <c r="J10425" i="1"/>
  <c r="J10455" i="1"/>
  <c r="J10199" i="1"/>
  <c r="J9943" i="1"/>
  <c r="J9687" i="1"/>
  <c r="J10486" i="1"/>
  <c r="J10230" i="1"/>
  <c r="J9974" i="1"/>
  <c r="J9718" i="1"/>
  <c r="J10503" i="1"/>
  <c r="J9991" i="1"/>
  <c r="J9655" i="1"/>
  <c r="J10022" i="1"/>
  <c r="J9766" i="1"/>
  <c r="J10229" i="1"/>
  <c r="J10024" i="1"/>
  <c r="J10280" i="1"/>
  <c r="J10295" i="1"/>
  <c r="J10408" i="1"/>
  <c r="J10152" i="1"/>
  <c r="J9736" i="1"/>
  <c r="J10488" i="1"/>
  <c r="J10232" i="1"/>
  <c r="J9976" i="1"/>
  <c r="J9720" i="1"/>
  <c r="J10505" i="1"/>
  <c r="J10535" i="1"/>
  <c r="J10279" i="1"/>
  <c r="J10023" i="1"/>
  <c r="J9767" i="1"/>
  <c r="J10566" i="1"/>
  <c r="J10310" i="1"/>
  <c r="J10054" i="1"/>
  <c r="J9798" i="1"/>
  <c r="J10581" i="1"/>
  <c r="J10247" i="1"/>
  <c r="J10358" i="1"/>
  <c r="J9944" i="1"/>
  <c r="J10184" i="1"/>
  <c r="J10504" i="1"/>
  <c r="J10088" i="1"/>
  <c r="J10617" i="1"/>
  <c r="J10551" i="1"/>
  <c r="J10328" i="1"/>
  <c r="J9992" i="1"/>
  <c r="J10521" i="1"/>
  <c r="J10568" i="1"/>
  <c r="J10312" i="1"/>
  <c r="J10056" i="1"/>
  <c r="J9800" i="1"/>
  <c r="J10585" i="1"/>
  <c r="J10615" i="1"/>
  <c r="J10359" i="1"/>
  <c r="J10103" i="1"/>
  <c r="J9847" i="1"/>
  <c r="J10646" i="1"/>
  <c r="J10390" i="1"/>
  <c r="J10134" i="1"/>
  <c r="J9878" i="1"/>
  <c r="J9622" i="1"/>
  <c r="J10120" i="1"/>
  <c r="J10583" i="1"/>
  <c r="J9735" i="1"/>
  <c r="J10629" i="1"/>
  <c r="J10456" i="1"/>
  <c r="J9768" i="1"/>
  <c r="J10440" i="1"/>
  <c r="J10264" i="1"/>
  <c r="J10520" i="1"/>
  <c r="J10600" i="1"/>
  <c r="J9912" i="1"/>
  <c r="J10391" i="1"/>
  <c r="J10248" i="1"/>
  <c r="J9896" i="1"/>
  <c r="J9640" i="1"/>
  <c r="J10584" i="1"/>
  <c r="J10648" i="1"/>
  <c r="J10552" i="1"/>
  <c r="J10472" i="1"/>
  <c r="J10392" i="1"/>
  <c r="J10296" i="1"/>
  <c r="J10216" i="1"/>
  <c r="J10136" i="1"/>
  <c r="J10040" i="1"/>
  <c r="J9960" i="1"/>
  <c r="J9880" i="1"/>
  <c r="J9784" i="1"/>
  <c r="J9704" i="1"/>
  <c r="J9624" i="1"/>
  <c r="J10569" i="1"/>
  <c r="J10489" i="1"/>
  <c r="J10409" i="1"/>
  <c r="J10599" i="1"/>
  <c r="J10519" i="1"/>
  <c r="J10439" i="1"/>
  <c r="J10343" i="1"/>
  <c r="J10263" i="1"/>
  <c r="J10183" i="1"/>
  <c r="J10087" i="1"/>
  <c r="J10007" i="1"/>
  <c r="J9927" i="1"/>
  <c r="J9831" i="1"/>
  <c r="J9751" i="1"/>
  <c r="J9671" i="1"/>
  <c r="J10630" i="1"/>
  <c r="J10550" i="1"/>
  <c r="J10470" i="1"/>
  <c r="J10374" i="1"/>
  <c r="J10294" i="1"/>
  <c r="J10214" i="1"/>
  <c r="J10118" i="1"/>
  <c r="J10038" i="1"/>
  <c r="J9958" i="1"/>
  <c r="J9862" i="1"/>
  <c r="J9782" i="1"/>
  <c r="J9702" i="1"/>
  <c r="J10645" i="1"/>
  <c r="J10565" i="1"/>
  <c r="J10405" i="1"/>
  <c r="J9893" i="1"/>
  <c r="J9717" i="1"/>
  <c r="J10580" i="1"/>
  <c r="J10500" i="1"/>
  <c r="J10420" i="1"/>
  <c r="J10164" i="1"/>
  <c r="J9908" i="1"/>
  <c r="J9652" i="1"/>
  <c r="J10435" i="1"/>
  <c r="J10179" i="1"/>
  <c r="J9923" i="1"/>
  <c r="J10642" i="1"/>
  <c r="J10386" i="1"/>
  <c r="J10130" i="1"/>
  <c r="J10465" i="1"/>
  <c r="J10209" i="1"/>
  <c r="J9953" i="1"/>
  <c r="J9697" i="1"/>
  <c r="J10464" i="1"/>
  <c r="J10208" i="1"/>
  <c r="J9952" i="1"/>
  <c r="J9696" i="1"/>
  <c r="J10415" i="1"/>
  <c r="J10324" i="1"/>
  <c r="J10244" i="1"/>
  <c r="J10068" i="1"/>
  <c r="J9988" i="1"/>
  <c r="J9812" i="1"/>
  <c r="J9732" i="1"/>
  <c r="J10595" i="1"/>
  <c r="J10515" i="1"/>
  <c r="J10339" i="1"/>
  <c r="J10259" i="1"/>
  <c r="J10083" i="1"/>
  <c r="J10003" i="1"/>
  <c r="J9747" i="1"/>
  <c r="J10466" i="1"/>
  <c r="J10210" i="1"/>
  <c r="J10545" i="1"/>
  <c r="J10289" i="1"/>
  <c r="J10033" i="1"/>
  <c r="J9777" i="1"/>
  <c r="J10544" i="1"/>
  <c r="J10288" i="1"/>
  <c r="J10032" i="1"/>
  <c r="J9776" i="1"/>
  <c r="J10495" i="1"/>
  <c r="J9827" i="1"/>
  <c r="J10546" i="1"/>
  <c r="J10290" i="1"/>
  <c r="J10625" i="1"/>
  <c r="J10369" i="1"/>
  <c r="J10113" i="1"/>
  <c r="J9857" i="1"/>
  <c r="J10624" i="1"/>
  <c r="J10368" i="1"/>
  <c r="J10112" i="1"/>
  <c r="J9856" i="1"/>
  <c r="J10575" i="1"/>
  <c r="J10319" i="1"/>
  <c r="J10389" i="1"/>
  <c r="J10133" i="1"/>
  <c r="J9877" i="1"/>
  <c r="J9621" i="1"/>
  <c r="J10404" i="1"/>
  <c r="J10148" i="1"/>
  <c r="J9892" i="1"/>
  <c r="J9636" i="1"/>
  <c r="J10419" i="1"/>
  <c r="J10163" i="1"/>
  <c r="J9907" i="1"/>
  <c r="J10626" i="1"/>
  <c r="J10370" i="1"/>
  <c r="J10114" i="1"/>
  <c r="J10449" i="1"/>
  <c r="J10193" i="1"/>
  <c r="J9937" i="1"/>
  <c r="J9681" i="1"/>
  <c r="J10448" i="1"/>
  <c r="J10192" i="1"/>
  <c r="J9936" i="1"/>
  <c r="J9680" i="1"/>
  <c r="J10399" i="1"/>
  <c r="J10469" i="1"/>
  <c r="J10213" i="1"/>
  <c r="J9957" i="1"/>
  <c r="J9701" i="1"/>
  <c r="J10484" i="1"/>
  <c r="J10228" i="1"/>
  <c r="J9972" i="1"/>
  <c r="J9716" i="1"/>
  <c r="J10499" i="1"/>
  <c r="J10243" i="1"/>
  <c r="J9987" i="1"/>
  <c r="J9731" i="1"/>
  <c r="J10450" i="1"/>
  <c r="J10194" i="1"/>
  <c r="J10529" i="1"/>
  <c r="J10273" i="1"/>
  <c r="J10017" i="1"/>
  <c r="J9761" i="1"/>
  <c r="J10528" i="1"/>
  <c r="J10272" i="1"/>
  <c r="J10016" i="1"/>
  <c r="J9760" i="1"/>
  <c r="J10479" i="1"/>
  <c r="J10549" i="1"/>
  <c r="J10453" i="1"/>
  <c r="J10373" i="1"/>
  <c r="J10293" i="1"/>
  <c r="J10197" i="1"/>
  <c r="J10117" i="1"/>
  <c r="J10037" i="1"/>
  <c r="J9941" i="1"/>
  <c r="J9781" i="1"/>
  <c r="J10564" i="1"/>
  <c r="J10308" i="1"/>
  <c r="J10052" i="1"/>
  <c r="J9796" i="1"/>
  <c r="J10579" i="1"/>
  <c r="J10323" i="1"/>
  <c r="J10067" i="1"/>
  <c r="J9811" i="1"/>
  <c r="J10530" i="1"/>
  <c r="J10274" i="1"/>
  <c r="J10609" i="1"/>
  <c r="J10353" i="1"/>
  <c r="J10097" i="1"/>
  <c r="J9841" i="1"/>
  <c r="J10608" i="1"/>
  <c r="J10352" i="1"/>
  <c r="J10096" i="1"/>
  <c r="J9840" i="1"/>
  <c r="J10559" i="1"/>
  <c r="J10303" i="1"/>
  <c r="J9861" i="1"/>
  <c r="J9685" i="1"/>
  <c r="J10644" i="1"/>
  <c r="J10468" i="1"/>
  <c r="J10388" i="1"/>
  <c r="J10132" i="1"/>
  <c r="J9876" i="1"/>
  <c r="J9620" i="1"/>
  <c r="J10403" i="1"/>
  <c r="J10147" i="1"/>
  <c r="J9891" i="1"/>
  <c r="J10610" i="1"/>
  <c r="J10354" i="1"/>
  <c r="J10098" i="1"/>
  <c r="J10433" i="1"/>
  <c r="J10177" i="1"/>
  <c r="J9921" i="1"/>
  <c r="J9665" i="1"/>
  <c r="J10432" i="1"/>
  <c r="J10176" i="1"/>
  <c r="J9920" i="1"/>
  <c r="J10639" i="1"/>
  <c r="J10383" i="1"/>
  <c r="J10212" i="1"/>
  <c r="J9956" i="1"/>
  <c r="J9700" i="1"/>
  <c r="J10483" i="1"/>
  <c r="J10227" i="1"/>
  <c r="J9971" i="1"/>
  <c r="J9715" i="1"/>
  <c r="J10434" i="1"/>
  <c r="J10178" i="1"/>
  <c r="J10513" i="1"/>
  <c r="J10257" i="1"/>
  <c r="J10001" i="1"/>
  <c r="J9745" i="1"/>
  <c r="J10512" i="1"/>
  <c r="J10256" i="1"/>
  <c r="J10000" i="1"/>
  <c r="J9744" i="1"/>
  <c r="J10463" i="1"/>
  <c r="J10277" i="1"/>
  <c r="J10101" i="1"/>
  <c r="J10021" i="1"/>
  <c r="J9845" i="1"/>
  <c r="J9765" i="1"/>
  <c r="J10628" i="1"/>
  <c r="J10548" i="1"/>
  <c r="J10372" i="1"/>
  <c r="J10292" i="1"/>
  <c r="J10116" i="1"/>
  <c r="J10036" i="1"/>
  <c r="J9860" i="1"/>
  <c r="J9780" i="1"/>
  <c r="J10643" i="1"/>
  <c r="J10563" i="1"/>
  <c r="J10387" i="1"/>
  <c r="J10307" i="1"/>
  <c r="J10131" i="1"/>
  <c r="J10051" i="1"/>
  <c r="J9875" i="1"/>
  <c r="J9795" i="1"/>
  <c r="J10594" i="1"/>
  <c r="J10514" i="1"/>
  <c r="J10338" i="1"/>
  <c r="J10258" i="1"/>
  <c r="J10082" i="1"/>
  <c r="J10593" i="1"/>
  <c r="J10417" i="1"/>
  <c r="J10337" i="1"/>
  <c r="J10161" i="1"/>
  <c r="J10081" i="1"/>
  <c r="J9905" i="1"/>
  <c r="J9825" i="1"/>
  <c r="J9649" i="1"/>
  <c r="J10592" i="1"/>
  <c r="J10416" i="1"/>
  <c r="J10336" i="1"/>
  <c r="J10160" i="1"/>
  <c r="J10080" i="1"/>
  <c r="J9904" i="1"/>
  <c r="J9824" i="1"/>
  <c r="J10623" i="1"/>
  <c r="J10543" i="1"/>
  <c r="J10367" i="1"/>
  <c r="J10437" i="1"/>
  <c r="J10181" i="1"/>
  <c r="J9925" i="1"/>
  <c r="J9669" i="1"/>
  <c r="J10452" i="1"/>
  <c r="J10196" i="1"/>
  <c r="J9940" i="1"/>
  <c r="J9684" i="1"/>
  <c r="J10467" i="1"/>
  <c r="J10211" i="1"/>
  <c r="J9955" i="1"/>
  <c r="J9699" i="1"/>
  <c r="J10418" i="1"/>
  <c r="J10162" i="1"/>
  <c r="J10497" i="1"/>
  <c r="J10241" i="1"/>
  <c r="J9985" i="1"/>
  <c r="J9729" i="1"/>
  <c r="J10496" i="1"/>
  <c r="J10240" i="1"/>
  <c r="J9984" i="1"/>
  <c r="J9728" i="1"/>
  <c r="J10447" i="1"/>
  <c r="J10517" i="1"/>
  <c r="J10261" i="1"/>
  <c r="J10005" i="1"/>
  <c r="J9749" i="1"/>
  <c r="J10532" i="1"/>
  <c r="J10276" i="1"/>
  <c r="J10020" i="1"/>
  <c r="J9764" i="1"/>
  <c r="J10547" i="1"/>
  <c r="J10291" i="1"/>
  <c r="J10035" i="1"/>
  <c r="J9779" i="1"/>
  <c r="J10498" i="1"/>
  <c r="J10242" i="1"/>
  <c r="J10577" i="1"/>
  <c r="J10321" i="1"/>
  <c r="J10065" i="1"/>
  <c r="J9809" i="1"/>
  <c r="J10576" i="1"/>
  <c r="J10320" i="1"/>
  <c r="J10064" i="1"/>
  <c r="J9808" i="1"/>
  <c r="J10527" i="1"/>
  <c r="J10341" i="1"/>
  <c r="J10085" i="1"/>
  <c r="J9829" i="1"/>
  <c r="J10612" i="1"/>
  <c r="J10356" i="1"/>
  <c r="J10100" i="1"/>
  <c r="J9844" i="1"/>
  <c r="J10627" i="1"/>
  <c r="J10371" i="1"/>
  <c r="J10115" i="1"/>
  <c r="J9859" i="1"/>
  <c r="J10578" i="1"/>
  <c r="J10322" i="1"/>
  <c r="J10066" i="1"/>
  <c r="J10401" i="1"/>
  <c r="J10145" i="1"/>
  <c r="J9889" i="1"/>
  <c r="J9633" i="1"/>
  <c r="J10400" i="1"/>
  <c r="J10144" i="1"/>
  <c r="J9888" i="1"/>
  <c r="J10607" i="1"/>
  <c r="J10351" i="1"/>
  <c r="J10501" i="1"/>
  <c r="J10421" i="1"/>
  <c r="J10325" i="1"/>
  <c r="J10245" i="1"/>
  <c r="J10165" i="1"/>
  <c r="J10069" i="1"/>
  <c r="J9989" i="1"/>
  <c r="J9909" i="1"/>
  <c r="J9813" i="1"/>
  <c r="J9733" i="1"/>
  <c r="J9653" i="1"/>
  <c r="J10596" i="1"/>
  <c r="J10516" i="1"/>
  <c r="J10436" i="1"/>
  <c r="J10340" i="1"/>
  <c r="J10260" i="1"/>
  <c r="J10180" i="1"/>
  <c r="J10084" i="1"/>
  <c r="J10004" i="1"/>
  <c r="J9924" i="1"/>
  <c r="J9828" i="1"/>
  <c r="J9748" i="1"/>
  <c r="J9668" i="1"/>
  <c r="J10611" i="1"/>
  <c r="J10531" i="1"/>
  <c r="J10451" i="1"/>
  <c r="J10355" i="1"/>
  <c r="J10275" i="1"/>
  <c r="J10195" i="1"/>
  <c r="J10099" i="1"/>
  <c r="J10019" i="1"/>
  <c r="J9939" i="1"/>
  <c r="J9843" i="1"/>
  <c r="J9763" i="1"/>
  <c r="J9683" i="1"/>
  <c r="J10562" i="1"/>
  <c r="J10482" i="1"/>
  <c r="J10402" i="1"/>
  <c r="J10306" i="1"/>
  <c r="J10226" i="1"/>
  <c r="J10146" i="1"/>
  <c r="J10641" i="1"/>
  <c r="J10561" i="1"/>
  <c r="J10481" i="1"/>
  <c r="J10385" i="1"/>
  <c r="J10305" i="1"/>
  <c r="J10225" i="1"/>
  <c r="J10129" i="1"/>
  <c r="J10049" i="1"/>
  <c r="J9969" i="1"/>
  <c r="J9873" i="1"/>
  <c r="J9793" i="1"/>
  <c r="J9713" i="1"/>
  <c r="J10640" i="1"/>
  <c r="J10560" i="1"/>
  <c r="J10480" i="1"/>
  <c r="J10384" i="1"/>
  <c r="J10304" i="1"/>
  <c r="J10224" i="1"/>
  <c r="J10128" i="1"/>
  <c r="J10048" i="1"/>
  <c r="J9968" i="1"/>
  <c r="J9872" i="1"/>
  <c r="J9792" i="1"/>
  <c r="J9712" i="1"/>
  <c r="J10591" i="1"/>
  <c r="J10511" i="1"/>
  <c r="J10431" i="1"/>
  <c r="J10335" i="1"/>
  <c r="J10287" i="1"/>
  <c r="J10031" i="1"/>
  <c r="J10606" i="1"/>
  <c r="J10350" i="1"/>
  <c r="J10094" i="1"/>
  <c r="J10605" i="1"/>
  <c r="J10349" i="1"/>
  <c r="J10093" i="1"/>
  <c r="J10428" i="1"/>
  <c r="J10506" i="1"/>
  <c r="J9694" i="1"/>
  <c r="J9945" i="1"/>
  <c r="J9743" i="1"/>
  <c r="J10138" i="1"/>
  <c r="J9838" i="1"/>
  <c r="J9933" i="1"/>
  <c r="J9965" i="1"/>
  <c r="J10316" i="1"/>
  <c r="J9611" i="1"/>
  <c r="J9884" i="1"/>
  <c r="J9931" i="1"/>
  <c r="J10107" i="1"/>
  <c r="J9643" i="1"/>
  <c r="J9658" i="1"/>
  <c r="J9866" i="1"/>
  <c r="J9657" i="1"/>
  <c r="J9833" i="1"/>
  <c r="J10346" i="1"/>
  <c r="J9762" i="1"/>
  <c r="J10111" i="1"/>
  <c r="J9855" i="1"/>
  <c r="J10430" i="1"/>
  <c r="J10174" i="1"/>
  <c r="J9918" i="1"/>
  <c r="J10429" i="1"/>
  <c r="J10173" i="1"/>
  <c r="J10508" i="1"/>
  <c r="J10523" i="1"/>
  <c r="J9865" i="1"/>
  <c r="J10203" i="1"/>
  <c r="J10378" i="1"/>
  <c r="J10490" i="1"/>
  <c r="J9692" i="1"/>
  <c r="J10201" i="1"/>
  <c r="J10538" i="1"/>
  <c r="J9677" i="1"/>
  <c r="J9786" i="1"/>
  <c r="J10012" i="1"/>
  <c r="J10251" i="1"/>
  <c r="J10283" i="1"/>
  <c r="J9803" i="1"/>
  <c r="J9810" i="1"/>
  <c r="J10010" i="1"/>
  <c r="J10185" i="1"/>
  <c r="J10009" i="1"/>
  <c r="J9842" i="1"/>
  <c r="J10522" i="1"/>
  <c r="J10191" i="1"/>
  <c r="J9935" i="1"/>
  <c r="J10510" i="1"/>
  <c r="J10254" i="1"/>
  <c r="J9998" i="1"/>
  <c r="J10509" i="1"/>
  <c r="J10253" i="1"/>
  <c r="J10588" i="1"/>
  <c r="J10603" i="1"/>
  <c r="J10076" i="1"/>
  <c r="J9648" i="1"/>
  <c r="J9725" i="1"/>
  <c r="J9631" i="1"/>
  <c r="J9854" i="1"/>
  <c r="J9646" i="1"/>
  <c r="J9723" i="1"/>
  <c r="J9837" i="1"/>
  <c r="J9978" i="1"/>
  <c r="J10172" i="1"/>
  <c r="J9708" i="1"/>
  <c r="J9689" i="1"/>
  <c r="J9947" i="1"/>
  <c r="J10122" i="1"/>
  <c r="J10170" i="1"/>
  <c r="J9674" i="1"/>
  <c r="J10169" i="1"/>
  <c r="J9625" i="1"/>
  <c r="J10361" i="1"/>
  <c r="J10271" i="1"/>
  <c r="J10015" i="1"/>
  <c r="J10590" i="1"/>
  <c r="J10334" i="1"/>
  <c r="J10078" i="1"/>
  <c r="J10589" i="1"/>
  <c r="J10333" i="1"/>
  <c r="J10077" i="1"/>
  <c r="J10412" i="1"/>
  <c r="J10410" i="1"/>
  <c r="J9664" i="1"/>
  <c r="J9899" i="1"/>
  <c r="J9727" i="1"/>
  <c r="J10074" i="1"/>
  <c r="J9806" i="1"/>
  <c r="J9897" i="1"/>
  <c r="J9949" i="1"/>
  <c r="J10252" i="1"/>
  <c r="J10443" i="1"/>
  <c r="J9868" i="1"/>
  <c r="J9851" i="1"/>
  <c r="J10091" i="1"/>
  <c r="J9627" i="1"/>
  <c r="J9609" i="1"/>
  <c r="J9834" i="1"/>
  <c r="J10348" i="1"/>
  <c r="J9801" i="1"/>
  <c r="J10362" i="1"/>
  <c r="J9794" i="1"/>
  <c r="J10095" i="1"/>
  <c r="J9839" i="1"/>
  <c r="J10414" i="1"/>
  <c r="J10158" i="1"/>
  <c r="J9902" i="1"/>
  <c r="J10413" i="1"/>
  <c r="J10157" i="1"/>
  <c r="J10492" i="1"/>
  <c r="J10507" i="1"/>
  <c r="J9822" i="1"/>
  <c r="J10139" i="1"/>
  <c r="J9807" i="1"/>
  <c r="J10395" i="1"/>
  <c r="J9662" i="1"/>
  <c r="J10137" i="1"/>
  <c r="J10045" i="1"/>
  <c r="J9645" i="1"/>
  <c r="J9754" i="1"/>
  <c r="J9996" i="1"/>
  <c r="J10187" i="1"/>
  <c r="J10235" i="1"/>
  <c r="J9771" i="1"/>
  <c r="J9778" i="1"/>
  <c r="J9994" i="1"/>
  <c r="J10121" i="1"/>
  <c r="J9993" i="1"/>
  <c r="J10554" i="1"/>
  <c r="J9698" i="1"/>
  <c r="J10175" i="1"/>
  <c r="J9919" i="1"/>
  <c r="J10494" i="1"/>
  <c r="J10238" i="1"/>
  <c r="J9982" i="1"/>
  <c r="J10493" i="1"/>
  <c r="J10237" i="1"/>
  <c r="J10572" i="1"/>
  <c r="J10587" i="1"/>
  <c r="J10028" i="1"/>
  <c r="J9632" i="1"/>
  <c r="J9693" i="1"/>
  <c r="J9619" i="1"/>
  <c r="J9820" i="1"/>
  <c r="J9630" i="1"/>
  <c r="J9691" i="1"/>
  <c r="J9805" i="1"/>
  <c r="J9932" i="1"/>
  <c r="J10156" i="1"/>
  <c r="J9676" i="1"/>
  <c r="J9659" i="1"/>
  <c r="J9915" i="1"/>
  <c r="J10058" i="1"/>
  <c r="J10154" i="1"/>
  <c r="J9626" i="1"/>
  <c r="J10153" i="1"/>
  <c r="J10570" i="1"/>
  <c r="J10427" i="1"/>
  <c r="J10255" i="1"/>
  <c r="J9999" i="1"/>
  <c r="J10574" i="1"/>
  <c r="J10318" i="1"/>
  <c r="J10062" i="1"/>
  <c r="J10573" i="1"/>
  <c r="J10317" i="1"/>
  <c r="J10061" i="1"/>
  <c r="J10396" i="1"/>
  <c r="J10332" i="1"/>
  <c r="J9642" i="1"/>
  <c r="J9858" i="1"/>
  <c r="J9711" i="1"/>
  <c r="J10026" i="1"/>
  <c r="J9774" i="1"/>
  <c r="J9853" i="1"/>
  <c r="J9917" i="1"/>
  <c r="J10188" i="1"/>
  <c r="J10300" i="1"/>
  <c r="J9836" i="1"/>
  <c r="J9817" i="1"/>
  <c r="J10043" i="1"/>
  <c r="J10459" i="1"/>
  <c r="J10298" i="1"/>
  <c r="J9802" i="1"/>
  <c r="J10297" i="1"/>
  <c r="J9769" i="1"/>
  <c r="J10002" i="1"/>
  <c r="J9906" i="1"/>
  <c r="J10079" i="1"/>
  <c r="J9823" i="1"/>
  <c r="J10398" i="1"/>
  <c r="J10142" i="1"/>
  <c r="J9886" i="1"/>
  <c r="J10397" i="1"/>
  <c r="J10141" i="1"/>
  <c r="J10476" i="1"/>
  <c r="J10491" i="1"/>
  <c r="J9790" i="1"/>
  <c r="J10075" i="1"/>
  <c r="J9791" i="1"/>
  <c r="J10330" i="1"/>
  <c r="J9613" i="1"/>
  <c r="J10073" i="1"/>
  <c r="J10029" i="1"/>
  <c r="J9629" i="1"/>
  <c r="J9722" i="1"/>
  <c r="J9964" i="1"/>
  <c r="J10123" i="1"/>
  <c r="J10219" i="1"/>
  <c r="J9739" i="1"/>
  <c r="J9746" i="1"/>
  <c r="J9962" i="1"/>
  <c r="J10057" i="1"/>
  <c r="J9961" i="1"/>
  <c r="J10347" i="1"/>
  <c r="J9826" i="1"/>
  <c r="J10239" i="1"/>
  <c r="J10159" i="1"/>
  <c r="J9983" i="1"/>
  <c r="J9903" i="1"/>
  <c r="J10558" i="1"/>
  <c r="J10478" i="1"/>
  <c r="J10302" i="1"/>
  <c r="J10222" i="1"/>
  <c r="J10046" i="1"/>
  <c r="J9966" i="1"/>
  <c r="J10557" i="1"/>
  <c r="J10477" i="1"/>
  <c r="J10301" i="1"/>
  <c r="J10221" i="1"/>
  <c r="J10636" i="1"/>
  <c r="J10556" i="1"/>
  <c r="J10571" i="1"/>
  <c r="J9986" i="1"/>
  <c r="J9616" i="1"/>
  <c r="J9663" i="1"/>
  <c r="J9635" i="1"/>
  <c r="J9788" i="1"/>
  <c r="J10394" i="1"/>
  <c r="J9661" i="1"/>
  <c r="J9773" i="1"/>
  <c r="J9890" i="1"/>
  <c r="J10108" i="1"/>
  <c r="J9644" i="1"/>
  <c r="J9610" i="1"/>
  <c r="J9883" i="1"/>
  <c r="J9970" i="1"/>
  <c r="J10106" i="1"/>
  <c r="J10458" i="1"/>
  <c r="J10105" i="1"/>
  <c r="J10364" i="1"/>
  <c r="J9954" i="1"/>
  <c r="J10380" i="1"/>
  <c r="J10268" i="1"/>
  <c r="J9615" i="1"/>
  <c r="J9821" i="1"/>
  <c r="J9695" i="1"/>
  <c r="J9980" i="1"/>
  <c r="J9742" i="1"/>
  <c r="J9819" i="1"/>
  <c r="J9901" i="1"/>
  <c r="J10124" i="1"/>
  <c r="J10284" i="1"/>
  <c r="J9804" i="1"/>
  <c r="J9785" i="1"/>
  <c r="J10011" i="1"/>
  <c r="J10314" i="1"/>
  <c r="J10282" i="1"/>
  <c r="J9770" i="1"/>
  <c r="J10281" i="1"/>
  <c r="J9737" i="1"/>
  <c r="J9874" i="1"/>
  <c r="J10034" i="1"/>
  <c r="J10143" i="1"/>
  <c r="J10063" i="1"/>
  <c r="J9887" i="1"/>
  <c r="J10638" i="1"/>
  <c r="J10462" i="1"/>
  <c r="J10382" i="1"/>
  <c r="J10206" i="1"/>
  <c r="J10126" i="1"/>
  <c r="J9950" i="1"/>
  <c r="J10637" i="1"/>
  <c r="J10461" i="1"/>
  <c r="J10381" i="1"/>
  <c r="J10205" i="1"/>
  <c r="J10125" i="1"/>
  <c r="J10540" i="1"/>
  <c r="J10460" i="1"/>
  <c r="J10555" i="1"/>
  <c r="J10475" i="1"/>
  <c r="J9946" i="1"/>
  <c r="J9758" i="1"/>
  <c r="J10331" i="1"/>
  <c r="J10027" i="1"/>
  <c r="J9641" i="1"/>
  <c r="J9775" i="1"/>
  <c r="J9651" i="1"/>
  <c r="J10266" i="1"/>
  <c r="J9756" i="1"/>
  <c r="J10586" i="1"/>
  <c r="J10329" i="1"/>
  <c r="J10025" i="1"/>
  <c r="J9634" i="1"/>
  <c r="J10013" i="1"/>
  <c r="J9741" i="1"/>
  <c r="J10602" i="1"/>
  <c r="J9690" i="1"/>
  <c r="J9948" i="1"/>
  <c r="J10059" i="1"/>
  <c r="J10171" i="1"/>
  <c r="J9707" i="1"/>
  <c r="J9714" i="1"/>
  <c r="J9914" i="1"/>
  <c r="J9929" i="1"/>
  <c r="J9913" i="1"/>
  <c r="J10363" i="1"/>
  <c r="J9666" i="1"/>
  <c r="J9852" i="1"/>
  <c r="J10092" i="1"/>
  <c r="J9628" i="1"/>
  <c r="J10442" i="1"/>
  <c r="J9867" i="1"/>
  <c r="J9930" i="1"/>
  <c r="J10090" i="1"/>
  <c r="J10313" i="1"/>
  <c r="J10089" i="1"/>
  <c r="J10050" i="1"/>
  <c r="J9618" i="1"/>
  <c r="J10223" i="1"/>
  <c r="J9967" i="1"/>
  <c r="J10542" i="1"/>
  <c r="J10286" i="1"/>
  <c r="J10030" i="1"/>
  <c r="J10541" i="1"/>
  <c r="J10285" i="1"/>
  <c r="J10620" i="1"/>
  <c r="J10635" i="1"/>
  <c r="J10204" i="1"/>
  <c r="J10426" i="1"/>
  <c r="J9789" i="1"/>
  <c r="J9679" i="1"/>
  <c r="J9938" i="1"/>
  <c r="J9710" i="1"/>
  <c r="J9787" i="1"/>
  <c r="J9885" i="1"/>
  <c r="J10060" i="1"/>
  <c r="J10236" i="1"/>
  <c r="J9772" i="1"/>
  <c r="J9753" i="1"/>
  <c r="J9995" i="1"/>
  <c r="J10250" i="1"/>
  <c r="J10234" i="1"/>
  <c r="J9738" i="1"/>
  <c r="J10233" i="1"/>
  <c r="J9705" i="1"/>
  <c r="J10411" i="1"/>
  <c r="J9617" i="1"/>
  <c r="J10207" i="1"/>
  <c r="J10127" i="1"/>
  <c r="J10047" i="1"/>
  <c r="J9951" i="1"/>
  <c r="J9871" i="1"/>
  <c r="J10622" i="1"/>
  <c r="J10526" i="1"/>
  <c r="J10446" i="1"/>
  <c r="J10366" i="1"/>
  <c r="J10270" i="1"/>
  <c r="J10190" i="1"/>
  <c r="J10110" i="1"/>
  <c r="J10014" i="1"/>
  <c r="J9934" i="1"/>
  <c r="J10621" i="1"/>
  <c r="J10525" i="1"/>
  <c r="J10445" i="1"/>
  <c r="J10365" i="1"/>
  <c r="J10269" i="1"/>
  <c r="J10189" i="1"/>
  <c r="J10109" i="1"/>
  <c r="J10604" i="1"/>
  <c r="J10524" i="1"/>
  <c r="J10444" i="1"/>
  <c r="J10619" i="1"/>
  <c r="J10539" i="1"/>
  <c r="J10634" i="1"/>
  <c r="J10140" i="1"/>
  <c r="J9900" i="1"/>
  <c r="J9726" i="1"/>
  <c r="J10379" i="1"/>
  <c r="J10267" i="1"/>
  <c r="J9981" i="1"/>
  <c r="J9757" i="1"/>
  <c r="J9614" i="1"/>
  <c r="J9759" i="1"/>
  <c r="J9647" i="1"/>
  <c r="J10618" i="1"/>
  <c r="J10202" i="1"/>
  <c r="J9898" i="1"/>
  <c r="J9724" i="1"/>
  <c r="J9870" i="1"/>
  <c r="J9678" i="1"/>
  <c r="J10265" i="1"/>
  <c r="J9979" i="1"/>
  <c r="J9755" i="1"/>
  <c r="J9612" i="1"/>
  <c r="J9997" i="1"/>
  <c r="J9869" i="1"/>
  <c r="J9709" i="1"/>
  <c r="J10474" i="1"/>
  <c r="J10018" i="1"/>
  <c r="J9818" i="1"/>
  <c r="J9660" i="1"/>
  <c r="J10220" i="1"/>
  <c r="J10044" i="1"/>
  <c r="J9916" i="1"/>
  <c r="J9740" i="1"/>
  <c r="J10315" i="1"/>
  <c r="J9977" i="1"/>
  <c r="J9721" i="1"/>
  <c r="J10299" i="1"/>
  <c r="J10155" i="1"/>
  <c r="J9963" i="1"/>
  <c r="J9835" i="1"/>
  <c r="J9675" i="1"/>
  <c r="J10186" i="1"/>
  <c r="J9850" i="1"/>
  <c r="J9682" i="1"/>
  <c r="J10218" i="1"/>
  <c r="J10042" i="1"/>
  <c r="J9882" i="1"/>
  <c r="J9706" i="1"/>
  <c r="J10249" i="1"/>
  <c r="J9849" i="1"/>
  <c r="J10217" i="1"/>
  <c r="J10041" i="1"/>
  <c r="J9881" i="1"/>
  <c r="J9673" i="1"/>
  <c r="J9922" i="1"/>
  <c r="J9650" i="1"/>
  <c r="J10345" i="1"/>
  <c r="J9667" i="1"/>
  <c r="J97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<sst xmlns="http://schemas.openxmlformats.org/spreadsheetml/2006/main" count="94908" uniqueCount="13950">
  <si>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</si>
  <si>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</si>
  <si>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</si>
  <si>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</si>
  <si>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</si>
  <si>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</si>
  <si>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</si>
  <si>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</si>
  <si>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</si>
  <si>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</si>
  <si>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</si>
  <si>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</si>
  <si>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</si>
  <si>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</si>
  <si>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</si>
  <si>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</si>
  <si>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</si>
  <si>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</si>
  <si>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</si>
  <si>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</si>
  <si>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</si>
  <si>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</si>
  <si>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</si>
  <si>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</si>
  <si>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</si>
  <si>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</si>
  <si>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</si>
  <si>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</si>
  <si>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</si>
  <si>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</si>
  <si>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</si>
  <si>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</si>
  <si>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</si>
  <si>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</si>
  <si>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</si>
  <si>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</si>
  <si>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</si>
  <si>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</si>
  <si>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</si>
  <si>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</si>
  <si>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</si>
  <si>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</si>
  <si>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</si>
  <si>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</si>
  <si>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</si>
  <si>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</si>
  <si>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</si>
  <si>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</si>
  <si>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</si>
  <si>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</si>
  <si>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</si>
  <si>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</si>
  <si>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</si>
  <si>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</si>
  <si>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</si>
  <si>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</si>
  <si>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</si>
  <si>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</si>
  <si>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</si>
  <si>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</si>
  <si>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</si>
  <si>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</si>
  <si>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</si>
  <si>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</si>
  <si>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</si>
  <si>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</si>
  <si>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</si>
  <si>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</si>
  <si>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</si>
  <si>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</si>
  <si>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</si>
  <si>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</si>
  <si>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</si>
  <si>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</si>
  <si>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</si>
  <si>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</si>
  <si>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</si>
  <si>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</si>
  <si>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</si>
  <si>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</si>
  <si>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</si>
  <si>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</si>
  <si>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</si>
  <si>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</si>
  <si>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</si>
  <si>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</si>
  <si>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</si>
  <si>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</si>
  <si>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</si>
  <si>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</si>
  <si>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</si>
  <si>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</si>
  <si>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</si>
  <si>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</si>
  <si>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</si>
  <si>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</si>
  <si>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</si>
  <si>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</si>
  <si>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</si>
  <si>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</si>
  <si>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</si>
  <si>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</si>
  <si>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</si>
  <si>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</si>
  <si>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</si>
  <si>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</si>
  <si>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</si>
  <si>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</si>
  <si>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</si>
  <si>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</si>
  <si>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</si>
  <si>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</si>
  <si>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</si>
  <si>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</si>
  <si>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</si>
  <si>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</si>
  <si>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</si>
  <si>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</si>
  <si>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</si>
  <si>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</si>
  <si>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</si>
  <si>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</si>
  <si>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</si>
  <si>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</si>
  <si>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</si>
  <si>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</si>
  <si>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</si>
  <si>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</si>
  <si>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</si>
  <si>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</si>
  <si>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</si>
  <si>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</si>
  <si>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</si>
  <si>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</si>
  <si>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</si>
  <si>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</si>
  <si>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</si>
  <si>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</si>
  <si>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</si>
  <si>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</si>
  <si>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</si>
  <si>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</si>
  <si>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</si>
  <si>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</si>
  <si>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</si>
  <si>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</si>
  <si>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</si>
  <si>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</si>
  <si>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</si>
  <si>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</si>
  <si>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</si>
  <si>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</si>
  <si>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</si>
  <si>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</si>
  <si>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</si>
  <si>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</si>
  <si>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</si>
  <si>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</si>
  <si>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</si>
  <si>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</si>
  <si>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</si>
  <si>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</si>
  <si>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</si>
  <si>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</si>
  <si>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</si>
  <si>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</si>
  <si>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</si>
  <si>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</si>
  <si>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</si>
  <si>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</si>
  <si>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</si>
  <si>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</si>
  <si>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</si>
  <si>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</si>
  <si>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</si>
  <si>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</si>
  <si>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</si>
  <si>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</si>
  <si>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</si>
  <si>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</si>
  <si>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</si>
  <si>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</si>
  <si>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</si>
  <si>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</si>
  <si>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</si>
  <si>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</si>
  <si>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</si>
  <si>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</si>
  <si>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</si>
  <si>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</si>
  <si>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</si>
  <si>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</si>
  <si>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</si>
  <si>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</si>
  <si>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</si>
  <si>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</si>
  <si>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</si>
  <si>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</si>
  <si>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</si>
  <si>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</si>
  <si>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</si>
  <si>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</si>
  <si>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</si>
  <si>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</si>
  <si>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</si>
  <si>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</si>
  <si>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</si>
  <si>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</si>
  <si>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</si>
  <si>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</si>
  <si>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</si>
  <si>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</si>
  <si>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</si>
  <si>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</si>
  <si>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</si>
  <si>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</si>
  <si>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</si>
  <si>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</si>
  <si>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</si>
  <si>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</si>
  <si>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</si>
  <si>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</si>
  <si>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</si>
  <si>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</si>
  <si>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</si>
  <si>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</si>
  <si>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</si>
  <si>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</si>
  <si>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</si>
  <si>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</si>
  <si>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</si>
  <si>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</si>
  <si>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</si>
  <si>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</si>
  <si>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</si>
  <si>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</si>
  <si>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</si>
  <si>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</si>
  <si>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</si>
  <si>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</si>
  <si>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</si>
  <si>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</si>
  <si>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</si>
  <si>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</si>
  <si>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</si>
  <si>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</si>
  <si>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</si>
  <si>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</si>
  <si>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</si>
  <si>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</si>
  <si>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</si>
  <si>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</si>
  <si>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</si>
  <si>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</si>
  <si>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</si>
  <si>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</si>
  <si>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</si>
  <si>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</si>
  <si>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</si>
  <si>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</si>
  <si>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</si>
  <si>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</si>
  <si>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</si>
  <si>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</si>
  <si>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</si>
  <si>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</si>
  <si>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</si>
  <si>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</si>
  <si>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</si>
  <si>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</si>
  <si>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</si>
  <si>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</si>
  <si>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</si>
  <si>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</si>
  <si>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</si>
  <si>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</si>
  <si>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</si>
  <si>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</si>
  <si>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</si>
  <si>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</si>
  <si>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</si>
  <si>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</si>
  <si>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</si>
  <si>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</si>
  <si>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</si>
  <si>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</si>
  <si>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</si>
  <si>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</si>
  <si>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</si>
  <si>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</si>
  <si>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</si>
  <si>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</si>
  <si>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</si>
  <si>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</si>
  <si>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</si>
  <si>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</si>
  <si>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</si>
  <si>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</si>
  <si>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</si>
  <si>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</si>
  <si>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</si>
  <si>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</si>
  <si>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</si>
  <si>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</si>
  <si>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</si>
  <si>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</si>
  <si>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</si>
  <si>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</si>
  <si>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</si>
  <si>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</si>
  <si>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</si>
  <si>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</si>
  <si>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</si>
  <si>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</si>
  <si>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</si>
  <si>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</si>
  <si>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</si>
  <si>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</si>
  <si>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</si>
  <si>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</si>
  <si>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</si>
  <si>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</si>
  <si>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</si>
  <si>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</si>
  <si>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</si>
  <si>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</si>
  <si>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</si>
  <si>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</si>
  <si>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</si>
  <si>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</si>
  <si>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</si>
  <si>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</si>
  <si>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</si>
  <si>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</si>
  <si>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</si>
  <si>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</si>
  <si>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</si>
  <si>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</si>
  <si>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</si>
  <si>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</si>
  <si>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</si>
  <si>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</si>
  <si>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</si>
  <si>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</si>
  <si>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</si>
  <si>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</si>
  <si>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</si>
  <si>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</si>
  <si>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</si>
  <si>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</si>
  <si>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</si>
  <si>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</si>
  <si>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</si>
  <si>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</si>
  <si>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</si>
  <si>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</si>
  <si>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</si>
  <si>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</si>
  <si>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</si>
  <si>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</si>
  <si>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</si>
  <si>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</si>
  <si>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</si>
  <si>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</si>
  <si>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</si>
  <si>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</si>
  <si>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</si>
  <si>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</si>
  <si>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</si>
  <si>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</si>
  <si>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</si>
  <si>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</si>
  <si>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</si>
  <si>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</si>
  <si>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</si>
  <si>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</si>
  <si>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</si>
  <si>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</si>
  <si>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</si>
  <si>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</si>
  <si>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</si>
  <si>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</si>
  <si>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</si>
  <si>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</si>
  <si>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</si>
  <si>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</si>
  <si>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</si>
  <si>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</si>
  <si>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</si>
  <si>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</si>
  <si>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</si>
  <si>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</si>
  <si>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</si>
  <si>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</si>
  <si>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</si>
  <si>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</si>
  <si>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</si>
  <si>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</si>
  <si>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</si>
  <si>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</si>
  <si>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</si>
  <si>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</si>
  <si>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</si>
  <si>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</si>
  <si>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</si>
  <si>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</si>
  <si>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</si>
  <si>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</si>
  <si>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</si>
  <si>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</si>
  <si>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</si>
  <si>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</si>
  <si>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</si>
  <si>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</si>
  <si>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</si>
  <si>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</si>
  <si>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</si>
  <si>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</si>
  <si>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</si>
  <si>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</si>
  <si>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</si>
  <si>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</si>
  <si>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</si>
  <si>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</si>
  <si>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</si>
  <si>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</si>
  <si>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</si>
  <si>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</si>
  <si>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</si>
  <si>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</si>
  <si>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</si>
  <si>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</si>
  <si>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</si>
  <si>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</si>
  <si>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</si>
  <si>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</si>
  <si>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</si>
  <si>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</si>
  <si>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</si>
  <si>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</si>
  <si>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</si>
  <si>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</si>
  <si>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</si>
  <si>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</si>
  <si>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</si>
  <si>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</si>
  <si>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</si>
  <si>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</si>
  <si>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</si>
  <si>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</si>
  <si>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</si>
  <si>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</si>
  <si>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</si>
  <si>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</si>
  <si>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</si>
  <si>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</si>
  <si>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</si>
  <si>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</si>
  <si>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</si>
  <si>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</si>
  <si>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</si>
  <si>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</si>
  <si>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</si>
  <si>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</si>
  <si>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</si>
  <si>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</si>
  <si>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</si>
  <si>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</si>
  <si>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</si>
  <si>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</si>
  <si>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</si>
  <si>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</si>
  <si>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</si>
  <si>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</si>
  <si>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</si>
  <si>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</si>
  <si>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</si>
  <si>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</si>
  <si>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</si>
  <si>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</si>
  <si>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</si>
  <si>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</si>
  <si>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</si>
  <si>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</si>
  <si>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</si>
  <si>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</si>
  <si>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</si>
  <si>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</si>
  <si>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</si>
  <si>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</si>
  <si>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</si>
  <si>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</si>
  <si>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</si>
  <si>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</si>
  <si>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</si>
  <si>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</si>
  <si>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</si>
  <si>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</si>
  <si>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</si>
  <si>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</si>
  <si>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</si>
  <si>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</si>
  <si>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</si>
  <si>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</si>
  <si>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</si>
  <si>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</si>
  <si>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</si>
  <si>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</si>
  <si>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</si>
  <si>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</si>
  <si>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</si>
  <si>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</si>
  <si>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</si>
  <si>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</si>
  <si>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</si>
  <si>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</si>
  <si>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</si>
  <si>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</si>
  <si>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</si>
  <si>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</si>
  <si>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</si>
  <si>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</si>
  <si>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</si>
  <si>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</si>
  <si>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</si>
  <si>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</si>
  <si>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</si>
  <si>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</si>
  <si>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</si>
  <si>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</si>
  <si>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</si>
  <si>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</si>
  <si>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</si>
  <si>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</si>
  <si>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</si>
  <si>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</si>
  <si>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</si>
  <si>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</si>
  <si>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</si>
  <si>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</si>
  <si>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</si>
  <si>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</si>
  <si>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</si>
  <si>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</si>
  <si>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</si>
  <si>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</si>
  <si>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</si>
  <si>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</si>
  <si>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</si>
  <si>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</si>
  <si>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</si>
  <si>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</si>
  <si>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</si>
  <si>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</si>
  <si>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</si>
  <si>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</si>
  <si>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</si>
  <si>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</si>
  <si>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</si>
  <si>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</si>
  <si>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</si>
  <si>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</si>
  <si>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</si>
  <si>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</si>
  <si>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</si>
  <si>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</si>
  <si>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</si>
  <si>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</si>
  <si>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</si>
  <si>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</si>
  <si>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</si>
  <si>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</si>
  <si>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</si>
  <si>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</si>
  <si>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</si>
  <si>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</si>
  <si>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</si>
  <si>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</si>
  <si>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</si>
  <si>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</si>
  <si>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</si>
  <si>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</si>
  <si>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</si>
  <si>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</si>
  <si>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</si>
  <si>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</si>
  <si>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</si>
  <si>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</si>
  <si>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</si>
  <si>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</si>
  <si>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</si>
  <si>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</si>
  <si>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</si>
  <si>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</si>
  <si>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</si>
  <si>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</si>
  <si>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</si>
  <si>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</si>
  <si>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</si>
  <si>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</si>
  <si>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</si>
  <si>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</si>
  <si>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</si>
  <si>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</si>
  <si>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</si>
  <si>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</si>
  <si>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</si>
  <si>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</si>
  <si>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</si>
  <si>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</si>
  <si>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</si>
  <si>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</si>
  <si>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</si>
  <si>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</si>
  <si>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</si>
  <si>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</si>
  <si>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</si>
  <si>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</si>
  <si>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</si>
  <si>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</si>
  <si>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</si>
  <si>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</si>
  <si>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</si>
  <si>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</si>
  <si>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</si>
  <si>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</si>
  <si>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</si>
  <si>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</si>
  <si>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</si>
  <si>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</si>
  <si>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</si>
  <si>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</si>
  <si>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</si>
  <si>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</si>
  <si>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</si>
  <si>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</si>
  <si>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</si>
  <si>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</si>
  <si>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</si>
  <si>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</si>
  <si>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</si>
  <si>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</si>
  <si>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</si>
  <si>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</si>
  <si>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</si>
  <si>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</si>
  <si>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</si>
  <si>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</si>
  <si>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</si>
  <si>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</si>
  <si>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</si>
  <si>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</si>
  <si>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</si>
  <si>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</si>
  <si>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</si>
  <si>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</si>
  <si>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</si>
  <si>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</si>
  <si>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</si>
  <si>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</si>
  <si>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</si>
  <si>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</si>
  <si>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</si>
  <si>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</si>
  <si>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</si>
  <si>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</si>
  <si>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</si>
  <si>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</si>
  <si>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</si>
  <si>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</si>
  <si>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</si>
  <si>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</si>
  <si>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</si>
  <si>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</si>
  <si>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</si>
  <si>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</si>
  <si>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</si>
  <si>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</si>
  <si>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</si>
  <si>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</si>
  <si>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</si>
  <si>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</si>
  <si>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</si>
  <si>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</si>
  <si>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</si>
  <si>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</si>
  <si>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</si>
  <si>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</si>
  <si>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</si>
  <si>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</si>
  <si>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</si>
  <si>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</si>
  <si>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</si>
  <si>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</si>
  <si>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</si>
  <si>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</si>
  <si>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</si>
  <si>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</si>
  <si>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</si>
  <si>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</si>
  <si>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</si>
  <si>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</si>
  <si>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</si>
  <si>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</si>
  <si>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</si>
  <si>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</si>
  <si>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</si>
  <si>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</si>
  <si>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</si>
  <si>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</si>
  <si>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</si>
  <si>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</si>
  <si>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</si>
  <si>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</si>
  <si>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</si>
  <si>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</si>
  <si>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</si>
  <si>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</si>
  <si>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</si>
  <si>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</si>
  <si>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</si>
  <si>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</si>
  <si>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</si>
  <si>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</si>
  <si>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</si>
  <si>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</si>
  <si>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</si>
  <si>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</si>
  <si>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</si>
  <si>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</si>
  <si>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</si>
  <si>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</si>
  <si>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</si>
  <si>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</si>
  <si>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</si>
  <si>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</si>
  <si>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</si>
  <si>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</si>
  <si>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</si>
  <si>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</si>
  <si>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</si>
  <si>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</si>
  <si>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</si>
  <si>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</si>
  <si>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</si>
  <si>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</si>
  <si>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</si>
  <si>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</si>
  <si>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</si>
  <si>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</si>
  <si>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</si>
  <si>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</si>
  <si>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</si>
  <si>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</si>
  <si>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</si>
  <si>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</si>
  <si>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</si>
  <si>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</si>
  <si>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</si>
  <si>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</si>
  <si>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</si>
  <si>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</si>
  <si>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</si>
  <si>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</si>
  <si>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</si>
  <si>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</si>
  <si>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</si>
  <si>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</si>
  <si>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</si>
  <si>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</si>
  <si>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</si>
  <si>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</si>
  <si>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</si>
  <si>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</si>
  <si>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</si>
  <si>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</si>
  <si>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</si>
  <si>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</si>
  <si>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</si>
  <si>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</si>
  <si>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</si>
  <si>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</si>
  <si>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</si>
  <si>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</si>
  <si>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</si>
  <si>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</si>
  <si>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</si>
  <si>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</si>
  <si>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</si>
  <si>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</si>
  <si>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</si>
  <si>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</si>
  <si>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</si>
  <si>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</si>
  <si>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</si>
  <si>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</si>
  <si>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</si>
  <si>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</si>
  <si>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</si>
  <si>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</si>
  <si>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</si>
  <si>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</si>
  <si>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</si>
  <si>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</si>
  <si>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</si>
  <si>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</si>
  <si>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</si>
  <si>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</si>
  <si>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</si>
  <si>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</si>
  <si>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</si>
  <si>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</si>
  <si>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</si>
  <si>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</si>
  <si>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</si>
  <si>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</si>
  <si>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</si>
  <si>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</si>
  <si>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</si>
  <si>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</si>
  <si>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</si>
  <si>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</si>
  <si>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</si>
  <si>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</si>
  <si>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</si>
  <si>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</si>
  <si>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</si>
  <si>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</si>
  <si>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</si>
  <si>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</si>
  <si>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</si>
  <si>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</si>
  <si>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</si>
  <si>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</si>
  <si>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</si>
  <si>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</si>
  <si>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</si>
  <si>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</si>
  <si>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</si>
  <si>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</si>
  <si>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</si>
  <si>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</si>
  <si>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</si>
  <si>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</si>
  <si>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</si>
  <si>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</si>
  <si>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</si>
  <si>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</si>
  <si>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</si>
  <si>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</si>
  <si>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</si>
  <si>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</si>
  <si>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</si>
  <si>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</si>
  <si>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</si>
  <si>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</si>
  <si>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</si>
  <si>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</si>
  <si>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</si>
  <si>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</si>
  <si>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</si>
  <si>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</si>
  <si>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</si>
  <si>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</si>
  <si>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</si>
  <si>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</si>
  <si>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</si>
  <si>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</si>
  <si>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</si>
  <si>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</si>
  <si>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</si>
  <si>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</si>
  <si>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</si>
  <si>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</si>
  <si>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</si>
  <si>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</si>
  <si>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</si>
  <si>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</si>
  <si>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</si>
  <si>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</si>
  <si>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</si>
  <si>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</si>
  <si>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</si>
  <si>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</si>
  <si>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</si>
  <si>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</si>
  <si>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</si>
  <si>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</si>
  <si>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</si>
  <si>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</si>
  <si>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</si>
  <si>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</si>
  <si>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</si>
  <si>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</si>
  <si>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</si>
  <si>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</si>
  <si>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</si>
  <si>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</si>
  <si>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</si>
  <si>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</si>
  <si>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</si>
  <si>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</si>
  <si>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</si>
  <si>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</si>
  <si>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</si>
  <si>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</si>
  <si>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</si>
  <si>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</si>
  <si>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</si>
  <si>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</si>
  <si>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</si>
  <si>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</si>
  <si>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</si>
  <si>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</si>
  <si>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</si>
  <si>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</si>
  <si>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</si>
  <si>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</si>
  <si>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</si>
  <si>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</si>
  <si>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</si>
  <si>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</si>
  <si>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</si>
  <si>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</si>
  <si>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</si>
  <si>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</si>
  <si>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</si>
  <si>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</si>
  <si>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</si>
  <si>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</si>
  <si>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</si>
  <si>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</si>
  <si>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</si>
  <si>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</si>
  <si>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</si>
  <si>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</si>
  <si>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</si>
  <si>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</si>
  <si>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</si>
  <si>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</si>
  <si>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</si>
  <si>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</si>
  <si>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</si>
  <si>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</si>
  <si>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</si>
  <si>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</si>
  <si>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</si>
  <si>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</si>
  <si>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</si>
  <si>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</si>
  <si>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</si>
  <si>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</si>
  <si>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</si>
  <si>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</si>
  <si>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</si>
  <si>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</si>
  <si>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</si>
  <si>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</si>
  <si>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</si>
  <si>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</si>
  <si>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</si>
  <si>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</si>
  <si>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</si>
  <si>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</si>
  <si>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</si>
  <si>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</si>
  <si>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</si>
  <si>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</si>
  <si>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</si>
  <si>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</si>
  <si>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</si>
  <si>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</si>
  <si>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</si>
  <si>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</si>
  <si>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</si>
  <si>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</si>
  <si>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</si>
  <si>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</si>
  <si>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</si>
  <si>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</si>
  <si>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</si>
  <si>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</si>
  <si>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</si>
  <si>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</si>
  <si>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</si>
  <si>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</si>
  <si>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</si>
  <si>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</si>
  <si>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</si>
  <si>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</si>
  <si>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</si>
  <si>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</si>
  <si>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</si>
  <si>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</si>
  <si>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</si>
  <si>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</si>
  <si>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</si>
  <si>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</si>
  <si>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</si>
  <si>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</si>
  <si>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</si>
  <si>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</si>
  <si>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</si>
  <si>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</si>
  <si>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</si>
  <si>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</si>
  <si>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</si>
  <si>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</si>
  <si>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</si>
  <si>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</si>
  <si>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</si>
  <si>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</si>
  <si>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</si>
  <si>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</si>
  <si>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</si>
  <si>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</si>
  <si>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</si>
  <si>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</si>
  <si>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</si>
  <si>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</si>
  <si>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</si>
  <si>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</si>
  <si>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</si>
  <si>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</si>
  <si>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</si>
  <si>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</si>
  <si>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</si>
  <si>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</si>
  <si>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</si>
  <si>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</si>
  <si>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</si>
  <si>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</si>
  <si>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</si>
  <si>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</si>
  <si>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</si>
  <si>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</si>
  <si>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</si>
  <si>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</si>
  <si>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</si>
  <si>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</si>
  <si>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</si>
  <si>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</si>
  <si>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</si>
  <si>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</si>
  <si>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</si>
  <si>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</si>
  <si>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</si>
  <si>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</si>
  <si>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</si>
  <si>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</si>
  <si>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</si>
  <si>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</si>
  <si>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</si>
  <si>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</si>
  <si>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</si>
  <si>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</si>
  <si>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</si>
  <si>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</si>
  <si>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</si>
  <si>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</si>
  <si>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</si>
  <si>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</si>
  <si>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</si>
  <si>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</si>
  <si>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</si>
  <si>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</si>
  <si>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</si>
  <si>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</si>
  <si>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</si>
  <si>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</si>
  <si>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</si>
  <si>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</si>
  <si>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</si>
  <si>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</si>
  <si>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</si>
  <si>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</si>
  <si>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</si>
  <si>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</si>
  <si>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</si>
  <si>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</si>
  <si>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</si>
  <si>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</si>
  <si>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</si>
  <si>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</si>
  <si>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</si>
  <si>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</si>
  <si>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</si>
  <si>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</si>
  <si>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</si>
  <si>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</si>
  <si>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</si>
  <si>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</si>
  <si>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</si>
  <si>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</si>
  <si>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</si>
  <si>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</si>
  <si>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</si>
  <si>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</si>
  <si>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</si>
  <si>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</si>
  <si>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</si>
  <si>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</si>
  <si>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</si>
  <si>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</si>
  <si>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</si>
  <si>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</si>
  <si>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</si>
  <si>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</si>
  <si>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</si>
  <si>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</si>
  <si>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</si>
  <si>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</si>
  <si>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</si>
  <si>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</si>
  <si>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</si>
  <si>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</si>
  <si>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</si>
  <si>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</si>
  <si>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</si>
  <si>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</si>
  <si>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</si>
  <si>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</si>
  <si>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</si>
  <si>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</si>
  <si>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</si>
  <si>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</si>
  <si>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</si>
  <si>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</si>
  <si>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</si>
  <si>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</si>
  <si>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</si>
  <si>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</si>
  <si>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</si>
  <si>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</si>
  <si>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</si>
  <si>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</si>
  <si>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</si>
  <si>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</si>
  <si>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</si>
  <si>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</si>
  <si>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</si>
  <si>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</si>
  <si>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</si>
  <si>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</si>
  <si>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</si>
  <si>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</si>
  <si>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</si>
  <si>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</si>
  <si>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</si>
  <si>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</si>
  <si>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</si>
  <si>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</si>
  <si>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</si>
  <si>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</si>
  <si>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</si>
  <si>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</si>
  <si>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</si>
  <si>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</si>
  <si>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</si>
  <si>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</si>
  <si>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</si>
  <si>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</si>
  <si>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</si>
  <si>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</si>
  <si>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</si>
  <si>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</si>
  <si>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</si>
  <si>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</si>
  <si>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</si>
  <si>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</si>
  <si>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</si>
  <si>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</si>
  <si>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</si>
  <si>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</si>
  <si>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</si>
  <si>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</si>
  <si>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</si>
  <si>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</si>
  <si>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</si>
  <si>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</si>
  <si>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</si>
  <si>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</si>
  <si>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</si>
  <si>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</si>
  <si>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</si>
  <si>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</si>
  <si>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</si>
  <si>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</si>
  <si>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</si>
  <si>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</si>
  <si>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</si>
  <si>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</si>
  <si>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</si>
  <si>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</si>
  <si>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</si>
  <si>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</si>
  <si>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</si>
  <si>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</si>
  <si>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</si>
  <si>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</si>
  <si>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</si>
  <si>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</si>
  <si>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</si>
  <si>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</si>
  <si>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</si>
  <si>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</si>
  <si>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</si>
  <si>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</si>
  <si>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</si>
  <si>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</si>
  <si>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</si>
  <si>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</si>
  <si>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</si>
  <si>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</si>
  <si>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</si>
  <si>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</si>
  <si>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</si>
  <si>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</si>
  <si>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</si>
  <si>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</si>
  <si>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</si>
  <si>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</si>
  <si>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</si>
  <si>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</si>
  <si>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</si>
  <si>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</si>
  <si>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</si>
  <si>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</si>
  <si>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</si>
  <si>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</si>
  <si>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</si>
  <si>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</si>
  <si>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</si>
  <si>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</si>
  <si>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</si>
  <si>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</si>
  <si>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</si>
  <si>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</si>
  <si>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</si>
  <si>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</si>
  <si>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</si>
  <si>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</si>
  <si>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</si>
  <si>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</si>
  <si>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</si>
  <si>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</si>
  <si>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</si>
  <si>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</si>
  <si>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</si>
  <si>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</si>
  <si>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</si>
  <si>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</si>
  <si>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</si>
  <si>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</si>
  <si>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</si>
  <si>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</si>
  <si>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</si>
  <si>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</si>
  <si>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</si>
  <si>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</si>
  <si>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</si>
  <si>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</si>
  <si>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</si>
  <si>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</si>
  <si>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</si>
  <si>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</si>
  <si>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</si>
  <si>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</si>
  <si>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</si>
  <si>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</si>
  <si>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</si>
  <si>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</si>
  <si>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</si>
  <si>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</si>
  <si>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</si>
  <si>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</si>
  <si>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</si>
  <si>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</si>
  <si>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</si>
  <si>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</si>
  <si>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</si>
  <si>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</si>
  <si>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</si>
  <si>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</si>
  <si>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</si>
  <si>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</si>
  <si>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</si>
  <si>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</si>
  <si>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</si>
  <si>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</si>
  <si>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</si>
  <si>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</si>
  <si>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</si>
  <si>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</si>
  <si>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</si>
  <si>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</si>
  <si>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</si>
  <si>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</si>
  <si>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</si>
  <si>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</si>
  <si>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</si>
  <si>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</si>
  <si>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</si>
  <si>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</si>
  <si>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</si>
  <si>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</si>
  <si>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</si>
  <si>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</si>
  <si>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</si>
  <si>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</si>
  <si>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</si>
  <si>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</si>
  <si>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</si>
  <si>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</si>
  <si>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</si>
  <si>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</si>
  <si>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</si>
  <si>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</si>
  <si>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</si>
  <si>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</si>
  <si>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</si>
  <si>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</si>
  <si>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</si>
  <si>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</si>
  <si>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</si>
  <si>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</si>
  <si>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</si>
  <si>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</si>
  <si>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</si>
  <si>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</si>
  <si>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</si>
  <si>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</si>
  <si>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</si>
  <si>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</si>
  <si>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</si>
  <si>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</si>
  <si>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</si>
  <si>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</si>
  <si>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</si>
  <si>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</si>
  <si>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</si>
  <si>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</si>
  <si>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</si>
  <si>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</si>
  <si>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</si>
  <si>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</si>
  <si>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</si>
  <si>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</si>
  <si>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</si>
  <si>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</si>
  <si>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</si>
  <si>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</si>
  <si>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</si>
  <si>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</si>
  <si>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</si>
  <si>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</si>
  <si>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</si>
  <si>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</si>
  <si>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</si>
  <si>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</si>
  <si>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</si>
  <si>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</si>
  <si>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</si>
  <si>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</si>
  <si>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</si>
  <si>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</si>
  <si>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</si>
  <si>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</si>
  <si>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</si>
  <si>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</si>
  <si>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</si>
  <si>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</si>
  <si>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</si>
  <si>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</si>
  <si>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</si>
  <si>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</si>
  <si>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</si>
  <si>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</si>
  <si>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</si>
  <si>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</si>
  <si>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</si>
  <si>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</si>
  <si>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</si>
  <si>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</si>
  <si>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</si>
  <si>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</si>
  <si>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</si>
  <si>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</si>
  <si>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</si>
  <si>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</si>
  <si>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</si>
  <si>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</si>
  <si>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</si>
  <si>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</si>
  <si>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</si>
  <si>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</si>
  <si>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</si>
  <si>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</si>
  <si>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</si>
  <si>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</si>
  <si>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</si>
  <si>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</si>
  <si>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</si>
  <si>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</si>
  <si>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</si>
  <si>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</si>
  <si>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</si>
  <si>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</si>
  <si>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</si>
  <si>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</si>
  <si>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</si>
  <si>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</si>
  <si>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</si>
  <si>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</si>
  <si>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</si>
  <si>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</si>
  <si>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</si>
  <si>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</si>
  <si>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</si>
  <si>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</si>
  <si>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</si>
  <si>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</si>
  <si>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</si>
  <si>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</si>
  <si>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</si>
  <si>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</si>
  <si>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</si>
  <si>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</si>
  <si>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</si>
  <si>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</si>
  <si>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</si>
  <si>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</si>
  <si>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</si>
  <si>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</si>
  <si>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</si>
  <si>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</si>
  <si>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</si>
  <si>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</si>
  <si>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</si>
  <si>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</si>
  <si>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</si>
  <si>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</si>
  <si>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</si>
  <si>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</si>
  <si>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</si>
  <si>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</si>
  <si>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</si>
  <si>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</si>
  <si>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</si>
  <si>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</si>
  <si>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</si>
  <si>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</si>
  <si>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</si>
  <si>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</si>
  <si>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</si>
  <si>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</si>
  <si>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</si>
  <si>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</si>
  <si>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</si>
  <si>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</si>
  <si>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</si>
  <si>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</si>
  <si>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</si>
  <si>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</si>
  <si>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</si>
  <si>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</si>
  <si>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</si>
  <si>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</si>
  <si>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</si>
  <si>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</si>
  <si>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</si>
  <si>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</si>
  <si>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</si>
  <si>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</si>
  <si>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</si>
  <si>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</si>
  <si>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</si>
  <si>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</si>
  <si>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</si>
  <si>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</si>
  <si>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</si>
  <si>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</si>
  <si>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</si>
  <si>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</si>
  <si>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</si>
  <si>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</si>
  <si>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</si>
  <si>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</si>
  <si>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</si>
  <si>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</si>
  <si>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</si>
  <si>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</si>
  <si>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</si>
  <si>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</si>
  <si>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</si>
  <si>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</si>
  <si>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</si>
  <si>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</si>
  <si>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</si>
  <si>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</si>
  <si>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</si>
  <si>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</si>
  <si>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</si>
  <si>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</si>
  <si>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</si>
  <si>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</si>
  <si>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</si>
  <si>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</si>
  <si>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</si>
  <si>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</si>
  <si>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</si>
  <si>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</si>
  <si>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</si>
  <si>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</si>
  <si>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</si>
  <si>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</si>
  <si>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</si>
  <si>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</si>
  <si>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</si>
  <si>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</si>
  <si>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</si>
  <si>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</si>
  <si>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</si>
  <si>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</si>
  <si>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</si>
  <si>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</si>
  <si>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</si>
  <si>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</si>
  <si>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</si>
  <si>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</si>
  <si>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</si>
  <si>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</si>
  <si>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</si>
  <si>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</si>
  <si>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</si>
  <si>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</si>
  <si>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</si>
  <si>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</si>
  <si>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</si>
  <si>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</si>
  <si>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</si>
  <si>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</si>
  <si>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</si>
  <si>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</si>
  <si>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</si>
  <si>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</si>
  <si>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</si>
  <si>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</si>
  <si>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</si>
  <si>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</si>
  <si>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</si>
  <si>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</si>
  <si>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</si>
  <si>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</si>
  <si>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</si>
  <si>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</si>
  <si>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</si>
  <si>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</si>
  <si>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</si>
  <si>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</si>
  <si>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</si>
  <si>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</si>
  <si>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</si>
  <si>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</si>
  <si>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</si>
  <si>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</si>
  <si>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</si>
  <si>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</si>
  <si>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</si>
  <si>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</si>
  <si>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</si>
  <si>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</si>
  <si>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</si>
  <si>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</si>
  <si>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</si>
  <si>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</si>
  <si>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</si>
  <si>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</si>
  <si>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</si>
  <si>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</si>
  <si>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</si>
  <si>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</si>
  <si>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</si>
  <si>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</si>
  <si>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</si>
  <si>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</si>
  <si>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</si>
  <si>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</si>
  <si>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</si>
  <si>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</si>
  <si>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</si>
  <si>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</si>
  <si>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</si>
  <si>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</si>
  <si>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</si>
  <si>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</si>
  <si>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</si>
  <si>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</si>
  <si>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</si>
  <si>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</si>
  <si>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</si>
  <si>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</si>
  <si>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</si>
  <si>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</si>
  <si>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</si>
  <si>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</si>
  <si>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</si>
  <si>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</si>
  <si>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</si>
  <si>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</si>
  <si>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</si>
  <si>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</si>
  <si>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</si>
  <si>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</si>
  <si>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</si>
  <si>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</si>
  <si>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</si>
  <si>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</si>
  <si>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</si>
  <si>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</si>
  <si>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</si>
  <si>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</si>
  <si>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</si>
  <si>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</si>
  <si>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</si>
  <si>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</si>
  <si>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</si>
  <si>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</si>
  <si>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</si>
  <si>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</si>
  <si>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</si>
  <si>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</si>
  <si>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</si>
  <si>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</si>
  <si>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</si>
  <si>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</si>
  <si>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</si>
  <si>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</si>
  <si>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</si>
  <si>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</si>
  <si>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</si>
  <si>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</si>
  <si>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</si>
  <si>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</si>
  <si>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</si>
  <si>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</si>
  <si>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</si>
  <si>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</si>
  <si>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</si>
  <si>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</si>
  <si>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</si>
  <si>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</si>
  <si>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</si>
  <si>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</si>
  <si>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</si>
  <si>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</si>
  <si>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</si>
  <si>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</si>
  <si>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</si>
  <si>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</si>
  <si>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</si>
  <si>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</si>
  <si>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</si>
  <si>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</si>
  <si>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</si>
  <si>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</si>
  <si>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</si>
  <si>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</si>
  <si>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</si>
  <si>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</si>
  <si>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</si>
  <si>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</si>
  <si>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</si>
  <si>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</si>
  <si>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</si>
  <si>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</si>
  <si>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</si>
  <si>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</si>
  <si>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</si>
  <si>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</si>
  <si>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</si>
  <si>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</si>
  <si>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</si>
  <si>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</si>
  <si>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</si>
  <si>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</si>
  <si>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</si>
  <si>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</si>
  <si>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</si>
  <si>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</si>
  <si>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</si>
  <si>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</si>
  <si>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</si>
  <si>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</si>
  <si>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</si>
  <si>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</si>
  <si>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</si>
  <si>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</si>
  <si>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</si>
  <si>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</si>
  <si>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</si>
  <si>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</si>
  <si>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</si>
  <si>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</si>
  <si>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</si>
  <si>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</si>
  <si>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</si>
  <si>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</si>
  <si>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</si>
  <si>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</si>
  <si>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</si>
  <si>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</si>
  <si>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</si>
  <si>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</si>
  <si>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</si>
  <si>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</si>
  <si>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</si>
  <si>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</si>
  <si>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</si>
  <si>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</si>
  <si>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</si>
  <si>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</si>
  <si>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</si>
  <si>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</si>
  <si>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</si>
  <si>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</si>
  <si>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</si>
  <si>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</si>
  <si>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</si>
  <si>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</si>
  <si>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</si>
  <si>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</si>
  <si>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</si>
  <si>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</si>
  <si>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</si>
  <si>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</si>
  <si>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</si>
  <si>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</si>
  <si>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</si>
  <si>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</si>
  <si>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</si>
  <si>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</si>
  <si>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</si>
  <si>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</si>
  <si>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</si>
  <si>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</si>
  <si>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</si>
  <si>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</si>
  <si>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</si>
  <si>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</si>
  <si>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</si>
  <si>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</si>
  <si>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</si>
  <si>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</si>
  <si>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</si>
  <si>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</si>
  <si>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</si>
  <si>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</si>
  <si>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</si>
  <si>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</si>
  <si>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</si>
  <si>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</si>
  <si>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</si>
  <si>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</si>
  <si>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</si>
  <si>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</si>
  <si>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</si>
  <si>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</si>
  <si>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</si>
  <si>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</si>
  <si>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</si>
  <si>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</si>
  <si>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</si>
  <si>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</si>
  <si>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</si>
  <si>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</si>
  <si>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</si>
  <si>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</si>
  <si>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</si>
  <si>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</si>
  <si>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</si>
  <si>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</si>
  <si>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</si>
  <si>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</si>
  <si>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</si>
  <si>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</si>
  <si>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</si>
  <si>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</si>
  <si>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</si>
  <si>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</si>
  <si>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</si>
  <si>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</si>
  <si>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</si>
  <si>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</si>
  <si>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</si>
  <si>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</si>
  <si>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</si>
  <si>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</si>
  <si>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</si>
  <si>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</si>
  <si>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</si>
  <si>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</si>
  <si>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</si>
  <si>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</si>
  <si>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</si>
  <si>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</si>
  <si>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</si>
  <si>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</si>
  <si>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</si>
  <si>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</si>
  <si>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</si>
  <si>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</si>
  <si>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</si>
  <si>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</si>
  <si>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</si>
  <si>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</si>
  <si>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</si>
  <si>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</si>
  <si>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</si>
  <si>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</si>
  <si>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</si>
  <si>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</si>
  <si>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</si>
  <si>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</si>
  <si>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</si>
  <si>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</si>
  <si>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</si>
  <si>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</si>
  <si>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</si>
  <si>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</si>
  <si>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</si>
  <si>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</si>
  <si>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</si>
  <si>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</si>
  <si>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</si>
  <si>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</si>
  <si>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</si>
  <si>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</si>
  <si>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</si>
  <si>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</si>
  <si>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</si>
  <si>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</si>
  <si>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</si>
  <si>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</si>
  <si>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</si>
  <si>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</si>
  <si>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</si>
  <si>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</si>
  <si>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</si>
  <si>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</si>
  <si>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</si>
  <si>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</si>
  <si>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</si>
  <si>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</si>
  <si>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</si>
  <si>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</si>
  <si>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</si>
  <si>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</si>
  <si>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</si>
  <si>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</si>
  <si>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</si>
  <si>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</si>
  <si>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</si>
  <si>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</si>
  <si>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</si>
  <si>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</si>
  <si>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</si>
  <si>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</si>
  <si>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</si>
  <si>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</si>
  <si>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</si>
  <si>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</si>
  <si>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</si>
  <si>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</si>
  <si>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</si>
  <si>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</si>
  <si>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</si>
  <si>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</si>
  <si>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</si>
  <si>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</si>
  <si>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</si>
  <si>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</si>
  <si>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</si>
  <si>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</si>
  <si>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</si>
  <si>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</si>
  <si>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</si>
  <si>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</si>
  <si>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</si>
  <si>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</si>
  <si>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</si>
  <si>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</si>
  <si>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</si>
  <si>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</si>
  <si>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</si>
  <si>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</si>
  <si>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</si>
  <si>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</si>
  <si>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</si>
  <si>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</si>
  <si>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</si>
  <si>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</si>
  <si>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</si>
  <si>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</si>
  <si>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</si>
  <si>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</si>
  <si>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</si>
  <si>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</si>
  <si>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</si>
  <si>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</si>
  <si>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</si>
  <si>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</si>
  <si>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</si>
  <si>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</si>
  <si>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</si>
  <si>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</si>
  <si>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</si>
  <si>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</si>
  <si>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</si>
  <si>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</si>
  <si>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</si>
  <si>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</si>
  <si>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</si>
  <si>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</si>
  <si>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</si>
  <si>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</si>
  <si>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</si>
  <si>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</si>
  <si>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</si>
  <si>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</si>
  <si>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</si>
  <si>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</si>
  <si>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</si>
  <si>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</si>
  <si>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</si>
  <si>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</si>
  <si>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</si>
  <si>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</si>
  <si>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</si>
  <si>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</si>
  <si>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</si>
  <si>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</si>
  <si>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</si>
  <si>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</si>
  <si>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</si>
  <si>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</si>
  <si>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</si>
  <si>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</si>
  <si>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</si>
  <si>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</si>
  <si>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</si>
  <si>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</si>
  <si>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</si>
  <si>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</si>
  <si>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</si>
  <si>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</si>
  <si>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</si>
  <si>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</si>
  <si>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</si>
  <si>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</si>
  <si>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</si>
  <si>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</si>
  <si>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</si>
  <si>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</si>
  <si>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</si>
  <si>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</si>
  <si>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</si>
  <si>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</si>
  <si>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</si>
  <si>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</si>
  <si>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</si>
  <si>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</si>
  <si>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</si>
  <si>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</si>
  <si>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</si>
  <si>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</si>
  <si>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</si>
  <si>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</si>
  <si>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</si>
  <si>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</si>
  <si>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</si>
  <si>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</si>
  <si>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</si>
  <si>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</si>
  <si>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</si>
  <si>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</si>
  <si>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</si>
  <si>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</si>
  <si>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</si>
  <si>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</si>
  <si>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</si>
  <si>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</si>
  <si>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</si>
  <si>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</si>
  <si>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</si>
  <si>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</si>
  <si>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</si>
  <si>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</si>
  <si>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</si>
  <si>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</si>
  <si>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</si>
  <si>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</si>
  <si>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</si>
  <si>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</si>
  <si>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</si>
  <si>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</si>
  <si>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</si>
  <si>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</si>
  <si>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</si>
  <si>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</si>
  <si>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</si>
  <si>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</si>
  <si>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</si>
  <si>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</si>
  <si>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</si>
  <si>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</si>
  <si>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</si>
  <si>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</si>
  <si>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</si>
  <si>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</si>
  <si>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</si>
  <si>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</si>
  <si>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</si>
  <si>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</si>
  <si>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</si>
  <si>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</si>
  <si>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</si>
  <si>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</si>
  <si>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</si>
  <si>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</si>
  <si>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</si>
  <si>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</si>
  <si>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</si>
  <si>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</si>
  <si>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</si>
  <si>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</si>
  <si>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</si>
  <si>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</si>
  <si>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</si>
  <si>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</si>
  <si>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</si>
  <si>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</si>
  <si>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</si>
  <si>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</si>
  <si>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</si>
  <si>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</si>
  <si>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</si>
  <si>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</si>
  <si>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</si>
  <si>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</si>
  <si>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</si>
  <si>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</si>
  <si>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</si>
  <si>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</si>
  <si>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</si>
  <si>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</si>
  <si>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</si>
  <si>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</si>
  <si>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</si>
  <si>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</si>
  <si>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</si>
  <si>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</si>
  <si>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</si>
  <si>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</si>
  <si>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</si>
  <si>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</si>
  <si>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</si>
  <si>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</si>
  <si>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</si>
  <si>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</si>
  <si>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</si>
  <si>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</si>
  <si>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</si>
  <si>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</si>
  <si>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</si>
  <si>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</si>
  <si>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</si>
  <si>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</si>
  <si>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</si>
  <si>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</si>
  <si>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</si>
  <si>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</si>
  <si>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</si>
  <si>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</si>
  <si>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</si>
  <si>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</si>
  <si>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</si>
  <si>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</si>
  <si>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</si>
  <si>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</si>
  <si>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</si>
  <si>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</si>
  <si>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</si>
  <si>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</si>
  <si>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</si>
  <si>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</si>
  <si>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</si>
  <si>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</si>
  <si>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</si>
  <si>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</si>
  <si>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</si>
  <si>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</si>
  <si>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</si>
  <si>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</si>
  <si>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</si>
  <si>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</si>
  <si>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</si>
  <si>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</si>
  <si>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</si>
  <si>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</si>
  <si>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</si>
  <si>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</si>
  <si>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</si>
  <si>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</si>
  <si>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</si>
  <si>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</si>
  <si>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</si>
  <si>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</si>
  <si>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</si>
  <si>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</si>
  <si>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</si>
  <si>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</si>
  <si>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</si>
  <si>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</si>
  <si>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</si>
  <si>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</si>
  <si>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</si>
  <si>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</si>
  <si>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</si>
  <si>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</si>
  <si>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</si>
  <si>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</si>
  <si>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</si>
  <si>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</si>
  <si>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</si>
  <si>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</si>
  <si>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</si>
  <si>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</si>
  <si>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</si>
  <si>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</si>
  <si>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</si>
  <si>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</si>
  <si>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</si>
  <si>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</si>
  <si>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</si>
  <si>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</si>
  <si>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</si>
  <si>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</si>
  <si>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</si>
  <si>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</si>
  <si>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</si>
  <si>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</si>
  <si>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</si>
  <si>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</si>
  <si>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</si>
  <si>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</si>
  <si>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</si>
  <si>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</si>
  <si>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</si>
  <si>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</si>
  <si>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</si>
  <si>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</si>
  <si>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</si>
  <si>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</si>
  <si>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</si>
  <si>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</si>
  <si>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</si>
  <si>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</si>
  <si>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</si>
  <si>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</si>
  <si>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</si>
  <si>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</si>
  <si>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</si>
  <si>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</si>
  <si>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</si>
  <si>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</si>
  <si>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</si>
  <si>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</si>
  <si>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</si>
  <si>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</si>
  <si>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</si>
  <si>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</si>
  <si>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</si>
  <si>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</si>
  <si>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</si>
  <si>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</si>
  <si>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</si>
  <si>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</si>
  <si>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</si>
  <si>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</si>
  <si>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</si>
  <si>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</si>
  <si>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</si>
  <si>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</si>
  <si>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</si>
  <si>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</si>
  <si>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</si>
  <si>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</si>
  <si>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</si>
  <si>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</si>
  <si>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</si>
  <si>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</si>
  <si>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</si>
  <si>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</si>
  <si>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</si>
  <si>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</si>
  <si>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</si>
  <si>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</si>
  <si>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</si>
  <si>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</si>
  <si>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</si>
  <si>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</si>
  <si>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</si>
  <si>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</si>
  <si>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</si>
  <si>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</si>
  <si>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</si>
  <si>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</si>
  <si>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</si>
  <si>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</si>
  <si>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</si>
  <si>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</si>
  <si>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</si>
  <si>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</si>
  <si>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</si>
  <si>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</si>
  <si>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</si>
  <si>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</si>
  <si>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</si>
  <si>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</si>
  <si>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</si>
  <si>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</si>
  <si>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</si>
  <si>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</si>
  <si>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</si>
  <si>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</si>
  <si>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</si>
  <si>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</si>
  <si>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</si>
  <si>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</si>
  <si>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</si>
  <si>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</si>
  <si>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</si>
  <si>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</si>
  <si>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</si>
  <si>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</si>
  <si>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</si>
  <si>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</si>
  <si>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</si>
  <si>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</si>
  <si>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</si>
  <si>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</si>
  <si>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</si>
  <si>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</si>
  <si>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</si>
  <si>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</si>
  <si>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</si>
  <si>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</si>
  <si>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</si>
  <si>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</si>
  <si>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</si>
  <si>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</si>
  <si>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</si>
  <si>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</si>
  <si>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</si>
  <si>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</si>
  <si>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</si>
  <si>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</si>
  <si>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</si>
  <si>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</si>
  <si>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</si>
  <si>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</si>
  <si>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</si>
  <si>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</si>
  <si>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</si>
  <si>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</si>
  <si>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</si>
  <si>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</si>
  <si>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</si>
  <si>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</si>
  <si>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</si>
  <si>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</si>
  <si>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</si>
  <si>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</si>
  <si>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</si>
  <si>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</si>
  <si>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</si>
  <si>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</si>
  <si>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</si>
  <si>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</si>
  <si>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</si>
  <si>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</si>
  <si>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</si>
  <si>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</si>
  <si>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</si>
  <si>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</si>
  <si>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</si>
  <si>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</si>
  <si>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</si>
  <si>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</si>
  <si>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</si>
  <si>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</si>
  <si>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</si>
  <si>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</si>
  <si>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</si>
  <si>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</si>
  <si>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</si>
  <si>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</si>
  <si>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</si>
  <si>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</si>
  <si>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</si>
  <si>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</si>
  <si>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</si>
  <si>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</si>
  <si>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</si>
  <si>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</si>
  <si>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</si>
  <si>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</si>
  <si>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</si>
  <si>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</si>
  <si>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</si>
  <si>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</si>
  <si>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</si>
  <si>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</si>
  <si>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</si>
  <si>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</si>
  <si>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</si>
  <si>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</si>
  <si>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</si>
  <si>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</si>
  <si>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</si>
  <si>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</si>
  <si>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</si>
  <si>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</si>
  <si>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</si>
  <si>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</si>
  <si>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</si>
  <si>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</si>
  <si>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</si>
  <si>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</si>
  <si>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</si>
  <si>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</si>
  <si>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</si>
  <si>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</si>
  <si>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</si>
  <si>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</si>
  <si>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</si>
  <si>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</si>
  <si>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</si>
  <si>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</si>
  <si>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</si>
  <si>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</si>
  <si>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</si>
  <si>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</si>
  <si>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</si>
  <si>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</si>
  <si>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</si>
  <si>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</si>
  <si>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</si>
  <si>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</si>
  <si>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</si>
  <si>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</si>
  <si>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</si>
  <si>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</si>
  <si>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</si>
  <si>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</si>
  <si>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</si>
  <si>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</si>
  <si>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</si>
  <si>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</si>
  <si>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</si>
  <si>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</si>
  <si>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</si>
  <si>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</si>
  <si>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</si>
  <si>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</si>
  <si>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</si>
  <si>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</si>
  <si>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</si>
  <si>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</si>
  <si>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</si>
  <si>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</si>
  <si>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</si>
  <si>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</si>
  <si>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</si>
  <si>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</si>
  <si>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</si>
  <si>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</si>
  <si>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</si>
  <si>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</si>
  <si>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</si>
  <si>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</si>
  <si>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</si>
  <si>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</si>
  <si>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</si>
  <si>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</si>
  <si>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</si>
  <si>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</si>
  <si>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</si>
  <si>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</si>
  <si>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</si>
  <si>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</si>
  <si>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</si>
  <si>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</si>
  <si>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</si>
  <si>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</si>
  <si>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</si>
  <si>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</si>
  <si>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</si>
  <si>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</si>
  <si>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</si>
  <si>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</si>
  <si>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</si>
  <si>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</si>
  <si>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</si>
  <si>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</si>
  <si>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</si>
  <si>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</si>
  <si>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</si>
  <si>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</si>
  <si>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</si>
  <si>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</si>
  <si>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</si>
  <si>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</si>
  <si>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</si>
  <si>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</si>
  <si>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</si>
  <si>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</si>
  <si>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</si>
  <si>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</si>
  <si>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</si>
  <si>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</si>
  <si>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</si>
  <si>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</si>
  <si>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</si>
  <si>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</si>
  <si>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</si>
  <si>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</si>
  <si>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</si>
  <si>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</si>
  <si>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</si>
  <si>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</si>
  <si>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</si>
  <si>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</si>
  <si>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</si>
  <si>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</si>
  <si>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</si>
  <si>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</si>
  <si>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</si>
  <si>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</si>
  <si>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</si>
  <si>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</si>
  <si>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</si>
  <si>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</si>
  <si>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</si>
  <si>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</si>
  <si>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</si>
  <si>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</si>
  <si>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</si>
  <si>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</si>
  <si>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</si>
  <si>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</si>
  <si>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</si>
  <si>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</si>
  <si>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</si>
  <si>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</si>
  <si>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</si>
  <si>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</si>
  <si>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</si>
  <si>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</si>
  <si>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</si>
  <si>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</si>
  <si>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</si>
  <si>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</si>
  <si>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</si>
  <si>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</si>
  <si>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</si>
  <si>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</si>
  <si>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</si>
  <si>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</si>
  <si>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</si>
  <si>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</si>
  <si>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</si>
  <si>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</si>
  <si>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</si>
  <si>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</si>
  <si>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</si>
  <si>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</si>
  <si>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</si>
  <si>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</si>
  <si>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</si>
  <si>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</si>
  <si>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</si>
  <si>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</si>
  <si>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</si>
  <si>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</si>
  <si>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</si>
  <si>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</si>
  <si>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</si>
  <si>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</si>
  <si>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</si>
  <si>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</si>
  <si>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</si>
  <si>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</si>
  <si>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</si>
  <si>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</si>
  <si>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</si>
  <si>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</si>
  <si>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</si>
  <si>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</si>
  <si>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</si>
  <si>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</si>
  <si>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</si>
  <si>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</si>
  <si>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</si>
  <si>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</si>
  <si>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</si>
  <si>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</si>
  <si>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</si>
  <si>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</si>
  <si>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</si>
  <si>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</si>
  <si>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</si>
  <si>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</si>
  <si>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</si>
  <si>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</si>
  <si>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</si>
  <si>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</si>
  <si>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</si>
  <si>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</si>
  <si>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</si>
  <si>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</si>
  <si>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</si>
  <si>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</si>
  <si>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</si>
  <si>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</si>
  <si>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</si>
  <si>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</si>
  <si>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</si>
  <si>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</si>
  <si>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</si>
  <si>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</si>
  <si>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</si>
  <si>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</si>
  <si>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</si>
  <si>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</si>
  <si>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</si>
  <si>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</si>
  <si>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</si>
  <si>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</si>
  <si>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</si>
  <si>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</si>
  <si>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</si>
  <si>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</si>
  <si>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</si>
  <si>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</si>
  <si>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</si>
  <si>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</si>
  <si>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</si>
  <si>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</si>
  <si>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</si>
  <si>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</si>
  <si>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</si>
  <si>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</si>
  <si>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</si>
  <si>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</si>
  <si>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</si>
  <si>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</si>
  <si>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</si>
  <si>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</si>
  <si>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</si>
  <si>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</si>
  <si>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</si>
  <si>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</si>
  <si>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</si>
  <si>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</si>
  <si>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</si>
  <si>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</si>
  <si>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</si>
  <si>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</si>
  <si>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</si>
  <si>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</si>
  <si>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</si>
  <si>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</si>
  <si>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</si>
  <si>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</si>
  <si>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</si>
  <si>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</si>
  <si>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</si>
  <si>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</si>
  <si>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</si>
  <si>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</si>
  <si>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</si>
  <si>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</si>
  <si>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</si>
  <si>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</si>
  <si>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</si>
  <si>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</si>
  <si>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</si>
  <si>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</si>
  <si>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</si>
  <si>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</si>
  <si>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</si>
  <si>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</si>
  <si>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</si>
  <si>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</si>
  <si>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</si>
  <si>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</si>
  <si>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</si>
  <si>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</si>
  <si>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</si>
  <si>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</si>
  <si>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</si>
  <si>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</si>
  <si>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</si>
  <si>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</si>
  <si>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</si>
  <si>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</si>
  <si>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</si>
  <si>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</si>
  <si>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</si>
  <si>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</si>
  <si>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</si>
  <si>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</si>
  <si>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</si>
  <si>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</si>
  <si>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</si>
  <si>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</si>
  <si>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</si>
  <si>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</si>
  <si>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</si>
  <si>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</si>
  <si>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</si>
  <si>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</si>
  <si>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</si>
  <si>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</si>
  <si>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</si>
  <si>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</si>
  <si>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</si>
  <si>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</si>
  <si>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</si>
  <si>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</si>
  <si>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</si>
  <si>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</si>
  <si>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</si>
  <si>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</si>
  <si>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</si>
  <si>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</si>
  <si>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</si>
  <si>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</si>
  <si>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</si>
  <si>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</si>
  <si>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</si>
  <si>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</si>
  <si>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</si>
  <si>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</si>
  <si>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</si>
  <si>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</si>
  <si>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</si>
  <si>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</si>
  <si>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</si>
  <si>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</si>
  <si>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</si>
  <si>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</si>
  <si>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</si>
  <si>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</si>
  <si>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</si>
  <si>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</si>
  <si>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</si>
  <si>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</si>
  <si>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</si>
  <si>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</si>
  <si>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</si>
  <si>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</si>
  <si>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</si>
  <si>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</si>
  <si>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</si>
  <si>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</si>
  <si>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</si>
  <si>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</si>
  <si>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</si>
  <si>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</si>
  <si>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</si>
  <si>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</si>
  <si>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</si>
  <si>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</si>
  <si>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</si>
  <si>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</si>
  <si>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</si>
  <si>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</si>
  <si>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</si>
  <si>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</si>
  <si>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</si>
  <si>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</si>
  <si>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</si>
  <si>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</si>
  <si>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</si>
  <si>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</si>
  <si>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</si>
  <si>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</si>
  <si>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</si>
  <si>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</si>
  <si>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</si>
  <si>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</si>
  <si>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</si>
  <si>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</si>
  <si>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</si>
  <si>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</si>
  <si>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</si>
  <si>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</si>
  <si>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</si>
  <si>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</si>
  <si>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</si>
  <si>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</si>
  <si>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</si>
  <si>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</si>
  <si>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</si>
  <si>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</si>
  <si>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</si>
  <si>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</si>
  <si>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</si>
  <si>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</si>
  <si>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</si>
  <si>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</si>
  <si>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</si>
  <si>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</si>
  <si>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</si>
  <si>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</si>
  <si>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</si>
  <si>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</si>
  <si>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</si>
  <si>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</si>
  <si>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</si>
  <si>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</si>
  <si>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</si>
  <si>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</si>
  <si>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</si>
  <si>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</si>
  <si>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</si>
  <si>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</si>
  <si>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</si>
  <si>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</si>
  <si>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</si>
  <si>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</si>
  <si>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</si>
  <si>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</si>
  <si>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</si>
  <si>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</si>
  <si>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</si>
  <si>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</si>
  <si>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</si>
  <si>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</si>
  <si>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</si>
  <si>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</si>
  <si>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</si>
  <si>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</si>
  <si>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</si>
  <si>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</si>
  <si>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</si>
  <si>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</si>
  <si>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</si>
  <si>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</si>
  <si>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</si>
  <si>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</si>
  <si>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</si>
  <si>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</si>
  <si>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</si>
  <si>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</si>
  <si>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</si>
  <si>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</si>
  <si>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</si>
  <si>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</si>
  <si>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</si>
  <si>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</si>
  <si>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</si>
  <si>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</si>
  <si>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</si>
  <si>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</si>
  <si>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</si>
  <si>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</si>
  <si>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</si>
  <si>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</si>
  <si>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</si>
  <si>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</si>
  <si>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</si>
  <si>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</si>
  <si>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</si>
  <si>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</si>
  <si>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</si>
  <si>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</si>
  <si>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</si>
  <si>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</si>
  <si>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</si>
  <si>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</si>
  <si>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</si>
  <si>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</si>
  <si>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</si>
  <si>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</si>
  <si>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</si>
  <si>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</si>
  <si>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</si>
  <si>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</si>
  <si>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</si>
  <si>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</si>
  <si>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</si>
  <si>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</si>
  <si>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</si>
  <si>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</si>
  <si>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</si>
  <si>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</si>
  <si>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</si>
  <si>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</si>
  <si>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</si>
  <si>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</si>
  <si>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</si>
  <si>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</si>
  <si>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</si>
  <si>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</si>
  <si>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</si>
  <si>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</si>
  <si>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</si>
  <si>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</si>
  <si>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</si>
  <si>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</si>
  <si>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</si>
  <si>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</si>
  <si>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</si>
  <si>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</si>
  <si>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</si>
  <si>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</si>
  <si>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</si>
  <si>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</si>
  <si>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</si>
  <si>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</si>
  <si>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</si>
  <si>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</si>
  <si>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</si>
  <si>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</si>
  <si>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</si>
  <si>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</si>
  <si>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</si>
  <si>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</si>
  <si>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</si>
  <si>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</si>
  <si>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</si>
  <si>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</si>
  <si>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</si>
  <si>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</si>
  <si>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</si>
  <si>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</si>
  <si>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</si>
  <si>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</si>
  <si>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</si>
  <si>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</si>
  <si>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</si>
  <si>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</si>
  <si>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</si>
  <si>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</si>
  <si>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</si>
  <si>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</si>
  <si>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</si>
  <si>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</si>
  <si>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</si>
  <si>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</si>
  <si>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</si>
  <si>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</si>
  <si>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</si>
  <si>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</si>
  <si>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</si>
  <si>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</si>
  <si>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</si>
  <si>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</si>
  <si>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</si>
  <si>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</si>
  <si>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</si>
  <si>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</si>
  <si>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</si>
  <si>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</si>
  <si>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</si>
  <si>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</si>
  <si>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</si>
  <si>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</si>
  <si>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</si>
  <si>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</si>
  <si>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</si>
  <si>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</si>
  <si>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</si>
  <si>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</si>
  <si>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</si>
  <si>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</si>
  <si>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</si>
  <si>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</si>
  <si>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</si>
  <si>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</si>
  <si>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</si>
  <si>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</si>
  <si>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</si>
  <si>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</si>
  <si>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</si>
  <si>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</si>
  <si>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</si>
  <si>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</si>
  <si>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</si>
  <si>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</si>
  <si>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</si>
  <si>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</si>
  <si>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</si>
  <si>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</si>
  <si>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</si>
  <si>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</si>
  <si>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</si>
  <si>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</si>
  <si>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</si>
  <si>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</si>
  <si>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</si>
  <si>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</si>
  <si>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</si>
  <si>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</si>
  <si>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</si>
  <si>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</si>
  <si>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</si>
  <si>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</si>
  <si>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</si>
  <si>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</si>
  <si>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</si>
  <si>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</si>
  <si>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</si>
  <si>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</si>
  <si>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</si>
  <si>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</si>
  <si>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</si>
  <si>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</si>
  <si>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</si>
  <si>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</si>
  <si>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</si>
  <si>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</si>
  <si>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</si>
  <si>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</si>
  <si>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</si>
  <si>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</si>
  <si>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</si>
  <si>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</si>
  <si>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</si>
  <si>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</si>
  <si>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</si>
  <si>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</si>
  <si>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</si>
  <si>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</si>
  <si>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</si>
  <si>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</si>
  <si>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</si>
  <si>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</si>
  <si>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</si>
  <si>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</si>
  <si>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</si>
  <si>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</si>
  <si>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</si>
  <si>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</si>
  <si>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</si>
  <si>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</si>
  <si>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</si>
  <si>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</si>
  <si>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</si>
  <si>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</si>
  <si>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</si>
  <si>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</si>
  <si>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</si>
  <si>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</si>
  <si>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</si>
  <si>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</si>
  <si>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</si>
  <si>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</si>
  <si>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</si>
  <si>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</si>
  <si>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</si>
  <si>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</si>
  <si>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</si>
  <si>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</si>
  <si>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</si>
  <si>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</si>
  <si>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</si>
  <si>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</si>
  <si>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</si>
  <si>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</si>
  <si>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</si>
  <si>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</si>
  <si>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</si>
  <si>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</si>
  <si>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</si>
  <si>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</si>
  <si>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</si>
  <si>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</si>
  <si>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</si>
  <si>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</si>
  <si>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</si>
  <si>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</si>
  <si>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</si>
  <si>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</si>
  <si>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</si>
  <si>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</si>
  <si>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</si>
  <si>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</si>
  <si>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</si>
  <si>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</si>
  <si>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</si>
  <si>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</si>
  <si>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</si>
  <si>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</si>
  <si>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</si>
  <si>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</si>
  <si>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</si>
  <si>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</si>
  <si>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</si>
  <si>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</si>
  <si>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</si>
  <si>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</si>
  <si>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</si>
  <si>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</si>
  <si>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</si>
  <si>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</si>
  <si>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</si>
  <si>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</si>
  <si>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</si>
  <si>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</si>
  <si>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</si>
  <si>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</si>
  <si>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</si>
  <si>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</si>
  <si>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</si>
  <si>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</si>
  <si>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</si>
  <si>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</si>
  <si>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</si>
  <si>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</si>
  <si>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</si>
  <si>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</si>
  <si>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</si>
  <si>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</si>
  <si>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</si>
  <si>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</si>
  <si>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</si>
  <si>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</si>
  <si>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</si>
  <si>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</si>
  <si>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</si>
  <si>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</si>
  <si>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</si>
  <si>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</si>
  <si>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</si>
  <si>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</si>
  <si>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</si>
  <si>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</si>
  <si>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</si>
  <si>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</si>
  <si>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</si>
  <si>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</si>
  <si>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</si>
  <si>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</si>
  <si>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</si>
  <si>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</si>
  <si>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</si>
  <si>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</si>
  <si>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</si>
  <si>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</si>
  <si>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</si>
  <si>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</si>
  <si>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</si>
  <si>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</si>
  <si>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</si>
  <si>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</si>
  <si>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</si>
  <si>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</si>
  <si>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</si>
  <si>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</si>
  <si>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</si>
  <si>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</si>
  <si>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</si>
  <si>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</si>
  <si>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</si>
  <si>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</si>
  <si>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</si>
  <si>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</si>
  <si>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</si>
  <si>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</si>
  <si>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</si>
  <si>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</si>
  <si>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</si>
  <si>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</si>
  <si>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</si>
  <si>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</si>
  <si>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</si>
  <si>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</si>
  <si>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</si>
  <si>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</si>
  <si>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</si>
  <si>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</si>
  <si>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</si>
  <si>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</si>
  <si>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</si>
  <si>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</si>
  <si>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</si>
  <si>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</si>
  <si>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</si>
  <si>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</si>
  <si>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</si>
  <si>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</si>
  <si>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</si>
  <si>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</si>
  <si>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</si>
  <si>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</si>
  <si>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</si>
  <si>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</si>
  <si>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</si>
  <si>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</si>
  <si>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</si>
  <si>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</si>
  <si>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</si>
  <si>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</si>
  <si>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</si>
  <si>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</si>
  <si>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</si>
  <si>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</si>
  <si>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</si>
  <si>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</si>
  <si>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</si>
  <si>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</si>
  <si>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</si>
  <si>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</si>
  <si>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</si>
  <si>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</si>
  <si>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</si>
  <si>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</si>
  <si>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</si>
  <si>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</si>
  <si>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</si>
  <si>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</si>
  <si>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</si>
  <si>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</si>
  <si>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</si>
  <si>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</si>
  <si>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</si>
  <si>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</si>
  <si>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</si>
  <si>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</si>
  <si>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</si>
  <si>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</si>
  <si>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</si>
  <si>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</si>
  <si>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</si>
  <si>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</si>
  <si>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</si>
  <si>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</si>
  <si>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</si>
  <si>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</si>
  <si>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</si>
  <si>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</si>
  <si>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</si>
  <si>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</si>
  <si>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</si>
  <si>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</si>
  <si>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</si>
  <si>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</si>
  <si>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</si>
  <si>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</si>
  <si>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</si>
  <si>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</si>
  <si>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</si>
  <si>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</si>
  <si>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</si>
  <si>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</si>
  <si>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</si>
  <si>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</si>
  <si>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</si>
  <si>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</si>
  <si>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</si>
  <si>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</si>
  <si>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</si>
  <si>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</si>
  <si>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</si>
  <si>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</si>
  <si>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</si>
  <si>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</si>
  <si>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</si>
  <si>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</si>
  <si>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</si>
  <si>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</si>
  <si>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</si>
  <si>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</si>
  <si>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</si>
  <si>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</si>
  <si>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</si>
  <si>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</si>
  <si>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</si>
  <si>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</si>
  <si>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</si>
  <si>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</si>
  <si>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</si>
  <si>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</si>
  <si>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</si>
  <si>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</si>
  <si>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</si>
  <si>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</si>
  <si>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</si>
  <si>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</si>
  <si>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</si>
  <si>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</si>
  <si>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</si>
  <si>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</si>
  <si>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</si>
  <si>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</si>
  <si>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</si>
  <si>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</si>
  <si>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</si>
  <si>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</si>
  <si>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</si>
  <si>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</si>
  <si>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</si>
  <si>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</si>
  <si>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</si>
  <si>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</si>
  <si>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</si>
  <si>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</si>
  <si>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</si>
  <si>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</si>
  <si>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</si>
  <si>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</si>
  <si>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</si>
  <si>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</si>
  <si>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</si>
  <si>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</si>
  <si>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</si>
  <si>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</si>
  <si>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</si>
  <si>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</si>
  <si>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</si>
  <si>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</si>
  <si>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</si>
  <si>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</si>
  <si>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</si>
  <si>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</si>
  <si>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</si>
  <si>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</si>
  <si>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</si>
  <si>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</si>
  <si>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</si>
  <si>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</si>
  <si>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</si>
  <si>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</si>
  <si>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</si>
  <si>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</si>
  <si>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</si>
  <si>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</si>
  <si>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</si>
  <si>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</si>
  <si>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</si>
  <si>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</si>
  <si>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</si>
  <si>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</si>
  <si>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</si>
  <si>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</si>
  <si>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</si>
  <si>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</si>
  <si>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</si>
  <si>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</si>
  <si>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</si>
  <si>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</si>
  <si>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</si>
  <si>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</si>
  <si>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</si>
  <si>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</si>
  <si>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</si>
  <si>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</si>
  <si>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</si>
  <si>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</si>
  <si>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</si>
  <si>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</si>
  <si>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</si>
  <si>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</si>
  <si>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</si>
  <si>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</si>
  <si>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</si>
  <si>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</si>
  <si>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</si>
  <si>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</si>
  <si>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</si>
  <si>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</si>
  <si>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</si>
  <si>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</si>
  <si>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</si>
  <si>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</si>
  <si>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</si>
  <si>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</si>
  <si>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</si>
  <si>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</si>
  <si>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</si>
  <si>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</si>
  <si>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</si>
  <si>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</si>
  <si>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</si>
  <si>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</si>
  <si>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</si>
  <si>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</si>
  <si>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</si>
  <si>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</si>
  <si>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</si>
  <si>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</si>
  <si>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</si>
  <si>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</si>
  <si>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</si>
  <si>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</si>
  <si>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</si>
  <si>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</si>
  <si>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</si>
  <si>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</si>
  <si>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</si>
  <si>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</si>
  <si>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</si>
  <si>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</si>
  <si>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</si>
  <si>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</si>
  <si>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</si>
  <si>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</si>
  <si>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</si>
  <si>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</si>
  <si>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</si>
  <si>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</si>
  <si>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</si>
  <si>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</si>
  <si>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</si>
  <si>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</si>
  <si>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</si>
  <si>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</si>
  <si>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</si>
  <si>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</si>
  <si>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</si>
  <si>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</si>
  <si>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</si>
  <si>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</si>
  <si>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</si>
  <si>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</si>
  <si>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</si>
  <si>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</si>
  <si>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</si>
  <si>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</si>
  <si>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</si>
  <si>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</si>
  <si>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</si>
  <si>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</si>
  <si>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</si>
  <si>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</si>
  <si>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</si>
  <si>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</si>
  <si>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</si>
  <si>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</si>
  <si>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</si>
  <si>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</si>
  <si>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</si>
  <si>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</si>
  <si>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</si>
  <si>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</si>
  <si>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</si>
  <si>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</si>
  <si>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</si>
  <si>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</si>
  <si>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</si>
  <si>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</si>
  <si>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</si>
  <si>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</si>
  <si>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</si>
  <si>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</si>
  <si>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</si>
  <si>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</si>
  <si>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</si>
  <si>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</si>
  <si>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</si>
  <si>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</si>
  <si>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</si>
  <si>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</si>
  <si>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</si>
  <si>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</si>
  <si>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</si>
  <si>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</si>
  <si>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</si>
  <si>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</si>
  <si>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</si>
  <si>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</si>
  <si>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</si>
  <si>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</si>
  <si>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</si>
  <si>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</si>
  <si>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</si>
  <si>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</si>
  <si>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</si>
  <si>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</si>
  <si>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</si>
  <si>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</si>
  <si>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</si>
  <si>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</si>
  <si>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</si>
  <si>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</si>
  <si>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</si>
  <si>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</si>
  <si>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</si>
  <si>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</si>
  <si>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</si>
  <si>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</si>
  <si>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</si>
  <si>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</si>
  <si>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</si>
  <si>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</si>
  <si>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</si>
  <si>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</si>
  <si>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</si>
  <si>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</si>
  <si>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</si>
  <si>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</si>
  <si>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</si>
  <si>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</si>
  <si>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</si>
  <si>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</si>
  <si>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</si>
  <si>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</si>
  <si>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</si>
  <si>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</si>
  <si>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</si>
  <si>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</si>
  <si>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</si>
  <si>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</si>
  <si>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</si>
  <si>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</si>
  <si>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</si>
  <si>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</si>
  <si>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</si>
  <si>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</si>
  <si>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</si>
  <si>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</si>
  <si>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</si>
  <si>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</si>
  <si>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</si>
  <si>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</si>
  <si>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</si>
  <si>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</si>
  <si>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</si>
  <si>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</si>
  <si>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</si>
  <si>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</si>
  <si>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</si>
  <si>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</si>
  <si>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</si>
  <si>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</si>
  <si>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</si>
  <si>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</si>
  <si>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</si>
  <si>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</si>
  <si>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</si>
  <si>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</si>
  <si>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</si>
  <si>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</si>
  <si>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</si>
  <si>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</si>
  <si>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</si>
  <si>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</si>
  <si>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</si>
  <si>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</si>
  <si>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</si>
  <si>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</si>
  <si>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</si>
  <si>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</si>
  <si>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</si>
  <si>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</si>
  <si>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</si>
  <si>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</si>
  <si>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</si>
  <si>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</si>
  <si>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</si>
  <si>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</si>
  <si>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</si>
  <si>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</si>
  <si>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</si>
  <si>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</si>
  <si>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</si>
  <si>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</si>
  <si>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</si>
  <si>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</si>
  <si>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</si>
  <si>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</si>
  <si>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</si>
  <si>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</si>
  <si>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</si>
  <si>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</si>
  <si>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</si>
  <si>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</si>
  <si>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</si>
  <si>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</si>
  <si>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</si>
  <si>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</si>
  <si>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</si>
  <si>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</si>
  <si>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</si>
  <si>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</si>
  <si>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</si>
  <si>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</si>
  <si>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</si>
  <si>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</si>
  <si>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</si>
  <si>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</si>
  <si>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</si>
  <si>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</si>
  <si>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</si>
  <si>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</si>
  <si>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</si>
  <si>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</si>
  <si>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</si>
  <si>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</si>
  <si>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</si>
  <si>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</si>
  <si>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</si>
  <si>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</si>
  <si>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</si>
  <si>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</si>
  <si>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</si>
  <si>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</si>
  <si>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</si>
  <si>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</si>
  <si>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</si>
  <si>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</si>
  <si>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</si>
  <si>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</si>
  <si>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</si>
  <si>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</si>
  <si>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</si>
  <si>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</si>
  <si>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</si>
  <si>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</si>
  <si>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</si>
  <si>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</si>
  <si>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</si>
  <si>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</si>
  <si>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</si>
  <si>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</si>
  <si>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</si>
  <si>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</si>
  <si>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</si>
  <si>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</si>
  <si>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</si>
  <si>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</si>
  <si>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</si>
  <si>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</si>
  <si>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</si>
  <si>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</si>
  <si>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</si>
  <si>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</si>
  <si>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</si>
  <si>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</si>
  <si>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</si>
  <si>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</si>
  <si>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</si>
  <si>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</si>
  <si>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</si>
  <si>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</si>
  <si>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</si>
  <si>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</si>
  <si>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</si>
  <si>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</si>
  <si>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</si>
  <si>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</si>
  <si>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</si>
  <si>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</si>
  <si>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</si>
  <si>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</si>
  <si>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</si>
  <si>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</si>
  <si>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</si>
  <si>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</si>
  <si>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</si>
  <si>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</si>
  <si>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</si>
  <si>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</si>
  <si>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</si>
  <si>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</si>
  <si>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</si>
  <si>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</si>
  <si>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</si>
  <si>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</si>
  <si>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</si>
  <si>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</si>
  <si>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</si>
  <si>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</si>
  <si>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</si>
  <si>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</si>
  <si>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</si>
  <si>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</si>
  <si>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</si>
  <si>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</si>
  <si>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</si>
  <si>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</si>
  <si>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</si>
  <si>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</si>
  <si>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</si>
  <si>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</si>
  <si>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</si>
  <si>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</si>
  <si>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</si>
  <si>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</si>
  <si>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</si>
  <si>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</si>
  <si>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</si>
  <si>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</si>
  <si>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</si>
  <si>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</si>
  <si>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</si>
  <si>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</si>
  <si>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</si>
  <si>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</si>
  <si>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</si>
  <si>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</si>
  <si>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</si>
  <si>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</si>
  <si>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</si>
  <si>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</si>
  <si>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</si>
  <si>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</si>
  <si>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</si>
  <si>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</si>
  <si>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</si>
  <si>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</si>
  <si>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</si>
  <si>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</si>
  <si>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</si>
  <si>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</si>
  <si>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</si>
  <si>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</si>
  <si>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</si>
  <si>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</si>
  <si>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</si>
  <si>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</si>
  <si>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</si>
  <si>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</si>
  <si>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</si>
  <si>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</si>
  <si>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</si>
  <si>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</si>
  <si>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</si>
  <si>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</si>
  <si>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</si>
  <si>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</si>
  <si>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</si>
  <si>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</si>
  <si>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</si>
  <si>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</si>
  <si>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</si>
  <si>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</si>
  <si>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</si>
  <si>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</si>
  <si>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</si>
  <si>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</si>
  <si>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</si>
  <si>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</si>
  <si>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</si>
  <si>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</si>
  <si>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</si>
  <si>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</si>
  <si>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</si>
  <si>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</si>
  <si>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</si>
  <si>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</si>
  <si>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</si>
  <si>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</si>
  <si>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</si>
  <si>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</si>
  <si>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</si>
  <si>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</si>
  <si>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</si>
  <si>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</si>
  <si>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</si>
  <si>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</si>
  <si>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</si>
  <si>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</si>
  <si>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</si>
  <si>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</si>
  <si>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</si>
  <si>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</si>
  <si>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</si>
  <si>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</si>
  <si>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</si>
  <si>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</si>
  <si>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</si>
  <si>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</si>
  <si>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</si>
  <si>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</si>
  <si>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</si>
  <si>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</si>
  <si>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</si>
  <si>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</si>
  <si>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</si>
  <si>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</si>
  <si>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</si>
  <si>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</si>
  <si>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</si>
  <si>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</si>
  <si>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</si>
  <si>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</si>
  <si>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</si>
  <si>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</si>
  <si>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</si>
  <si>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</si>
  <si>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</si>
  <si>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</si>
  <si>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</si>
  <si>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</si>
  <si>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</si>
  <si>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</si>
  <si>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</si>
  <si>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</si>
  <si>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</si>
  <si>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</si>
  <si>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</si>
  <si>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</si>
  <si>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</si>
  <si>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</si>
  <si>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</si>
  <si>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</si>
  <si>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</si>
  <si>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</si>
  <si>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</si>
  <si>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</si>
  <si>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</si>
  <si>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</si>
  <si>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</si>
  <si>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</si>
  <si>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</si>
  <si>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</si>
  <si>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</si>
  <si>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</si>
  <si>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</si>
  <si>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</si>
  <si>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</si>
  <si>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</si>
  <si>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</si>
  <si>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</si>
  <si>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</si>
  <si>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</si>
  <si>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</si>
  <si>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</si>
  <si>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</si>
  <si>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</si>
  <si>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</si>
  <si>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</si>
  <si>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</si>
  <si>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</si>
  <si>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</si>
  <si>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</si>
  <si>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</si>
  <si>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</si>
  <si>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</si>
  <si>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</si>
  <si>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</si>
  <si>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</si>
  <si>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</si>
  <si>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</si>
  <si>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</si>
  <si>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</si>
  <si>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</si>
  <si>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</si>
  <si>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</si>
  <si>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</si>
  <si>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</si>
  <si>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</si>
  <si>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</si>
  <si>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</si>
  <si>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</si>
  <si>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</si>
  <si>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</si>
  <si>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</si>
  <si>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</si>
  <si>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</si>
  <si>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</si>
  <si>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</si>
  <si>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</si>
  <si>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</si>
  <si>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</si>
  <si>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</si>
  <si>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</si>
  <si>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</si>
  <si>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</si>
  <si>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</si>
  <si>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</si>
  <si>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</si>
  <si>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</si>
  <si>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</si>
  <si>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</si>
  <si>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</si>
  <si>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</si>
  <si>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</si>
  <si>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</si>
  <si>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</si>
  <si>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</si>
  <si>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</si>
  <si>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</si>
  <si>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</si>
  <si>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</si>
  <si>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</si>
  <si>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</si>
  <si>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</si>
  <si>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</si>
  <si>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</si>
  <si>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</si>
  <si>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</si>
  <si>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</si>
  <si>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</si>
  <si>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</si>
  <si>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</si>
  <si>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</si>
  <si>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</si>
  <si>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</si>
  <si>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</si>
  <si>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</si>
  <si>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</si>
  <si>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</si>
  <si>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</si>
  <si>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</si>
  <si>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</si>
  <si>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</si>
  <si>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</si>
  <si>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</si>
  <si>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</si>
  <si>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</si>
  <si>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</si>
  <si>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</si>
  <si>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</si>
  <si>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</si>
  <si>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</si>
  <si>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</si>
  <si>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</si>
  <si>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</si>
  <si>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</si>
  <si>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</si>
  <si>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</si>
  <si>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</si>
  <si>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</si>
  <si>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</si>
  <si>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</si>
  <si>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</si>
  <si>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</si>
  <si>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</si>
  <si>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</si>
  <si>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</si>
  <si>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</si>
  <si>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</si>
  <si>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</si>
  <si>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</si>
  <si>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</si>
  <si>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</si>
  <si>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</si>
  <si>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</si>
  <si>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</si>
  <si>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</si>
  <si>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</si>
  <si>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</si>
  <si>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</si>
  <si>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</si>
  <si>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</si>
  <si>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</si>
  <si>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</si>
  <si>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</si>
  <si>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</si>
  <si>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</si>
  <si>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</si>
  <si>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</si>
  <si>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</si>
  <si>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</si>
  <si>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</si>
  <si>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</si>
  <si>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</si>
  <si>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</si>
  <si>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</si>
  <si>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</si>
  <si>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</si>
  <si>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</si>
  <si>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</si>
  <si>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</si>
  <si>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</si>
  <si>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</si>
  <si>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</si>
  <si>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</si>
  <si>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</si>
  <si>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</si>
  <si>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</si>
  <si>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</si>
  <si>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</si>
  <si>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</si>
  <si>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</si>
  <si>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</si>
  <si>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</si>
  <si>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</si>
  <si>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</si>
  <si>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</si>
  <si>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</si>
  <si>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</si>
  <si>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</si>
  <si>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</si>
  <si>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</si>
  <si>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</si>
  <si>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</si>
  <si>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</si>
  <si>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</si>
  <si>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</si>
  <si>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</si>
  <si>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</si>
  <si>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</si>
  <si>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</si>
  <si>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</si>
  <si>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</si>
  <si>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</si>
  <si>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</si>
  <si>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</si>
  <si>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</si>
  <si>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</si>
  <si>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</si>
  <si>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</si>
  <si>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</si>
  <si>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</si>
  <si>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</si>
  <si>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</si>
  <si>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</si>
  <si>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</si>
  <si>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</si>
  <si>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</si>
  <si>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</si>
  <si>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</si>
  <si>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</si>
  <si>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</si>
  <si>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</si>
  <si>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</si>
  <si>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</si>
  <si>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</si>
  <si>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</si>
  <si>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</si>
  <si>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</si>
  <si>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</si>
  <si>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</si>
  <si>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</si>
  <si>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</si>
  <si>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</si>
  <si>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</si>
  <si>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</si>
  <si>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</si>
  <si>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</si>
  <si>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</si>
  <si>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</si>
  <si>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</si>
  <si>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</si>
  <si>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</si>
  <si>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</si>
  <si>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</si>
  <si>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</si>
  <si>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</si>
  <si>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</si>
  <si>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</si>
  <si>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</si>
  <si>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</si>
  <si>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</si>
  <si>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</si>
  <si>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</si>
  <si>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</si>
  <si>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</si>
  <si>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</si>
  <si>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</si>
  <si>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</si>
  <si>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</si>
  <si>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</si>
  <si>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</si>
  <si>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</si>
  <si>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</si>
  <si>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</si>
  <si>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</si>
  <si>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</si>
  <si>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</si>
  <si>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</si>
  <si>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</si>
  <si>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</si>
  <si>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</si>
  <si>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</si>
  <si>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</si>
  <si>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</si>
  <si>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</si>
  <si>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</si>
  <si>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</si>
  <si>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</si>
  <si>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</si>
  <si>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</si>
  <si>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</si>
  <si>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</si>
  <si>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</si>
  <si>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</si>
  <si>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</si>
  <si>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</si>
  <si>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</si>
  <si>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</si>
  <si>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</si>
  <si>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</si>
  <si>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</si>
  <si>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</si>
  <si>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</si>
  <si>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</si>
  <si>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</si>
  <si>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</si>
  <si>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</si>
  <si>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</si>
  <si>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</si>
  <si>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</si>
  <si>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</si>
  <si>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</si>
  <si>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</si>
  <si>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</si>
  <si>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</si>
  <si>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</si>
  <si>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</si>
  <si>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</si>
  <si>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</si>
  <si>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</si>
  <si>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</si>
  <si>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</si>
  <si>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</si>
  <si>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</si>
  <si>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</si>
  <si>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</si>
  <si>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</si>
  <si>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</si>
  <si>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</si>
  <si>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</si>
  <si>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</si>
  <si>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</si>
  <si>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</si>
  <si>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</si>
  <si>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</si>
  <si>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</si>
  <si>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</si>
  <si>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</si>
  <si>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</si>
  <si>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</si>
  <si>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</si>
  <si>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</si>
  <si>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</si>
  <si>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</si>
  <si>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</si>
  <si>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</si>
  <si>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</si>
  <si>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</si>
  <si>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</si>
  <si>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</si>
  <si>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</si>
  <si>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</si>
  <si>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</si>
  <si>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</si>
  <si>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</si>
  <si>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</si>
  <si>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</si>
  <si>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</si>
  <si>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</si>
  <si>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</si>
  <si>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</si>
  <si>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</si>
  <si>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</si>
  <si>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</si>
  <si>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</si>
  <si>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</si>
  <si>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</si>
  <si>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</si>
  <si>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</si>
  <si>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</si>
  <si>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</si>
  <si>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</si>
  <si>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</si>
  <si>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</si>
  <si>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</si>
  <si>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</si>
  <si>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</si>
  <si>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</si>
  <si>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</si>
  <si>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</si>
  <si>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</si>
  <si>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</si>
  <si>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</si>
  <si>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</si>
  <si>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</si>
  <si>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</si>
  <si>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</si>
  <si>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</si>
  <si>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</si>
  <si>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</si>
  <si>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</si>
  <si>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</si>
  <si>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</si>
  <si>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</si>
  <si>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</si>
  <si>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</si>
  <si>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</si>
  <si>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</si>
  <si>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</si>
  <si>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</si>
  <si>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</si>
  <si>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</si>
  <si>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</si>
  <si>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</si>
  <si>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</si>
  <si>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</si>
  <si>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</si>
  <si>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</si>
  <si>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</si>
  <si>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</si>
  <si>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</si>
  <si>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</si>
  <si>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</si>
  <si>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</si>
  <si>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</si>
  <si>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</si>
  <si>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</si>
  <si>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</si>
  <si>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</si>
  <si>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</si>
  <si>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</si>
  <si>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</si>
  <si>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</si>
  <si>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</si>
  <si>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</si>
  <si>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</si>
  <si>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</si>
  <si>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</si>
  <si>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</si>
  <si>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</si>
  <si>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</si>
  <si>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</si>
  <si>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</si>
  <si>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</si>
  <si>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</si>
  <si>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</si>
  <si>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</si>
  <si>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</si>
  <si>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</si>
  <si>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</si>
  <si>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</si>
  <si>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</si>
  <si>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</si>
  <si>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</si>
  <si>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</si>
  <si>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</si>
  <si>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</si>
  <si>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</si>
  <si>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</si>
  <si>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</si>
  <si>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</si>
  <si>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</si>
  <si>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</si>
  <si>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</si>
  <si>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</si>
  <si>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</si>
  <si>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</si>
  <si>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</si>
  <si>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</si>
  <si>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</si>
  <si>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</si>
  <si>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</si>
  <si>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</si>
  <si>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</si>
  <si>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</si>
  <si>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</si>
  <si>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</si>
  <si>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</si>
  <si>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</si>
  <si>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</si>
  <si>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</si>
  <si>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</si>
  <si>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</si>
  <si>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</si>
  <si>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</si>
  <si>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</si>
  <si>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</si>
  <si>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</si>
  <si>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</si>
  <si>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</si>
  <si>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</si>
  <si>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</si>
  <si>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</si>
  <si>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</si>
  <si>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</si>
  <si>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</si>
  <si>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</si>
  <si>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</si>
  <si>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</si>
  <si>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</si>
  <si>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</si>
  <si>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</si>
  <si>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</si>
  <si>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</si>
  <si>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</si>
  <si>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</si>
  <si>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</si>
  <si>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</si>
  <si>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</si>
  <si>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</si>
  <si>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</si>
  <si>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</si>
  <si>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</si>
  <si>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</si>
  <si>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</si>
  <si>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</si>
  <si>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</si>
  <si>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</si>
  <si>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</si>
  <si>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</si>
  <si>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</si>
  <si>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</si>
  <si>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</si>
  <si>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</si>
  <si>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</si>
  <si>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</si>
  <si>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</si>
  <si>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</si>
  <si>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</si>
  <si>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</si>
  <si>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</si>
  <si>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</si>
  <si>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</si>
  <si>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</si>
  <si>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</si>
  <si>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</si>
  <si>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</si>
  <si>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</si>
  <si>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</si>
  <si>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</si>
  <si>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</si>
  <si>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</si>
  <si>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</si>
  <si>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</si>
  <si>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</si>
  <si>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</si>
  <si>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</si>
  <si>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</si>
  <si>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</si>
  <si>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</si>
  <si>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</si>
  <si>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</si>
  <si>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</si>
  <si>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</si>
  <si>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</si>
  <si>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</si>
  <si>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</si>
  <si>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</si>
  <si>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</si>
  <si>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</si>
  <si>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</si>
  <si>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</si>
  <si>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</si>
  <si>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</si>
  <si>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</si>
  <si>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</si>
  <si>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</si>
  <si>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</si>
  <si>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</si>
  <si>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</si>
  <si>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</si>
  <si>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</si>
  <si>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</si>
  <si>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</si>
  <si>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</si>
  <si>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</si>
  <si>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</si>
  <si>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</si>
  <si>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</si>
  <si>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</si>
  <si>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</si>
  <si>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</si>
  <si>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</si>
  <si>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</si>
  <si>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</si>
  <si>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</si>
  <si>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</si>
  <si>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</si>
  <si>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</si>
  <si>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</si>
  <si>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</si>
  <si>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</si>
  <si>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</si>
  <si>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</si>
  <si>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</si>
  <si>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</si>
  <si>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</si>
  <si>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</si>
  <si>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</si>
  <si>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</si>
  <si>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</si>
  <si>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</si>
  <si>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</si>
  <si>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</si>
  <si>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</si>
  <si>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</si>
  <si>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</si>
  <si>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</si>
  <si>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</si>
  <si>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</si>
  <si>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</si>
  <si>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</si>
  <si>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</si>
  <si>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</si>
  <si>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</si>
  <si>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</si>
  <si>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</si>
  <si>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</si>
  <si>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</si>
  <si>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</si>
  <si>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</si>
  <si>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</si>
  <si>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</si>
  <si>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</si>
  <si>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</si>
  <si>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</si>
  <si>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</si>
  <si>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</si>
  <si>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</si>
  <si>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</si>
  <si>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</si>
  <si>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</si>
  <si>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</si>
  <si>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</si>
  <si>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</si>
  <si>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</si>
  <si>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</si>
  <si>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</si>
  <si>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</si>
  <si>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</si>
  <si>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</si>
  <si>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</si>
  <si>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</si>
  <si>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</si>
  <si>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</si>
  <si>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</si>
  <si>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</si>
  <si>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</si>
  <si>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</si>
  <si>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</si>
  <si>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</si>
  <si>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</si>
  <si>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</si>
  <si>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</si>
  <si>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</si>
  <si>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</si>
  <si>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</si>
  <si>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</si>
  <si>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</si>
  <si>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</si>
  <si>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</si>
  <si>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</si>
  <si>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</si>
  <si>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</si>
  <si>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</si>
  <si>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</si>
  <si>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</si>
  <si>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</si>
  <si>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</si>
  <si>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</si>
  <si>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</si>
  <si>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</si>
  <si>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</si>
  <si>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</si>
  <si>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</si>
  <si>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</si>
  <si>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</si>
  <si>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</si>
  <si>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</si>
  <si>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</si>
  <si>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</si>
  <si>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</si>
  <si>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</si>
  <si>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</si>
  <si>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</si>
  <si>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</si>
  <si>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</si>
  <si>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</si>
  <si>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</si>
  <si>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</si>
  <si>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</si>
  <si>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</si>
  <si>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</si>
  <si>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</si>
  <si>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</si>
  <si>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</si>
  <si>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</si>
  <si>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</si>
  <si>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</si>
  <si>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</si>
  <si>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</si>
  <si>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</si>
  <si>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</si>
  <si>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</si>
  <si>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</si>
  <si>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</si>
  <si>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</si>
  <si>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</si>
  <si>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</si>
  <si>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</si>
  <si>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</si>
  <si>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</si>
  <si>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</si>
  <si>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</si>
  <si>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</si>
  <si>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</si>
  <si>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</si>
  <si>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</si>
  <si>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</si>
  <si>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</si>
  <si>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</si>
  <si>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</si>
  <si>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</si>
  <si>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</si>
  <si>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</si>
  <si>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</si>
  <si>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</si>
  <si>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</si>
  <si>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</si>
  <si>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</si>
  <si>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</si>
  <si>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</si>
  <si>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</si>
  <si>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</si>
  <si>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</si>
  <si>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</si>
  <si>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</si>
  <si>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</si>
  <si>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</si>
  <si>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</si>
  <si>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</si>
  <si>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</si>
  <si>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</si>
  <si>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</si>
  <si>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</si>
  <si>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</si>
  <si>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</si>
  <si>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</si>
  <si>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</si>
  <si>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</si>
  <si>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</si>
  <si>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</si>
  <si>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</si>
  <si>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</si>
  <si>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</si>
  <si>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</si>
  <si>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</si>
  <si>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</si>
  <si>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</si>
  <si>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</si>
  <si>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</si>
  <si>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</si>
  <si>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</si>
  <si>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</si>
  <si>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</si>
  <si>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</si>
  <si>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</si>
  <si>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</si>
  <si>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</si>
  <si>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</si>
  <si>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</si>
  <si>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</si>
  <si>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</si>
  <si>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</si>
  <si>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</si>
  <si>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</si>
  <si>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</si>
  <si>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</si>
  <si>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</si>
  <si>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</si>
  <si>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</si>
  <si>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</si>
  <si>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</si>
  <si>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</si>
  <si>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</si>
  <si>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</si>
  <si>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</si>
  <si>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</si>
  <si>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</si>
  <si>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</si>
  <si>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</si>
  <si>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</si>
  <si>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</si>
  <si>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</si>
  <si>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</si>
  <si>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</si>
  <si>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</si>
  <si>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</si>
  <si>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</si>
  <si>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</si>
  <si>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</si>
  <si>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</si>
  <si>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</si>
  <si>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</si>
  <si>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</si>
  <si>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</si>
  <si>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</si>
  <si>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</si>
  <si>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</si>
  <si>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</si>
  <si>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</si>
  <si>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</si>
  <si>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</si>
  <si>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</si>
  <si>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</si>
  <si>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</si>
  <si>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</si>
  <si>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</si>
  <si>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</si>
  <si>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</si>
  <si>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</si>
  <si>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</si>
  <si>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</si>
  <si>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</si>
  <si>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</si>
  <si>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</si>
  <si>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</si>
  <si>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</si>
  <si>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</si>
  <si>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</si>
  <si>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</si>
  <si>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</si>
  <si>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</si>
  <si>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</si>
  <si>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</si>
  <si>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</si>
  <si>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</si>
  <si>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</si>
  <si>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</si>
  <si>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</si>
  <si>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</si>
  <si>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</si>
  <si>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</si>
  <si>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</si>
  <si>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</si>
  <si>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</si>
  <si>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</si>
  <si>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</si>
  <si>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</si>
  <si>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</si>
  <si>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</si>
  <si>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</si>
  <si>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</si>
  <si>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</si>
  <si>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</si>
  <si>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</si>
  <si>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</si>
  <si>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</si>
  <si>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</si>
  <si>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</si>
  <si>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</si>
  <si>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</si>
  <si>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</si>
  <si>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</si>
  <si>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</si>
  <si>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</si>
  <si>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</si>
  <si>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</si>
  <si>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</si>
  <si>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</si>
  <si>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</si>
  <si>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</si>
  <si>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</si>
  <si>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</si>
  <si>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</si>
  <si>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</si>
  <si>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</si>
  <si>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</si>
  <si>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</si>
  <si>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</si>
  <si>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</si>
  <si>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</si>
  <si>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</si>
  <si>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</si>
  <si>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</si>
  <si>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</si>
  <si>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</si>
  <si>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</si>
  <si>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</si>
  <si>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</si>
  <si>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</si>
  <si>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</si>
  <si>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</si>
  <si>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</si>
  <si>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</si>
  <si>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</si>
  <si>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</si>
  <si>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</si>
  <si>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</si>
  <si>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</si>
  <si>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</si>
  <si>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</si>
  <si>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</si>
  <si>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</si>
  <si>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</si>
  <si>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</si>
  <si>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</si>
  <si>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</si>
  <si>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</si>
  <si>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</si>
  <si>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</si>
  <si>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</si>
  <si>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</si>
  <si>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</si>
  <si>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</si>
  <si>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</si>
  <si>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</si>
  <si>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</si>
  <si>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</si>
  <si>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</si>
  <si>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</si>
  <si>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</si>
  <si>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</si>
  <si>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</si>
  <si>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</si>
  <si>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</si>
  <si>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</si>
  <si>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</si>
  <si>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</si>
  <si>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</si>
  <si>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</si>
  <si>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</si>
  <si>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</si>
  <si>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</si>
  <si>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</si>
  <si>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</si>
  <si>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</si>
  <si>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</si>
  <si>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</si>
  <si>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</si>
  <si>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</si>
  <si>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</si>
  <si>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</si>
  <si>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</si>
  <si>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</si>
  <si>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</si>
  <si>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</si>
  <si>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</si>
  <si>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</si>
  <si>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</si>
  <si>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</si>
  <si>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</si>
  <si>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</si>
  <si>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</si>
  <si>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</si>
  <si>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</si>
  <si>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</si>
  <si>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</si>
  <si>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</si>
  <si>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</si>
  <si>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</si>
  <si>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</si>
  <si>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</si>
  <si>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</si>
  <si>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</si>
  <si>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</si>
  <si>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</si>
  <si>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</si>
  <si>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</si>
  <si>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</si>
  <si>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</si>
  <si>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</si>
  <si>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</si>
  <si>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</si>
  <si>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</si>
  <si>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</si>
  <si>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</si>
  <si>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</si>
  <si>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</si>
  <si>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</si>
  <si>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</si>
  <si>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</si>
  <si>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</si>
  <si>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</si>
  <si>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</si>
  <si>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</si>
  <si>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</si>
  <si>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</si>
  <si>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</si>
  <si>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</si>
  <si>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</si>
  <si>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</si>
  <si>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</si>
  <si>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</si>
  <si>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</si>
  <si>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</si>
  <si>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</si>
  <si>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</si>
  <si>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</si>
  <si>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</si>
  <si>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</si>
  <si>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</si>
  <si>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</si>
  <si>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</si>
  <si>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</si>
  <si>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</si>
  <si>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</si>
  <si>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</si>
  <si>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</si>
  <si>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</si>
  <si>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</si>
  <si>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</si>
  <si>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</si>
  <si>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</si>
  <si>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</si>
  <si>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</si>
  <si>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</si>
  <si>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</si>
  <si>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</si>
  <si>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</si>
  <si>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</si>
  <si>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</si>
  <si>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</si>
  <si>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</si>
  <si>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</si>
  <si>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</si>
  <si>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</si>
  <si>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</si>
  <si>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</si>
  <si>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</si>
  <si>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</si>
  <si>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</si>
  <si>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</si>
  <si>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</si>
  <si>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</si>
  <si>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</si>
  <si>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</si>
  <si>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</si>
  <si>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</si>
  <si>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</si>
  <si>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</si>
  <si>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</si>
  <si>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</si>
  <si>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</si>
  <si>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</si>
  <si>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</si>
  <si>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</si>
  <si>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</si>
  <si>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</si>
  <si>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</si>
  <si>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</si>
  <si>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</si>
  <si>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</si>
  <si>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</si>
  <si>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</si>
  <si>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</si>
  <si>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</si>
  <si>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</si>
  <si>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</si>
  <si>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</si>
  <si>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</si>
  <si>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</si>
  <si>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</si>
  <si>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</si>
  <si>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</si>
  <si>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</si>
  <si>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</si>
  <si>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</si>
  <si>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</si>
  <si>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</si>
  <si>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</si>
  <si>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</si>
  <si>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</si>
  <si>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</si>
  <si>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</si>
  <si>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</si>
  <si>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</si>
  <si>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</si>
  <si>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</si>
  <si>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</si>
  <si>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</si>
  <si>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</si>
  <si>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</si>
  <si>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</si>
  <si>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</si>
  <si>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</si>
  <si>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</si>
  <si>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</si>
  <si>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</si>
  <si>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</si>
  <si>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</si>
  <si>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</si>
  <si>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</si>
  <si>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</si>
  <si>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</si>
  <si>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</si>
  <si>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</si>
  <si>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</si>
  <si>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</si>
  <si>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</si>
  <si>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</si>
  <si>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</si>
  <si>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</si>
  <si>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</si>
  <si>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</si>
  <si>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</si>
  <si>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</si>
  <si>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</si>
  <si>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</si>
  <si>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</si>
  <si>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</si>
  <si>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</si>
  <si>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</si>
  <si>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</si>
  <si>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</si>
  <si>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</si>
  <si>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</si>
  <si>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</si>
  <si>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</si>
  <si>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</si>
  <si>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</si>
  <si>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</si>
  <si>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</si>
  <si>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</si>
  <si>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</si>
  <si>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</si>
  <si>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</si>
  <si>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</si>
  <si>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</si>
  <si>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</si>
  <si>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</si>
  <si>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</si>
  <si>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</si>
  <si>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</si>
  <si>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</si>
  <si>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</si>
  <si>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</si>
  <si>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</si>
  <si>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</si>
  <si>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</si>
  <si>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</si>
  <si>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</si>
  <si>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</si>
  <si>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</si>
  <si>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</si>
  <si>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</si>
  <si>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</si>
  <si>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</si>
  <si>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</si>
  <si>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</si>
  <si>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</si>
  <si>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</si>
  <si>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</si>
  <si>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</si>
  <si>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</si>
  <si>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</si>
  <si>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</si>
  <si>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</si>
  <si>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</si>
  <si>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</si>
  <si>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</si>
  <si>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</si>
  <si>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</si>
  <si>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</si>
  <si>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</si>
  <si>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</si>
  <si>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</si>
  <si>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</si>
  <si>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</si>
  <si>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</si>
  <si>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</si>
  <si>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</si>
  <si>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</si>
  <si>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</si>
  <si>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</si>
  <si>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</si>
  <si>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</si>
  <si>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</si>
  <si>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</si>
  <si>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</si>
  <si>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</si>
  <si>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</si>
  <si>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</si>
  <si>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</si>
  <si>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</si>
  <si>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</si>
  <si>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</si>
  <si>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</si>
  <si>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</si>
  <si>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</si>
  <si>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</si>
  <si>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</si>
  <si>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</si>
  <si>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</si>
  <si>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</si>
  <si>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</si>
  <si>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</si>
  <si>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</si>
  <si>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</si>
  <si>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</si>
  <si>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</si>
  <si>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</si>
  <si>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</si>
  <si>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</si>
  <si>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</si>
  <si>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</si>
  <si>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</si>
  <si>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</si>
  <si>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</si>
  <si>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</si>
  <si>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</si>
  <si>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</si>
  <si>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</si>
  <si>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</si>
  <si>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</si>
  <si>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</si>
  <si>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</si>
  <si>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</si>
  <si>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</si>
  <si>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</si>
  <si>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</si>
  <si>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</si>
  <si>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</si>
  <si>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</si>
  <si>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</si>
  <si>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</si>
  <si>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</si>
  <si>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</si>
  <si>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</si>
  <si>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</si>
  <si>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</si>
  <si>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</si>
  <si>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</si>
  <si>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</si>
  <si>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</si>
  <si>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</si>
  <si>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</si>
  <si>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</si>
  <si>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</si>
  <si>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</si>
  <si>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</si>
  <si>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</si>
  <si>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</si>
  <si>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</si>
  <si>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</si>
  <si>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</si>
  <si>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</si>
  <si>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</si>
  <si>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</si>
  <si>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</si>
  <si>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</si>
  <si>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</si>
  <si>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</si>
  <si>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</si>
  <si>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</si>
  <si>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</si>
  <si>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</si>
  <si>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</si>
  <si>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</si>
  <si>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</si>
  <si>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</si>
  <si>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</si>
  <si>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</si>
  <si>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</si>
  <si>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</si>
  <si>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</si>
  <si>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</si>
  <si>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</si>
  <si>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</si>
  <si>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</si>
  <si>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</si>
  <si>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</si>
  <si>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</si>
  <si>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</si>
  <si>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</si>
  <si>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</si>
  <si>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</si>
  <si>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</si>
  <si>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</si>
  <si>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</si>
  <si>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</si>
  <si>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</si>
  <si>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</si>
  <si>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</si>
  <si>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</si>
  <si>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</si>
  <si>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</si>
  <si>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</si>
  <si>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</si>
  <si>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</si>
  <si>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</si>
  <si>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</si>
  <si>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</si>
  <si>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</si>
  <si>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</si>
  <si>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</si>
  <si>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</si>
  <si>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</si>
  <si>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</si>
  <si>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</si>
  <si>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</si>
  <si>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</si>
  <si>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</si>
  <si>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</si>
  <si>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</si>
  <si>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</si>
  <si>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</si>
  <si>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</si>
  <si>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</si>
  <si>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</si>
  <si>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</si>
  <si>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</si>
  <si>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</si>
  <si>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</si>
  <si>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</si>
  <si>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</si>
  <si>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</si>
  <si>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</si>
  <si>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</si>
  <si>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</si>
  <si>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</si>
  <si>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</si>
  <si>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</si>
  <si>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</si>
  <si>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</si>
  <si>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</si>
  <si>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</si>
  <si>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</si>
  <si>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</si>
  <si>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</si>
  <si>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</si>
  <si>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</si>
  <si>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</si>
  <si>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</si>
  <si>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</si>
  <si>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</si>
  <si>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</si>
  <si>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</si>
  <si>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</si>
  <si>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</si>
  <si>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</si>
  <si>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</si>
  <si>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</si>
  <si>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</si>
  <si>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</si>
  <si>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</si>
  <si>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</si>
  <si>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</si>
  <si>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</si>
  <si>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</si>
  <si>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</si>
  <si>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</si>
  <si>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</si>
  <si>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</si>
  <si>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</si>
  <si>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</si>
  <si>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</si>
  <si>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</si>
  <si>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</si>
  <si>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</si>
  <si>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</si>
  <si>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</si>
  <si>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</si>
  <si>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</si>
  <si>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</si>
  <si>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</si>
  <si>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</si>
  <si>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</si>
  <si>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</si>
  <si>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</si>
  <si>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</si>
  <si>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</si>
  <si>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</si>
  <si>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</si>
  <si>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</si>
  <si>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</si>
  <si>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</si>
  <si>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</si>
  <si>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</si>
  <si>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</si>
  <si>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</si>
  <si>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</si>
  <si>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</si>
  <si>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</si>
  <si>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</si>
  <si>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</si>
  <si>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</si>
  <si>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</si>
  <si>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</si>
  <si>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</si>
  <si>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</si>
  <si>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</si>
  <si>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</si>
  <si>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</si>
  <si>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</si>
  <si>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</si>
  <si>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</si>
  <si>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</si>
  <si>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</si>
  <si>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</si>
  <si>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</si>
  <si>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</si>
  <si>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</si>
  <si>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</si>
  <si>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</si>
  <si>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</si>
  <si>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</si>
  <si>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</si>
  <si>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</si>
  <si>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</si>
  <si>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</si>
  <si>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</si>
  <si>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</si>
  <si>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</si>
  <si>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</si>
  <si>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</si>
  <si>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</si>
  <si>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</si>
  <si>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</si>
  <si>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</si>
  <si>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</si>
  <si>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</si>
  <si>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</si>
  <si>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</si>
  <si>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</si>
  <si>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</si>
  <si>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</si>
  <si>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</si>
  <si>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</si>
  <si>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</si>
  <si>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</si>
  <si>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</si>
  <si>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</si>
  <si>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</si>
  <si>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</si>
  <si>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</si>
  <si>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</si>
  <si>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</si>
  <si>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</si>
  <si>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</si>
  <si>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</si>
  <si>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</si>
  <si>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</si>
  <si>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</si>
  <si>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</si>
  <si>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</si>
  <si>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</si>
  <si>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</si>
  <si>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</si>
  <si>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</si>
  <si>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</si>
  <si>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</si>
  <si>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</si>
  <si>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</si>
  <si>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</si>
  <si>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</si>
  <si>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</si>
  <si>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</si>
  <si>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</si>
  <si>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</si>
  <si>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</si>
  <si>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</si>
  <si>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</si>
  <si>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</si>
  <si>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</si>
  <si>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</si>
  <si>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</si>
  <si>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</si>
  <si>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</si>
  <si>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</si>
  <si>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</si>
  <si>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</si>
  <si>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</si>
  <si>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</si>
  <si>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</si>
  <si>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</si>
  <si>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</si>
  <si>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</si>
  <si>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</si>
  <si>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</si>
  <si>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</si>
  <si>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</si>
  <si>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</si>
  <si>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</si>
  <si>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</si>
  <si>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</si>
  <si>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</si>
  <si>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</si>
  <si>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</si>
  <si>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</si>
  <si>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</si>
  <si>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</si>
  <si>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</si>
  <si>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</si>
  <si>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</si>
  <si>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</si>
  <si>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</si>
  <si>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</si>
  <si>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</si>
  <si>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</si>
  <si>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</si>
  <si>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</si>
  <si>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</si>
  <si>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</si>
  <si>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</si>
  <si>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</si>
  <si>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</si>
  <si>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</si>
  <si>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</si>
  <si>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</si>
  <si>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</si>
  <si>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</si>
  <si>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</si>
  <si>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</si>
  <si>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</si>
  <si>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</si>
  <si>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</si>
  <si>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</si>
  <si>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</si>
  <si>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</si>
  <si>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</si>
  <si>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</si>
  <si>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</si>
  <si>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</si>
  <si>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</si>
  <si>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</si>
  <si>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</si>
  <si>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</si>
  <si>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</si>
  <si>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</si>
  <si>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</si>
  <si>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</si>
  <si>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</si>
  <si>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</si>
  <si>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</si>
  <si>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</si>
  <si>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</si>
  <si>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</si>
  <si>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</si>
  <si>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</si>
  <si>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</si>
  <si>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</si>
  <si>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</si>
  <si>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</si>
  <si>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</si>
  <si>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</si>
  <si>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</si>
  <si>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</si>
  <si>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</si>
  <si>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</si>
  <si>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</si>
  <si>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</si>
  <si>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</si>
  <si>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</si>
  <si>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</si>
  <si>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</si>
  <si>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</si>
  <si>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</si>
  <si>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</si>
  <si>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</si>
  <si>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</si>
  <si>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</si>
  <si>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</si>
  <si>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</si>
  <si>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</si>
  <si>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</si>
  <si>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</si>
  <si>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</si>
  <si>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</si>
  <si>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</si>
  <si>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</si>
  <si>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</si>
  <si>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</si>
  <si>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</si>
  <si>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</si>
  <si>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</si>
  <si>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</si>
  <si>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</si>
  <si>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</si>
  <si>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</si>
  <si>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</si>
  <si>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</si>
  <si>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</si>
  <si>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</si>
  <si>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</si>
  <si>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</si>
  <si>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</si>
  <si>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</si>
  <si>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</si>
  <si>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</si>
  <si>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</si>
  <si>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</si>
  <si>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</si>
  <si>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</si>
  <si>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</si>
  <si>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</si>
  <si>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</si>
  <si>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</si>
  <si>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</si>
  <si>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</si>
  <si>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</si>
  <si>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</si>
  <si>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</si>
  <si>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</si>
  <si>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</si>
  <si>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</si>
  <si>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</si>
  <si>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</si>
  <si>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</si>
  <si>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</si>
  <si>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</si>
  <si>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</si>
  <si>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</si>
  <si>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</si>
  <si>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</si>
  <si>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</si>
  <si>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</si>
  <si>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</si>
  <si>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</si>
  <si>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</si>
  <si>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</si>
  <si>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</si>
  <si>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</si>
  <si>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</si>
  <si>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</si>
  <si>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</si>
  <si>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</si>
  <si>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</si>
  <si>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</si>
  <si>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</si>
  <si>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</si>
  <si>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</si>
  <si>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</si>
  <si>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</si>
  <si>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</si>
  <si>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</si>
  <si>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</si>
  <si>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</si>
  <si>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</si>
  <si>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</si>
  <si>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</si>
  <si>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</si>
  <si>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</si>
  <si>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</si>
  <si>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</si>
  <si>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</si>
  <si>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</si>
  <si>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</si>
  <si>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</si>
  <si>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</si>
  <si>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</si>
  <si>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</si>
  <si>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</si>
  <si>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</si>
  <si>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</si>
  <si>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</si>
  <si>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</si>
  <si>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</si>
  <si>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</si>
  <si>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</si>
  <si>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</si>
  <si>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</si>
  <si>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</si>
  <si>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</si>
  <si>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</si>
  <si>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</si>
  <si>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</si>
  <si>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</si>
  <si>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</si>
  <si>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</si>
  <si>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</si>
  <si>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</si>
  <si>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</si>
  <si>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</si>
  <si>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</si>
  <si>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</si>
  <si>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</si>
  <si>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</si>
  <si>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</si>
  <si>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</si>
  <si>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</si>
  <si>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</si>
  <si>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</si>
  <si>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</si>
  <si>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</si>
  <si>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</si>
  <si>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</si>
  <si>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</si>
  <si>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</si>
  <si>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</si>
  <si>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</si>
  <si>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</si>
  <si>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</si>
  <si>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</si>
  <si>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</si>
  <si>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</si>
  <si>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</si>
  <si>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</si>
  <si>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</si>
  <si>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</si>
  <si>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</si>
  <si>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</si>
  <si>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</si>
  <si>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</si>
  <si>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</si>
  <si>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</si>
  <si>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</si>
  <si>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</si>
  <si>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</si>
  <si>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</si>
  <si>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</si>
  <si>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</si>
  <si>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</si>
  <si>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</si>
  <si>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</si>
  <si>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</si>
  <si>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</si>
  <si>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</si>
  <si>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</si>
  <si>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</si>
  <si>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</si>
  <si>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</si>
  <si>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</si>
  <si>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</si>
  <si>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</si>
  <si>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</si>
  <si>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</si>
  <si>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</si>
  <si>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</si>
  <si>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</si>
  <si>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</si>
  <si>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</si>
  <si>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</si>
  <si>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</si>
  <si>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</si>
  <si>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</si>
  <si>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</si>
  <si>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</si>
  <si>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</si>
  <si>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</si>
  <si>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</si>
  <si>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</si>
  <si>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</si>
  <si>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</si>
  <si>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</si>
  <si>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</si>
  <si>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</si>
  <si>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</si>
  <si>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</si>
  <si>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</si>
  <si>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</si>
  <si>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</si>
  <si>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</si>
  <si>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</si>
  <si>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</si>
  <si>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</si>
  <si>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</si>
  <si>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</si>
  <si>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</si>
  <si>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</si>
  <si>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</si>
  <si>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</si>
  <si>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</si>
  <si>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</si>
  <si>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</si>
  <si>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</si>
  <si>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</si>
  <si>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</si>
  <si>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</si>
  <si>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</si>
  <si>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</si>
  <si>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</si>
  <si>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</si>
  <si>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</si>
  <si>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</si>
  <si>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</si>
  <si>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</si>
  <si>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</si>
  <si>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</si>
  <si>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</si>
  <si>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</si>
  <si>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</si>
  <si>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</si>
  <si>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</si>
  <si>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</si>
  <si>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</si>
  <si>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</si>
  <si>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</si>
  <si>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</si>
  <si>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</si>
  <si>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</si>
  <si>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</si>
  <si>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</si>
  <si>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</si>
  <si>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</si>
  <si>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</si>
  <si>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</si>
  <si>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</si>
  <si>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</si>
  <si>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</si>
  <si>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</si>
  <si>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</si>
  <si>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</si>
  <si>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</si>
  <si>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</si>
  <si>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</si>
  <si>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</si>
  <si>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</si>
  <si>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</si>
  <si>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</si>
  <si>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</si>
  <si>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</si>
  <si>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</si>
  <si>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</si>
  <si>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</si>
  <si>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</si>
  <si>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</si>
  <si>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</si>
  <si>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</si>
  <si>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</si>
  <si>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</si>
  <si>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</si>
  <si>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</si>
  <si>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</si>
  <si>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</si>
  <si>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</si>
  <si>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</si>
  <si>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</si>
  <si>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</si>
  <si>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</si>
  <si>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</si>
  <si>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</si>
  <si>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</si>
  <si>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</si>
  <si>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</si>
  <si>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</si>
  <si>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</si>
  <si>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</si>
  <si>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</si>
  <si>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</si>
  <si>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</si>
  <si>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</si>
  <si>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</si>
  <si>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</si>
  <si>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</si>
  <si>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</si>
  <si>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</si>
  <si>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</si>
  <si>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</si>
  <si>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</si>
  <si>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</si>
  <si>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</si>
  <si>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</si>
  <si>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</si>
  <si>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</si>
  <si>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</si>
  <si>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</si>
  <si>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</si>
  <si>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</si>
  <si>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</si>
  <si>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</si>
  <si>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</si>
  <si>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</si>
  <si>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</si>
  <si>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</si>
  <si>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</si>
  <si>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</si>
  <si>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</si>
  <si>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</si>
  <si>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</si>
  <si>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</si>
  <si>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</si>
  <si>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</si>
  <si>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</si>
  <si>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</si>
  <si>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</si>
  <si>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</si>
  <si>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</si>
  <si>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</si>
  <si>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</si>
  <si>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</si>
  <si>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</si>
  <si>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</si>
  <si>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</si>
  <si>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</si>
  <si>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</si>
  <si>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</si>
  <si>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</si>
  <si>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</si>
  <si>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</si>
  <si>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</si>
  <si>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</si>
  <si>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</si>
  <si>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</si>
  <si>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</si>
  <si>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</si>
  <si>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</si>
  <si>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</si>
  <si>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</si>
  <si>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</si>
  <si>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</si>
  <si>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</si>
  <si>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</si>
  <si>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</si>
  <si>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</si>
  <si>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</si>
  <si>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</si>
  <si>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</si>
  <si>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</si>
  <si>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</si>
  <si>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</si>
  <si>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</si>
  <si>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</si>
  <si>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</si>
  <si>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</si>
  <si>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</si>
  <si>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</si>
  <si>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</si>
  <si>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</si>
  <si>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</si>
  <si>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</si>
  <si>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</si>
  <si>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</si>
  <si>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</si>
  <si>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</si>
  <si>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</si>
  <si>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</si>
  <si>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</si>
  <si>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</si>
  <si>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</si>
  <si>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</si>
  <si>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</si>
  <si>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</si>
  <si>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</si>
  <si>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</si>
  <si>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</si>
  <si>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</si>
  <si>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</si>
  <si>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</si>
  <si>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</si>
  <si>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</si>
  <si>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</si>
  <si>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</si>
  <si>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</si>
  <si>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</si>
  <si>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</si>
  <si>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</si>
  <si>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</si>
  <si>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</si>
  <si>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</si>
  <si>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</si>
  <si>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</si>
  <si>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</si>
  <si>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</si>
  <si>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</si>
  <si>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</si>
  <si>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</si>
  <si>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</si>
  <si>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</si>
  <si>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</si>
  <si>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</si>
  <si>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</si>
  <si>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</si>
  <si>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</si>
  <si>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</si>
  <si>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</si>
  <si>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</si>
  <si>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</si>
  <si>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</si>
  <si>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</si>
  <si>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</si>
  <si>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</si>
  <si>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</si>
  <si>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</si>
  <si>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</si>
  <si>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</si>
  <si>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</si>
  <si>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</si>
  <si>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</si>
  <si>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</si>
  <si>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</si>
  <si>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</si>
  <si>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</si>
  <si>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</si>
  <si>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</si>
  <si>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</si>
  <si>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</si>
  <si>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</si>
  <si>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</si>
  <si>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</si>
  <si>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</si>
  <si>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</si>
  <si>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</si>
  <si>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</si>
  <si>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</si>
  <si>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</si>
  <si>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</si>
  <si>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</si>
  <si>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</si>
  <si>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</si>
  <si>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</si>
  <si>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</si>
  <si>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</si>
  <si>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</si>
  <si>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</si>
  <si>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</si>
  <si>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</si>
  <si>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</si>
  <si>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</si>
  <si>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</si>
  <si>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</si>
  <si>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</si>
  <si>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</si>
  <si>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</si>
  <si>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</si>
  <si>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</si>
  <si>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</si>
  <si>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</si>
  <si>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</si>
  <si>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</si>
  <si>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</si>
  <si>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</si>
  <si>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</si>
  <si>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</si>
  <si>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</si>
  <si>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</si>
  <si>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</si>
  <si>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</si>
  <si>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</si>
  <si>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</si>
  <si>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</si>
  <si>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</si>
  <si>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</si>
  <si>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</si>
  <si>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</si>
  <si>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</si>
  <si>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</si>
  <si>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</si>
  <si>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</si>
  <si>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</si>
  <si>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</si>
  <si>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</si>
  <si>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</si>
  <si>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</si>
  <si>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</si>
  <si>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</si>
  <si>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</si>
  <si>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</si>
  <si>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</si>
  <si>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</si>
  <si>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</si>
  <si>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</si>
  <si>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</si>
  <si>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</si>
  <si>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</si>
  <si>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</si>
  <si>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</si>
  <si>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</si>
  <si>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</si>
  <si>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</si>
  <si>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</si>
  <si>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</si>
  <si>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</si>
  <si>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</si>
  <si>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</si>
  <si>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</si>
  <si>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</si>
  <si>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</si>
  <si>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</si>
  <si>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</si>
  <si>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</si>
  <si>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</si>
  <si>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</si>
  <si>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</si>
  <si>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</si>
  <si>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</si>
  <si>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</si>
  <si>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</si>
  <si>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</si>
  <si>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</si>
  <si>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</si>
  <si>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</si>
  <si>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</si>
  <si>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</si>
  <si>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</si>
  <si>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</si>
  <si>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</si>
  <si>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</si>
  <si>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</si>
  <si>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</si>
  <si>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</si>
  <si>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</si>
  <si>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</si>
  <si>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</si>
  <si>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</si>
  <si>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</si>
  <si>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</si>
  <si>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</si>
  <si>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</si>
  <si>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</si>
  <si>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</si>
  <si>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</si>
  <si>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</si>
  <si>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</si>
  <si>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</si>
  <si>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</si>
  <si>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</si>
  <si>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</si>
  <si>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</si>
  <si>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</si>
  <si>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</si>
  <si>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</si>
  <si>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</si>
  <si>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</si>
  <si>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</si>
  <si>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</si>
  <si>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</si>
  <si>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</si>
  <si>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</si>
  <si>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</si>
  <si>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</si>
  <si>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</si>
  <si>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</si>
  <si>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</si>
  <si>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</si>
  <si>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</si>
  <si>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</si>
  <si>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</si>
  <si>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</si>
  <si>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</si>
  <si>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</si>
  <si>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</si>
  <si>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</si>
  <si>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</si>
  <si>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</si>
  <si>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</si>
  <si>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</si>
  <si>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</si>
  <si>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</si>
  <si>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</si>
  <si>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</si>
  <si>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</si>
  <si>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</si>
  <si>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</si>
  <si>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</si>
  <si>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</si>
  <si>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</si>
  <si>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</si>
  <si>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</si>
  <si>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</si>
  <si>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</si>
  <si>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</si>
  <si>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</si>
  <si>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</si>
  <si>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</si>
  <si>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</si>
  <si>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</si>
  <si>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</si>
  <si>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</si>
  <si>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</si>
  <si>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</si>
  <si>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</si>
  <si>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</si>
  <si>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</si>
  <si>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</si>
  <si>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</si>
  <si>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</si>
  <si>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</si>
  <si>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</si>
  <si>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</si>
  <si>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</si>
  <si>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</si>
  <si>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</si>
  <si>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</si>
  <si>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</si>
  <si>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</si>
  <si>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</si>
  <si>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</si>
  <si>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</si>
  <si>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</si>
  <si>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</si>
  <si>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</si>
  <si>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</si>
  <si>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</si>
  <si>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</si>
  <si>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</si>
  <si>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</si>
  <si>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</si>
  <si>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</si>
  <si>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</si>
  <si>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</si>
  <si>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</si>
  <si>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</si>
  <si>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</si>
  <si>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</si>
  <si>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</si>
  <si>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</si>
  <si>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</si>
  <si>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</si>
  <si>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</si>
  <si>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</si>
  <si>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</si>
  <si>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</si>
  <si>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</si>
  <si>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</si>
  <si>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</si>
  <si>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</si>
  <si>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</si>
  <si>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</si>
  <si>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</si>
  <si>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</si>
  <si>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</si>
  <si>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</si>
  <si>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</si>
  <si>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</si>
  <si>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</si>
  <si>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</si>
  <si>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</si>
  <si>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</si>
  <si>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</si>
  <si>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</si>
  <si>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</si>
  <si>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</si>
  <si>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</si>
  <si>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</si>
  <si>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</si>
  <si>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</si>
  <si>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</si>
  <si>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</si>
  <si>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</si>
  <si>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</si>
  <si>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</si>
  <si>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</si>
  <si>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</si>
  <si>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</si>
  <si>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</si>
  <si>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</si>
  <si>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</si>
  <si>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</si>
  <si>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</si>
  <si>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</si>
  <si>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</si>
  <si>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</si>
  <si>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</si>
  <si>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</si>
  <si>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</si>
  <si>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</si>
  <si>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</si>
  <si>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</si>
  <si>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</si>
  <si>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</si>
  <si>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</si>
  <si>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</si>
  <si>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</si>
  <si>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</si>
  <si>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</si>
  <si>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</si>
  <si>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</si>
  <si>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</si>
  <si>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</si>
  <si>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</si>
  <si>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</si>
  <si>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</si>
  <si>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</si>
  <si>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</si>
  <si>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</si>
  <si>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</si>
  <si>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</si>
  <si>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</si>
  <si>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</si>
  <si>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</si>
  <si>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</si>
  <si>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</si>
  <si>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</si>
  <si>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</si>
  <si>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</si>
  <si>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</si>
  <si>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</si>
  <si>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</si>
  <si>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</si>
  <si>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</si>
  <si>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</si>
  <si>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</si>
  <si>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</si>
  <si>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</si>
  <si>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</si>
  <si>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</si>
  <si>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</si>
  <si>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</si>
  <si>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</si>
  <si>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</si>
  <si>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</si>
  <si>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</si>
  <si>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</si>
  <si>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</si>
  <si>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</si>
  <si>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</si>
  <si>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</si>
  <si>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</si>
  <si>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</si>
  <si>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</si>
  <si>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</si>
  <si>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</si>
  <si>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</si>
  <si>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</si>
  <si>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</si>
  <si>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</si>
  <si>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</si>
  <si>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</si>
  <si>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</si>
  <si>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</si>
  <si>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</si>
  <si>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</si>
  <si>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</si>
  <si>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</si>
  <si>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</si>
  <si>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</si>
  <si>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</si>
  <si>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</si>
  <si>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</si>
  <si>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</si>
  <si>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</si>
  <si>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</si>
  <si>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</si>
  <si>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</si>
  <si>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</si>
  <si>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</si>
  <si>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</si>
  <si>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</si>
  <si>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</si>
  <si>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</si>
  <si>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</si>
  <si>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</si>
  <si>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</si>
  <si>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</si>
  <si>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</si>
  <si>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</si>
  <si>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</si>
  <si>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</si>
  <si>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</si>
  <si>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</si>
  <si>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</si>
  <si>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</si>
  <si>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</si>
  <si>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</si>
  <si>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</si>
  <si>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</si>
  <si>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</si>
  <si>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</si>
  <si>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</si>
  <si>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</si>
  <si>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</si>
  <si>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</si>
  <si>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</si>
  <si>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</si>
  <si>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</si>
  <si>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</si>
  <si>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</si>
  <si>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</si>
  <si>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</si>
  <si>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</si>
  <si>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</si>
  <si>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</si>
  <si>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</si>
  <si>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</si>
  <si>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</si>
  <si>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</si>
  <si>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</si>
  <si>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</si>
  <si>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</si>
  <si>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</si>
  <si>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</si>
  <si>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</si>
  <si>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</si>
  <si>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</si>
  <si>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</si>
  <si>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</si>
  <si>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</si>
  <si>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</si>
  <si>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</si>
  <si>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</si>
  <si>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</si>
  <si>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</si>
  <si>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</si>
  <si>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</si>
  <si>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</si>
  <si>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</si>
  <si>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</si>
  <si>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</si>
  <si>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</si>
  <si>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</si>
  <si>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</si>
  <si>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</si>
  <si>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</si>
  <si>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</si>
  <si>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</si>
  <si>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</si>
  <si>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</si>
  <si>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</si>
  <si>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</si>
  <si>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</si>
  <si>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</si>
  <si>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</si>
  <si>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</si>
  <si>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</si>
  <si>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</si>
  <si>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</si>
  <si>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</si>
  <si>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</si>
  <si>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</si>
  <si>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</si>
  <si>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</si>
  <si>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</si>
  <si>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</si>
  <si>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</si>
  <si>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</si>
  <si>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</si>
  <si>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</si>
  <si>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</si>
  <si>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</si>
  <si>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</si>
  <si>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</si>
  <si>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</si>
  <si>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</si>
  <si>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</si>
  <si>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</si>
  <si>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</si>
  <si>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</si>
  <si>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</si>
  <si>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</si>
  <si>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</si>
  <si>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</si>
  <si>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</si>
  <si>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</si>
  <si>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</si>
  <si>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</si>
  <si>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</si>
  <si>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</si>
  <si>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</si>
  <si>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</si>
  <si>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</si>
  <si>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</si>
  <si>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</si>
  <si>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</si>
  <si>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</si>
  <si>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</si>
  <si>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</si>
  <si>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</si>
  <si>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</si>
  <si>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</si>
  <si>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</si>
  <si>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</si>
  <si>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</si>
  <si>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</si>
  <si>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</si>
  <si>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</si>
  <si>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</si>
  <si>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</si>
  <si>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</si>
  <si>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</si>
  <si>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</si>
  <si>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</si>
  <si>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</si>
  <si>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</si>
  <si>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</si>
  <si>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</si>
  <si>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</si>
  <si>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</si>
  <si>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</si>
  <si>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</si>
  <si>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</si>
  <si>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</si>
  <si>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</si>
  <si>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</si>
  <si>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</si>
  <si>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</si>
  <si>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</si>
  <si>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</si>
  <si>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</si>
  <si>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</si>
  <si>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</si>
  <si>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</si>
  <si>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</si>
  <si>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</si>
  <si>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</si>
  <si>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</si>
  <si>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</si>
  <si>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</si>
  <si>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</si>
  <si>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</si>
  <si>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</si>
  <si>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</si>
  <si>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</si>
  <si>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</si>
  <si>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</si>
  <si>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</si>
  <si>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</si>
  <si>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</si>
  <si>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</si>
  <si>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</si>
  <si>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</si>
  <si>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</si>
  <si>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</si>
  <si>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</si>
  <si>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</si>
  <si>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</si>
  <si>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</si>
  <si>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</si>
  <si>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</si>
  <si>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</si>
  <si>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</si>
  <si>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</si>
  <si>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</si>
  <si>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</si>
  <si>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</si>
  <si>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</si>
  <si>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</si>
  <si>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</si>
  <si>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</si>
  <si>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</si>
  <si>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</si>
  <si>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</si>
  <si>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</si>
  <si>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</si>
  <si>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</si>
  <si>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</si>
  <si>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</si>
  <si>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</si>
  <si>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</si>
  <si>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</si>
  <si>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</si>
  <si>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</si>
  <si>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</si>
  <si>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</si>
  <si>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</si>
  <si>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</si>
  <si>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</si>
  <si>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</si>
  <si>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</si>
  <si>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</si>
  <si>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</si>
  <si>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</si>
  <si>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</si>
  <si>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</si>
  <si>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</si>
  <si>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</si>
  <si>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</si>
  <si>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</si>
  <si>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</si>
  <si>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</si>
  <si>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</si>
  <si>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</si>
  <si>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</si>
  <si>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</si>
  <si>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</si>
  <si>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</si>
  <si>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</si>
  <si>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</si>
  <si>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</si>
  <si>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</si>
  <si>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</si>
  <si>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</si>
  <si>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</si>
  <si>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</si>
  <si>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</si>
  <si>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</si>
  <si>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</si>
  <si>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</si>
  <si>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</si>
  <si>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</si>
  <si>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</si>
  <si>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</si>
  <si>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</si>
  <si>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</si>
  <si>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</si>
  <si>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</si>
  <si>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</si>
  <si>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</si>
  <si>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</si>
  <si>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</si>
  <si>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</si>
  <si>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</si>
  <si>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</si>
  <si>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</si>
  <si>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</si>
  <si>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</si>
  <si>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</si>
  <si>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</si>
  <si>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</si>
  <si>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</si>
  <si>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</si>
  <si>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</si>
  <si>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</si>
  <si>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</si>
  <si>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</si>
  <si>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</si>
  <si>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</si>
  <si>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</si>
  <si>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</si>
  <si>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</si>
  <si>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</si>
  <si>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</si>
  <si>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</si>
  <si>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</si>
  <si>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</si>
  <si>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</si>
  <si>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</si>
  <si>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</si>
  <si>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</si>
  <si>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</si>
  <si>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</si>
  <si>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</si>
  <si>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</si>
  <si>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</si>
  <si>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</si>
  <si>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</si>
  <si>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</si>
  <si>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</si>
  <si>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</si>
  <si>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</si>
  <si>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</si>
  <si>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</si>
  <si>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</si>
  <si>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</si>
  <si>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</si>
  <si>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</si>
  <si>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</si>
  <si>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</si>
  <si>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</si>
  <si>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</si>
  <si>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</si>
  <si>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</si>
  <si>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</si>
  <si>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</si>
  <si>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</si>
  <si>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</si>
  <si>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</si>
  <si>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</si>
  <si>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</si>
  <si>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</si>
  <si>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</si>
  <si>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</si>
  <si>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</si>
  <si>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</si>
  <si>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</si>
  <si>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</si>
  <si>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</si>
  <si>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</si>
  <si>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</si>
  <si>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</si>
  <si>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</si>
  <si>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</si>
  <si>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</si>
  <si>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</si>
  <si>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</si>
  <si>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</si>
  <si>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</si>
  <si>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</si>
  <si>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</si>
  <si>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</si>
  <si>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</si>
  <si>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</si>
  <si>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</si>
  <si>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</si>
  <si>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</si>
  <si>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</si>
  <si>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</si>
  <si>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</si>
  <si>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</si>
  <si>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</si>
  <si>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</si>
  <si>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</si>
  <si>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</si>
  <si>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</si>
  <si>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</si>
  <si>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</si>
  <si>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</si>
  <si>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</si>
  <si>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</si>
  <si>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</si>
  <si>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</si>
  <si>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</si>
  <si>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</si>
  <si>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</si>
  <si>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</si>
  <si>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</si>
  <si>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</si>
  <si>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</si>
  <si>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</si>
  <si>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</si>
  <si>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</si>
  <si>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</si>
  <si>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</si>
  <si>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</si>
  <si>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</si>
  <si>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</si>
  <si>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</si>
  <si>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</si>
  <si>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</si>
  <si>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</si>
  <si>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</si>
  <si>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</si>
  <si>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</si>
  <si>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</si>
  <si>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</si>
  <si>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</si>
  <si>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</si>
  <si>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</si>
  <si>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</si>
  <si>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</si>
  <si>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</si>
  <si>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</si>
  <si>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</si>
  <si>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</si>
  <si>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</si>
  <si>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</si>
  <si>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</si>
  <si>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</si>
  <si>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</si>
  <si>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</si>
  <si>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</si>
  <si>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</si>
  <si>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</si>
  <si>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</si>
  <si>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</si>
  <si>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</si>
  <si>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</si>
  <si>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</si>
  <si>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</si>
  <si>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</si>
  <si>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</si>
  <si>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</si>
  <si>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</si>
  <si>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</si>
  <si>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</si>
  <si>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</si>
  <si>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</si>
  <si>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</si>
  <si>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</si>
  <si>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</si>
  <si>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</si>
  <si>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</si>
  <si>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</si>
  <si>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</si>
  <si>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</si>
  <si>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</si>
  <si>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</si>
  <si>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</si>
  <si>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</si>
  <si>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</si>
  <si>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</si>
  <si>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</si>
  <si>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</si>
  <si>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</si>
  <si>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</si>
  <si>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</si>
  <si>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</si>
  <si>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</si>
  <si>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</si>
  <si>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</si>
  <si>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</si>
  <si>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</si>
  <si>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</si>
  <si>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</si>
  <si>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</si>
  <si>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</si>
  <si>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</si>
  <si>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</si>
  <si>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</si>
  <si>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</si>
  <si>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</si>
  <si>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</si>
  <si>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</si>
  <si>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</si>
  <si>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</si>
  <si>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</si>
  <si>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</si>
  <si>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</si>
  <si>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</si>
  <si>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</si>
  <si>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</si>
  <si>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</si>
  <si>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</si>
  <si>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</si>
  <si>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</si>
  <si>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</si>
  <si>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</si>
  <si>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</si>
  <si>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</si>
  <si>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</si>
  <si>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</si>
  <si>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</si>
  <si>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</si>
  <si>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</si>
  <si>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</si>
  <si>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</si>
  <si>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</si>
  <si>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</si>
  <si>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</si>
  <si>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</si>
  <si>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</si>
  <si>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</si>
  <si>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</si>
  <si>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</si>
  <si>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</si>
  <si>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</si>
  <si>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</si>
  <si>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</si>
  <si>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</si>
  <si>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</si>
  <si>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</si>
  <si>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</si>
  <si>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</si>
  <si>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</si>
  <si>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</si>
  <si>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</si>
  <si>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</si>
  <si>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</si>
  <si>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</si>
  <si>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</si>
  <si>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</si>
  <si>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</si>
  <si>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</si>
  <si>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</si>
  <si>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</si>
  <si>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</si>
  <si>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</si>
  <si>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</si>
  <si>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</si>
  <si>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</si>
  <si>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</si>
  <si>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</si>
  <si>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</si>
  <si>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</si>
  <si>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</si>
  <si>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</si>
  <si>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</si>
  <si>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</si>
  <si>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</si>
  <si>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</si>
  <si>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</si>
  <si>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</si>
  <si>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</si>
  <si>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</si>
  <si>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</si>
  <si>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</si>
  <si>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</si>
  <si>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</si>
  <si>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</si>
  <si>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</si>
  <si>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</si>
  <si>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</si>
  <si>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</si>
  <si>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</si>
  <si>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</si>
  <si>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</si>
  <si>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</si>
  <si>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</si>
  <si>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</si>
  <si>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</si>
  <si>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</si>
  <si>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</si>
  <si>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</si>
  <si>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</si>
  <si>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</si>
  <si>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</si>
  <si>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</si>
  <si>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</si>
  <si>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</si>
  <si>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</si>
  <si>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</si>
  <si>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</si>
  <si>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</si>
  <si>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</si>
  <si>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</si>
  <si>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</si>
  <si>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</si>
  <si>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</si>
  <si>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</si>
  <si>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</si>
  <si>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</si>
  <si>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</si>
  <si>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</si>
  <si>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</si>
  <si>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</si>
  <si>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</si>
  <si>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</si>
  <si>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</si>
  <si>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</si>
  <si>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</si>
  <si>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</si>
  <si>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</si>
  <si>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</si>
  <si>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</si>
  <si>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</si>
  <si>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</si>
  <si>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</si>
  <si>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</si>
  <si>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</si>
  <si>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</si>
  <si>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</si>
  <si>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</si>
  <si>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</si>
  <si>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</si>
  <si>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</si>
  <si>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</si>
  <si>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</si>
  <si>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</si>
  <si>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</si>
  <si>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</si>
  <si>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</si>
  <si>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</si>
  <si>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</si>
  <si>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</si>
  <si>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</si>
  <si>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</si>
  <si>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</si>
  <si>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</si>
  <si>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</si>
  <si>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</si>
  <si>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</si>
  <si>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</si>
  <si>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</si>
  <si>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</si>
  <si>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</si>
  <si>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</si>
  <si>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</si>
  <si>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</si>
  <si>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</si>
  <si>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</si>
  <si>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</si>
  <si>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</si>
  <si>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</si>
  <si>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</si>
  <si>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</si>
  <si>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</si>
  <si>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</si>
  <si>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</si>
  <si>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</si>
  <si>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</si>
  <si>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</si>
  <si>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</si>
  <si>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</si>
  <si>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</si>
  <si>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</si>
  <si>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</si>
  <si>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</si>
  <si>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</si>
  <si>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</si>
  <si>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</si>
  <si>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</si>
  <si>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</si>
  <si>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</si>
  <si>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</si>
  <si>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</si>
  <si>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</si>
  <si>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</si>
  <si>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</si>
  <si>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</si>
  <si>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</si>
  <si>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</si>
  <si>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</si>
  <si>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</si>
  <si>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</si>
  <si>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</si>
  <si>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</si>
  <si>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</si>
  <si>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</si>
  <si>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</si>
  <si>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</si>
  <si>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</si>
  <si>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</si>
  <si>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</si>
  <si>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</si>
  <si>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</si>
  <si>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</si>
  <si>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</si>
  <si>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</si>
  <si>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</si>
  <si>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</si>
  <si>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</si>
  <si>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</si>
  <si>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</si>
  <si>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</si>
  <si>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</si>
  <si>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</si>
  <si>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</si>
  <si>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</si>
  <si>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</si>
  <si>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</si>
  <si>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</si>
  <si>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</si>
  <si>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</si>
  <si>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</si>
  <si>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</si>
  <si>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</si>
  <si>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</si>
  <si>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</si>
  <si>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</si>
  <si>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</si>
  <si>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</si>
  <si>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</si>
  <si>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</si>
  <si>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</si>
  <si>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</si>
  <si>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</si>
  <si>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</si>
  <si>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</si>
  <si>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</si>
  <si>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</si>
  <si>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</si>
  <si>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</si>
  <si>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</si>
  <si>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</si>
  <si>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</si>
  <si>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</si>
  <si>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</si>
  <si>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</si>
  <si>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</si>
  <si>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</si>
  <si>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</si>
  <si>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</si>
  <si>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</si>
  <si>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</si>
  <si>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</si>
  <si>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</si>
  <si>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</si>
  <si>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</si>
  <si>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</si>
  <si>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</si>
  <si>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</si>
  <si>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</si>
  <si>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</si>
  <si>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</si>
  <si>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</si>
  <si>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</si>
  <si>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</si>
  <si>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</si>
  <si>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</si>
  <si>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</si>
  <si>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</si>
  <si>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</si>
  <si>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</si>
  <si>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</si>
  <si>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</si>
  <si>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</si>
  <si>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</si>
  <si>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</si>
  <si>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</si>
  <si>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</si>
  <si>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</si>
  <si>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</si>
  <si>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</si>
  <si>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</si>
  <si>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</si>
  <si>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</si>
  <si>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</si>
  <si>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</si>
  <si>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</si>
  <si>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</si>
  <si>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</si>
  <si>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</si>
  <si>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</si>
  <si>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</si>
  <si>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</si>
  <si>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</si>
  <si>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</si>
  <si>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</si>
  <si>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</si>
  <si>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</si>
  <si>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</si>
  <si>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</si>
  <si>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</si>
  <si>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</si>
  <si>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</si>
  <si>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</si>
  <si>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</si>
  <si>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</si>
  <si>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</si>
  <si>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</si>
  <si>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</si>
  <si>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</si>
  <si>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</si>
  <si>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</si>
  <si>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</si>
  <si>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</si>
  <si>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</si>
  <si>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</si>
  <si>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</si>
  <si>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</si>
  <si>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</si>
  <si>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</si>
  <si>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</si>
  <si>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</si>
  <si>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</si>
  <si>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</si>
  <si>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</si>
  <si>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</si>
  <si>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</si>
  <si>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</si>
  <si>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</si>
  <si>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</si>
  <si>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</si>
  <si>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</si>
  <si>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</si>
  <si>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</si>
  <si>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</si>
  <si>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</si>
  <si>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</si>
  <si>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</si>
  <si>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</si>
  <si>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</si>
  <si>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</si>
  <si>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</si>
  <si>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</si>
  <si>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</si>
  <si>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</si>
  <si>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</si>
  <si>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</si>
  <si>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</si>
  <si>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</si>
  <si>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</si>
  <si>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</si>
  <si>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</si>
  <si>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</si>
  <si>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</si>
  <si>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</si>
  <si>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</si>
  <si>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</si>
  <si>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</si>
  <si>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</si>
  <si>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</si>
  <si>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</si>
  <si>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</si>
  <si>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</si>
  <si>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</si>
  <si>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</si>
  <si>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</si>
  <si>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</si>
  <si>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</si>
  <si>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</si>
  <si>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</si>
  <si>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</si>
  <si>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</si>
  <si>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</si>
  <si>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</si>
  <si>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</si>
  <si>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</si>
  <si>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</si>
  <si>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</si>
  <si>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</si>
  <si>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</si>
  <si>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</si>
  <si>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</si>
  <si>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</si>
  <si>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</si>
  <si>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</si>
  <si>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</si>
  <si>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</si>
  <si>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</si>
  <si>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</si>
  <si>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</si>
  <si>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</si>
  <si>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</si>
  <si>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</si>
  <si>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</si>
  <si>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</si>
  <si>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</si>
  <si>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</si>
  <si>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</si>
  <si>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</si>
  <si>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</si>
  <si>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</si>
  <si>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</si>
  <si>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</si>
  <si>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</si>
  <si>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</si>
  <si>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</si>
  <si>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</si>
  <si>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</si>
  <si>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</si>
  <si>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</si>
  <si>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</si>
  <si>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</si>
  <si>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</si>
  <si>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</si>
  <si>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</si>
  <si>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</si>
  <si>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</si>
  <si>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</si>
  <si>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</si>
  <si>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</si>
  <si>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</si>
  <si>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</si>
  <si>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</si>
  <si>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</si>
  <si>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</si>
  <si>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</si>
  <si>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</si>
  <si>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</si>
  <si>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</si>
  <si>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</si>
  <si>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</si>
  <si>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</si>
  <si>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</si>
  <si>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</si>
  <si>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</si>
  <si>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</si>
  <si>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</si>
  <si>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</si>
  <si>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</si>
  <si>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</si>
  <si>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</si>
  <si>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</si>
  <si>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</si>
  <si>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</si>
  <si>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</si>
  <si>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</si>
  <si>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</si>
  <si>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</si>
  <si>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</si>
  <si>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</si>
  <si>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</si>
  <si>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</si>
  <si>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</si>
  <si>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</si>
  <si>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</si>
  <si>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</si>
  <si>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</si>
  <si>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</si>
  <si>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</si>
  <si>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</si>
  <si>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</si>
  <si>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</si>
  <si>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</si>
  <si>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</si>
  <si>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</si>
  <si>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</si>
  <si>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</si>
  <si>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</si>
  <si>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</si>
  <si>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</si>
  <si>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</si>
  <si>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</si>
  <si>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</si>
  <si>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</si>
  <si>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</si>
  <si>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</si>
  <si>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</si>
  <si>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</si>
  <si>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</si>
  <si>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</si>
  <si>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</si>
  <si>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</si>
  <si>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</si>
  <si>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</si>
  <si>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</si>
  <si>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</si>
  <si>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</si>
  <si>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</si>
  <si>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</si>
  <si>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</si>
  <si>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</si>
  <si>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</si>
  <si>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</si>
  <si>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</si>
  <si>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</si>
  <si>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</si>
  <si>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</si>
  <si>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</si>
  <si>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</si>
  <si>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</si>
  <si>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</si>
  <si>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</si>
  <si>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</si>
  <si>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</si>
  <si>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</si>
  <si>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</si>
  <si>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</si>
  <si>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</si>
  <si>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</si>
  <si>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</si>
  <si>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</si>
  <si>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</si>
  <si>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</si>
  <si>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</si>
  <si>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</si>
  <si>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</si>
  <si>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</si>
  <si>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</si>
  <si>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</si>
  <si>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</si>
  <si>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</si>
  <si>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</si>
  <si>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</si>
  <si>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</si>
  <si>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</si>
  <si>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</si>
  <si>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</si>
  <si>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</si>
  <si>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</si>
  <si>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</si>
  <si>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</si>
  <si>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</si>
  <si>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</si>
  <si>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</si>
  <si>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</si>
  <si>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</si>
  <si>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</si>
  <si>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</si>
  <si>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</si>
  <si>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</si>
  <si>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</si>
  <si>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</si>
  <si>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</si>
  <si>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</si>
  <si>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</si>
  <si>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</si>
  <si>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</si>
  <si>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</si>
  <si>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</si>
  <si>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</si>
  <si>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</si>
  <si>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</si>
  <si>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</si>
  <si>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</si>
  <si>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</si>
  <si>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</si>
  <si>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</si>
  <si>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</si>
  <si>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</si>
  <si>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</si>
  <si>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</si>
  <si>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</si>
  <si>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</si>
  <si>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</si>
  <si>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</si>
  <si>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</si>
  <si>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</si>
  <si>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</si>
  <si>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</si>
  <si>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</si>
  <si>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</si>
  <si>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</si>
  <si>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</si>
  <si>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</si>
  <si>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</si>
  <si>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</si>
  <si>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</si>
  <si>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</si>
  <si>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</si>
  <si>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</si>
  <si>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</si>
  <si>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</si>
  <si>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</si>
  <si>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</si>
  <si>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</si>
  <si>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</si>
  <si>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</si>
  <si>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</si>
  <si>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</si>
  <si>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</si>
  <si>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</si>
  <si>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</si>
  <si>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</si>
  <si>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</si>
  <si>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</si>
  <si>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</si>
  <si>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</si>
  <si>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</si>
  <si>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</si>
  <si>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</si>
  <si>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</si>
  <si>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</si>
  <si>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</si>
  <si>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</si>
  <si>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</si>
  <si>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</si>
  <si>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</si>
  <si>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</si>
  <si>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</si>
  <si>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</si>
  <si>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</si>
  <si>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</si>
  <si>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</si>
  <si>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</si>
  <si>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</si>
  <si>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</si>
  <si>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</si>
  <si>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</si>
  <si>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</si>
  <si>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</si>
  <si>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</si>
  <si>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</si>
  <si>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</si>
  <si>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</si>
  <si>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</si>
  <si>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</si>
  <si>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</si>
  <si>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</si>
  <si>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</si>
  <si>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</si>
  <si>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</si>
  <si>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</si>
  <si>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</si>
  <si>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</si>
  <si>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</si>
  <si>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</si>
  <si>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</si>
  <si>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</si>
  <si>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</si>
  <si>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</si>
  <si>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</si>
  <si>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</si>
  <si>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</si>
  <si>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</si>
  <si>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</si>
  <si>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</si>
  <si>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</si>
  <si>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</si>
  <si>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</si>
  <si>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</si>
  <si>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</si>
  <si>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</si>
  <si>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</si>
  <si>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</si>
  <si>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</si>
  <si>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</si>
  <si>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</si>
  <si>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</si>
  <si>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</si>
  <si>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</si>
  <si>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</si>
  <si>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</si>
  <si>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</si>
  <si>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</si>
  <si>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</si>
  <si>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</si>
  <si>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</si>
  <si>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</si>
  <si>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</si>
  <si>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</si>
  <si>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</si>
  <si>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</si>
  <si>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</si>
  <si>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</si>
  <si>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</si>
  <si>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</si>
  <si>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</si>
  <si>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</si>
  <si>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</si>
  <si>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</si>
  <si>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</si>
  <si>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</si>
  <si>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</si>
  <si>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</si>
  <si>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</si>
  <si>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</si>
  <si>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</si>
  <si>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</si>
  <si>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</si>
  <si>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</si>
  <si>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</si>
  <si>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</si>
  <si>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</si>
  <si>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</si>
  <si>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</si>
  <si>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</si>
  <si>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</si>
  <si>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</si>
  <si>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</si>
  <si>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</si>
  <si>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</si>
  <si>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</si>
  <si>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</si>
  <si>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</si>
  <si>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</si>
  <si>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</si>
  <si>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</si>
  <si>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</si>
  <si>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</si>
  <si>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</si>
  <si>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</si>
  <si>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</si>
  <si>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</si>
  <si>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</si>
  <si>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</si>
  <si>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</si>
  <si>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</si>
  <si>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</si>
  <si>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</si>
  <si>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</si>
  <si>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</si>
  <si>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</si>
  <si>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</si>
  <si>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</si>
  <si>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</si>
  <si>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</si>
  <si>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</si>
  <si>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</si>
  <si>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</si>
  <si>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</si>
  <si>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</si>
  <si>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</si>
  <si>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</si>
  <si>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</si>
  <si>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</si>
  <si>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</si>
  <si>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</si>
  <si>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</si>
  <si>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</si>
  <si>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</si>
  <si>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</si>
  <si>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</si>
  <si>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</si>
  <si>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</si>
  <si>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</si>
  <si>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</si>
  <si>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</si>
  <si>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</si>
  <si>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</si>
  <si>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</si>
  <si>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</si>
  <si>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</si>
  <si>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</si>
  <si>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</si>
  <si>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</si>
  <si>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</si>
  <si>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</si>
  <si>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</si>
  <si>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</si>
  <si>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</si>
  <si>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</si>
  <si>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</si>
  <si>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</si>
  <si>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</si>
  <si>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</si>
  <si>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</si>
  <si>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</si>
  <si>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</si>
  <si>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</si>
  <si>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</si>
  <si>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</si>
  <si>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</si>
  <si>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</si>
  <si>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</si>
  <si>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</si>
  <si>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</si>
  <si>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</si>
  <si>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</si>
  <si>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</si>
  <si>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</si>
  <si>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</si>
  <si>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</si>
  <si>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</si>
  <si>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</si>
  <si>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</si>
  <si>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</si>
  <si>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</si>
  <si>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</si>
  <si>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</si>
  <si>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</si>
  <si>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</si>
  <si>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</si>
  <si>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</si>
  <si>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</si>
  <si>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</si>
  <si>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</si>
  <si>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</si>
  <si>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</si>
  <si>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</si>
  <si>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</si>
  <si>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</si>
  <si>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</si>
  <si>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</si>
  <si>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</si>
  <si>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</si>
  <si>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</si>
  <si>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</si>
  <si>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</si>
  <si>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</si>
  <si>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</si>
  <si>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</si>
  <si>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</si>
  <si>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</si>
  <si>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</si>
  <si>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</si>
  <si>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</si>
  <si>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</si>
  <si>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</si>
  <si>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</si>
  <si>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</si>
  <si>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</si>
  <si>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</si>
  <si>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</si>
  <si>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</si>
  <si>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</si>
  <si>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</si>
  <si>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</si>
  <si>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</si>
  <si>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</si>
  <si>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</si>
  <si>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</si>
  <si>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</si>
  <si>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</si>
  <si>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</si>
  <si>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</si>
  <si>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</si>
  <si>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</si>
  <si>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</si>
  <si>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</si>
  <si>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</si>
  <si>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</si>
  <si>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</si>
  <si>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</si>
  <si>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</si>
  <si>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</si>
  <si>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</si>
  <si>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</si>
  <si>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</si>
  <si>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</si>
  <si>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</si>
  <si>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</si>
  <si>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</si>
  <si>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</si>
  <si>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</si>
  <si>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</si>
  <si>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</si>
  <si>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</si>
  <si>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</si>
  <si>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</si>
  <si>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</si>
  <si>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</si>
  <si>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</si>
  <si>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</si>
  <si>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</si>
  <si>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</si>
  <si>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</si>
  <si>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</si>
  <si>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</si>
  <si>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</si>
  <si>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</si>
  <si>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</si>
  <si>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</si>
  <si>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</si>
  <si>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</si>
  <si>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</si>
  <si>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</si>
  <si>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</si>
  <si>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</si>
  <si>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</si>
  <si>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</si>
  <si>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</si>
  <si>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</si>
  <si>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</si>
  <si>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</si>
  <si>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</si>
  <si>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</si>
  <si>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</si>
  <si>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</si>
  <si>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</si>
  <si>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</si>
  <si>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</si>
  <si>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</si>
  <si>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</si>
  <si>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</si>
  <si>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</si>
  <si>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</si>
  <si>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</si>
  <si>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</si>
  <si>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</si>
  <si>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</si>
  <si>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</si>
  <si>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</si>
  <si>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</si>
  <si>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</si>
  <si>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</si>
  <si>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</si>
  <si>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</si>
  <si>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</si>
  <si>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</si>
  <si>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</si>
  <si>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</si>
  <si>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</si>
  <si>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</si>
  <si>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</si>
  <si>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</si>
  <si>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</si>
  <si>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</si>
  <si>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</si>
  <si>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</si>
  <si>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</si>
  <si>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</si>
  <si>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</si>
  <si>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</si>
  <si>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</si>
  <si>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</si>
  <si>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</si>
  <si>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</si>
  <si>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</si>
  <si>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</si>
  <si>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</si>
  <si>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</si>
  <si>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</si>
  <si>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</si>
  <si>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</si>
  <si>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</si>
  <si>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</si>
  <si>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</si>
  <si>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</si>
  <si>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</si>
  <si>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</si>
  <si>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</si>
  <si>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</si>
  <si>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</si>
  <si>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</si>
  <si>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</si>
  <si>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</si>
  <si>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</si>
  <si>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</si>
  <si>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</si>
  <si>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</si>
  <si>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</si>
  <si>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</si>
  <si>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</si>
  <si>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</si>
  <si>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</si>
  <si>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</si>
  <si>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</si>
  <si>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</si>
  <si>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</si>
  <si>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</si>
  <si>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</si>
  <si>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</si>
  <si>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</si>
  <si>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</si>
  <si>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</si>
  <si>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</si>
  <si>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</si>
  <si>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</si>
  <si>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</si>
  <si>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</si>
  <si>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</si>
  <si>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</si>
  <si>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</si>
  <si>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</si>
  <si>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</si>
  <si>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</si>
  <si>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</si>
  <si>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</si>
  <si>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</si>
  <si>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</si>
  <si>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</si>
  <si>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</si>
  <si>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</si>
  <si>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</si>
  <si>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</si>
  <si>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</si>
  <si>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</si>
  <si>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</si>
  <si>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</si>
  <si>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</si>
  <si>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</si>
  <si>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</si>
  <si>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</si>
  <si>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</si>
  <si>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</si>
  <si>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</si>
  <si>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</si>
  <si>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</si>
  <si>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</si>
  <si>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</si>
  <si>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</si>
  <si>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</si>
  <si>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</si>
  <si>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</si>
  <si>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</si>
  <si>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</si>
  <si>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</si>
  <si>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</si>
  <si>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</si>
  <si>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</si>
  <si>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</si>
  <si>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</si>
  <si>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</si>
  <si>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</si>
  <si>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</si>
  <si>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</si>
  <si>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</si>
  <si>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</si>
  <si>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</si>
  <si>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</si>
  <si>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</si>
  <si>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</si>
  <si>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</si>
  <si>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</si>
  <si>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</si>
  <si>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</si>
  <si>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</si>
  <si>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</si>
  <si>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</si>
  <si>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</si>
  <si>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</si>
  <si>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</si>
  <si>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</si>
  <si>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</si>
  <si>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</si>
  <si>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</si>
  <si>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</si>
  <si>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</si>
  <si>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</si>
  <si>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</si>
  <si>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</si>
  <si>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</si>
  <si>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</si>
  <si>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</si>
  <si>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</si>
  <si>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</si>
  <si>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</si>
  <si>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</si>
  <si>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</si>
  <si>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</si>
  <si>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</si>
  <si>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</si>
  <si>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</si>
  <si>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</si>
  <si>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</si>
  <si>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</si>
  <si>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</si>
  <si>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</si>
  <si>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</si>
  <si>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</si>
  <si>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</si>
  <si>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</si>
  <si>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</si>
  <si>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</si>
  <si>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</si>
  <si>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</si>
  <si>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</si>
  <si>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</si>
  <si>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</si>
  <si>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</si>
  <si>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</si>
  <si>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</si>
  <si>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</si>
  <si>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</si>
  <si>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</si>
  <si>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</si>
  <si>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</si>
  <si>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</si>
  <si>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</si>
  <si>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</si>
  <si>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</si>
  <si>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</si>
  <si>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</si>
  <si>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</si>
  <si>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</si>
  <si>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</si>
  <si>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</si>
  <si>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</si>
  <si>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</si>
  <si>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</si>
  <si>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</si>
  <si>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</si>
  <si>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</si>
  <si>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</si>
  <si>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</si>
  <si>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</si>
  <si>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</si>
  <si>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</si>
  <si>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</si>
  <si>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</si>
  <si>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</si>
  <si>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</si>
  <si>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</si>
  <si>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</si>
  <si>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</si>
  <si>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</si>
  <si>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</si>
  <si>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</si>
  <si>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</si>
  <si>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</si>
  <si>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</si>
  <si>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</si>
  <si>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</si>
  <si>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</si>
  <si>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</si>
  <si>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</si>
  <si>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</si>
  <si>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</si>
  <si>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</si>
  <si>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</si>
  <si>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</si>
  <si>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</si>
  <si>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</si>
  <si>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</si>
  <si>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</si>
  <si>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</si>
  <si>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</si>
  <si>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</si>
  <si>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</si>
  <si>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</si>
  <si>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</si>
  <si>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</si>
  <si>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</si>
  <si>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</si>
  <si>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</si>
  <si>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</si>
  <si>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</si>
  <si>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</si>
  <si>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</si>
  <si>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</si>
  <si>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</si>
  <si>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</si>
  <si>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</si>
  <si>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</si>
  <si>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</si>
  <si>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</si>
  <si>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</si>
  <si>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</si>
  <si>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</si>
  <si>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</si>
  <si>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</si>
  <si>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</si>
  <si>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</si>
  <si>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</si>
  <si>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</si>
  <si>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</si>
  <si>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</si>
  <si>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</si>
  <si>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</si>
  <si>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</si>
  <si>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</si>
  <si>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</si>
  <si>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</si>
  <si>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</si>
  <si>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</si>
  <si>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</si>
  <si>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</si>
  <si>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</si>
  <si>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</si>
  <si>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</si>
  <si>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</si>
  <si>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</si>
  <si>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</si>
  <si>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</si>
  <si>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</si>
  <si>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</si>
  <si>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</si>
  <si>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</si>
  <si>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</si>
  <si>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</si>
  <si>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</si>
  <si>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</si>
  <si>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</si>
  <si>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</si>
  <si>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</si>
  <si>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</si>
  <si>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</si>
  <si>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</si>
  <si>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</si>
  <si>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</si>
  <si>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</si>
  <si>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</si>
  <si>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</si>
  <si>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</si>
  <si>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</si>
  <si>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</si>
  <si>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</si>
  <si>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</si>
  <si>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</si>
  <si>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</si>
  <si>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</si>
  <si>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</si>
  <si>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</si>
  <si>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</si>
  <si>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</si>
  <si>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</si>
  <si>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</si>
  <si>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</si>
  <si>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</si>
  <si>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</si>
  <si>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</si>
  <si>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</si>
  <si>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</si>
  <si>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</si>
  <si>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</si>
  <si>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</si>
  <si>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</si>
  <si>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</si>
  <si>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</si>
  <si>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</si>
  <si>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</si>
  <si>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</si>
  <si>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</si>
  <si>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</si>
  <si>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</si>
  <si>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</si>
  <si>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</si>
  <si>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</si>
  <si>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</si>
  <si>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</si>
  <si>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</si>
  <si>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</si>
  <si>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</si>
  <si>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</si>
  <si>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</si>
  <si>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</si>
  <si>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</si>
  <si>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</si>
  <si>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</si>
  <si>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</si>
  <si>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</si>
  <si>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</si>
  <si>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</si>
  <si>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</si>
  <si>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</si>
  <si>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</si>
  <si>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</si>
  <si>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</si>
  <si>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</si>
  <si>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</si>
  <si>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</si>
  <si>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</si>
  <si>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</si>
  <si>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</si>
  <si>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</si>
  <si>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</si>
  <si>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</si>
  <si>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</si>
  <si>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</si>
  <si>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</si>
  <si>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</si>
  <si>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</si>
  <si>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</si>
  <si>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</si>
  <si>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</si>
  <si>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</si>
  <si>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</si>
  <si>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</si>
  <si>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</si>
  <si>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</si>
  <si>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</si>
  <si>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</si>
  <si>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</si>
  <si>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</si>
  <si>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</si>
  <si>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</si>
  <si>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</si>
  <si>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</si>
  <si>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</si>
  <si>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</si>
  <si>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</si>
  <si>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</si>
  <si>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</si>
  <si>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</si>
  <si>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</si>
  <si>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</si>
  <si>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</si>
  <si>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</si>
  <si>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</si>
  <si>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</si>
  <si>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</si>
  <si>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</si>
  <si>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</si>
  <si>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</si>
  <si>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</si>
  <si>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</si>
  <si>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</si>
  <si>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</si>
  <si>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</si>
  <si>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</si>
  <si>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</si>
  <si>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</si>
  <si>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</si>
  <si>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</si>
  <si>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</si>
  <si>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</si>
  <si>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</si>
  <si>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</si>
  <si>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</si>
  <si>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</si>
  <si>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</si>
  <si>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</si>
  <si>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</si>
  <si>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</si>
  <si>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</si>
  <si>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</si>
  <si>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</si>
  <si>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</si>
  <si>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</si>
  <si>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</si>
  <si>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</si>
  <si>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</si>
  <si>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</si>
  <si>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</si>
  <si>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</si>
  <si>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</si>
  <si>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</si>
  <si>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</si>
  <si>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</si>
  <si>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</si>
  <si>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</si>
  <si>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</si>
  <si>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</si>
  <si>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</si>
  <si>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</si>
  <si>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</si>
  <si>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</si>
  <si>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</si>
  <si>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</si>
  <si>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</si>
  <si>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</si>
  <si>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</si>
  <si>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</si>
  <si>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</si>
  <si>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</si>
  <si>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</si>
  <si>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</si>
  <si>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</si>
  <si>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</si>
  <si>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</si>
  <si>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</si>
  <si>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</si>
  <si>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</si>
  <si>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</si>
  <si>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</si>
  <si>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</si>
  <si>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</si>
  <si>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</si>
  <si>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</si>
  <si>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</si>
  <si>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</si>
  <si>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</si>
  <si>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</si>
  <si>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</si>
  <si>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</si>
  <si>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</si>
  <si>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</si>
  <si>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</si>
  <si>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</si>
  <si>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</si>
  <si>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</si>
  <si>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</si>
  <si>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</si>
  <si>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</si>
  <si>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</si>
  <si>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</si>
  <si>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</si>
  <si>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</si>
  <si>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</si>
  <si>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</si>
  <si>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</si>
  <si>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</si>
  <si>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</si>
  <si>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</si>
  <si>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</si>
  <si>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</si>
  <si>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</si>
  <si>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</si>
  <si>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</si>
  <si>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</si>
  <si>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</si>
  <si>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</si>
  <si>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</si>
  <si>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</si>
  <si>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</si>
  <si>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</si>
  <si>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</si>
  <si>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</si>
  <si>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</si>
  <si>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</si>
  <si>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</si>
  <si>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</si>
  <si>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</si>
  <si>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</si>
  <si>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</si>
  <si>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</si>
  <si>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</si>
  <si>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</si>
  <si>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</si>
  <si>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</si>
  <si>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</si>
  <si>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</si>
  <si>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</si>
  <si>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</si>
  <si>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</si>
  <si>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</si>
  <si>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</si>
  <si>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</si>
  <si>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</si>
  <si>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</si>
  <si>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</si>
  <si>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</si>
  <si>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</si>
  <si>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</si>
  <si>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</si>
  <si>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</si>
  <si>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</si>
  <si>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</si>
  <si>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</si>
  <si>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</si>
  <si>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</si>
  <si>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</si>
  <si>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</si>
  <si>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</si>
  <si>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</si>
  <si>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</si>
  <si>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</si>
  <si>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</si>
  <si>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</si>
  <si>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</si>
  <si>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</si>
  <si>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</si>
  <si>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</si>
  <si>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</si>
  <si>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</si>
  <si>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</si>
  <si>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</si>
  <si>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</si>
  <si>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</si>
  <si>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</si>
  <si>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</si>
  <si>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</si>
  <si>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</si>
  <si>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</si>
  <si>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</si>
  <si>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</si>
  <si>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</si>
  <si>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</si>
  <si>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</si>
  <si>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</si>
  <si>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</si>
  <si>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</si>
  <si>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</si>
  <si>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</si>
  <si>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</si>
  <si>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</si>
  <si>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</si>
  <si>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</si>
  <si>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</si>
  <si>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</si>
  <si>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</si>
  <si>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</si>
  <si>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</si>
  <si>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</si>
  <si>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</si>
  <si>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</si>
  <si>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</si>
  <si>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</si>
  <si>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</si>
  <si>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</si>
  <si>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</si>
  <si>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</si>
  <si>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</si>
  <si>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</si>
  <si>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</si>
  <si>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</si>
  <si>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</si>
  <si>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</si>
  <si>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</si>
  <si>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</si>
  <si>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</si>
  <si>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</si>
  <si>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</si>
  <si>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</si>
  <si>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</si>
  <si>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</si>
  <si>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</si>
  <si>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</si>
  <si>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</si>
  <si>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</si>
  <si>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</si>
  <si>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</si>
  <si>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</si>
  <si>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</si>
  <si>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</si>
  <si>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</si>
  <si>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</si>
  <si>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</si>
  <si>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</si>
  <si>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</si>
  <si>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</si>
  <si>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</si>
  <si>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</si>
  <si>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</si>
  <si>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</si>
  <si>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</si>
  <si>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</si>
  <si>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</si>
  <si>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</si>
  <si>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</si>
  <si>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</si>
  <si>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</si>
  <si>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</si>
  <si>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</si>
  <si>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</si>
  <si>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</si>
  <si>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</si>
  <si>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</si>
  <si>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</si>
  <si>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</si>
  <si>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</si>
  <si>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</si>
  <si>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</si>
  <si>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</si>
  <si>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</si>
  <si>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</si>
  <si>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</si>
  <si>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</si>
  <si>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</si>
  <si>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</si>
  <si>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</si>
  <si>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</si>
  <si>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</si>
  <si>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</si>
  <si>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</si>
  <si>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</si>
  <si>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</si>
  <si>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</si>
  <si>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</si>
  <si>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</si>
  <si>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</si>
  <si>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</si>
  <si>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</si>
  <si>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</si>
  <si>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</si>
  <si>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</si>
  <si>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</si>
  <si>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</si>
  <si>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</si>
  <si>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</si>
  <si>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</si>
  <si>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</si>
  <si>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</si>
  <si>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</si>
  <si>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</si>
  <si>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</si>
  <si>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</si>
  <si>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</si>
  <si>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</si>
  <si>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</si>
  <si>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</si>
  <si>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</si>
  <si>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</si>
  <si>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</si>
  <si>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</si>
  <si>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</si>
  <si>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</si>
  <si>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</si>
  <si>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</si>
  <si>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</si>
  <si>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</si>
  <si>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</si>
  <si>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</si>
  <si>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</si>
  <si>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</si>
  <si>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</si>
  <si>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</si>
  <si>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</si>
  <si>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</si>
  <si>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</si>
  <si>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</si>
  <si>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</si>
  <si>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</si>
  <si>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</si>
  <si>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</si>
  <si>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</si>
  <si>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</si>
  <si>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</si>
  <si>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</si>
  <si>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</si>
  <si>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</si>
  <si>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</si>
  <si>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</si>
  <si>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</si>
  <si>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</si>
  <si>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</si>
  <si>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</si>
  <si>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</si>
  <si>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</si>
  <si>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</si>
  <si>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</si>
  <si>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</si>
  <si>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</si>
  <si>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</si>
  <si>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</si>
  <si>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</si>
  <si>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</si>
  <si>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</si>
  <si>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</si>
  <si>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</si>
  <si>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</si>
  <si>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</si>
  <si>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</si>
  <si>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</si>
  <si>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</si>
  <si>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</si>
  <si>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</si>
  <si>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</si>
  <si>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</si>
  <si>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</si>
  <si>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</si>
  <si>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</si>
  <si>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</si>
  <si>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</si>
  <si>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</si>
  <si>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</si>
  <si>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</si>
  <si>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</si>
  <si>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</si>
  <si>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</si>
  <si>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</si>
  <si>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</si>
  <si>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</si>
  <si>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</si>
  <si>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</si>
  <si>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</si>
  <si>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</si>
  <si>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</si>
  <si>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</si>
  <si>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</si>
  <si>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</si>
  <si>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</si>
  <si>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</si>
  <si>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</si>
  <si>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</si>
  <si>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</si>
  <si>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</si>
  <si>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</si>
  <si>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</si>
  <si>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</si>
  <si>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</si>
  <si>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</si>
  <si>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</si>
  <si>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</si>
  <si>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</si>
  <si>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</si>
  <si>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</si>
  <si>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</si>
  <si>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</si>
  <si>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</si>
  <si>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</si>
  <si>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</si>
  <si>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</si>
  <si>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</si>
  <si>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</si>
  <si>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</si>
  <si>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</si>
  <si>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</si>
  <si>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</si>
  <si>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</si>
  <si>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</si>
  <si>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</si>
  <si>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</si>
  <si>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</si>
  <si>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</si>
  <si>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</si>
  <si>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</si>
  <si>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</si>
  <si>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</si>
  <si>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</si>
  <si>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</si>
  <si>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</si>
  <si>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</si>
  <si>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</si>
  <si>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</si>
  <si>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</si>
  <si>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</si>
  <si>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</si>
  <si>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</si>
  <si>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</si>
  <si>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</si>
  <si>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</si>
  <si>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</si>
  <si>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</si>
  <si>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</si>
  <si>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</si>
  <si>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</si>
  <si>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</si>
  <si>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</si>
  <si>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</si>
  <si>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</si>
  <si>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</si>
  <si>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</si>
  <si>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</si>
  <si>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</si>
  <si>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</si>
  <si>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</si>
  <si>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</si>
  <si>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</si>
  <si>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</si>
  <si>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</si>
  <si>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</si>
  <si>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</si>
  <si>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</si>
  <si>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</si>
  <si>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</si>
  <si>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</si>
  <si>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</si>
  <si>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</si>
  <si>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</si>
  <si>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</si>
  <si>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</si>
  <si>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</si>
  <si>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</si>
  <si>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</si>
  <si>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</si>
  <si>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</si>
  <si>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</si>
  <si>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</si>
  <si>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</si>
  <si>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</si>
  <si>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</si>
  <si>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</si>
  <si>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</si>
  <si>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</si>
  <si>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</si>
  <si>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</si>
  <si>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</si>
  <si>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</si>
  <si>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</si>
  <si>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</si>
  <si>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</si>
  <si>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</si>
  <si>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</si>
  <si>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</si>
  <si>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</si>
  <si>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</si>
  <si>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</si>
  <si>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</si>
  <si>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</si>
  <si>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</si>
  <si>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</si>
  <si>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</si>
  <si>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</si>
  <si>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</si>
  <si>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</si>
  <si>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</si>
  <si>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</si>
  <si>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</si>
  <si>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</si>
  <si>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</si>
  <si>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</si>
  <si>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</si>
  <si>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</si>
  <si>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</si>
  <si>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</si>
  <si>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</si>
  <si>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</si>
  <si>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</si>
  <si>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</si>
  <si>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</si>
  <si>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</si>
  <si>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</si>
  <si>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</si>
  <si>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</si>
  <si>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</si>
  <si>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</si>
  <si>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</si>
  <si>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</si>
  <si>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</si>
  <si>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</si>
  <si>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</si>
  <si>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</si>
  <si>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</si>
  <si>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</si>
  <si>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</si>
  <si>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</si>
  <si>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</si>
  <si>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</si>
  <si>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</si>
  <si>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</si>
  <si>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</si>
  <si>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</si>
  <si>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</si>
  <si>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</si>
  <si>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</si>
  <si>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</si>
  <si>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</si>
  <si>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</si>
  <si>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</si>
  <si>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</si>
  <si>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</si>
  <si>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</si>
  <si>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</si>
  <si>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</si>
  <si>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</si>
  <si>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</si>
  <si>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</si>
  <si>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</si>
  <si>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</si>
  <si>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</si>
  <si>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</si>
  <si>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</si>
  <si>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</si>
  <si>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</si>
  <si>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</si>
  <si>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</si>
  <si>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</si>
  <si>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</si>
  <si>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</si>
  <si>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</si>
  <si>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</si>
  <si>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</si>
  <si>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</si>
  <si>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</si>
  <si>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</si>
  <si>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</si>
  <si>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</si>
  <si>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</si>
  <si>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</si>
  <si>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</si>
  <si>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</si>
  <si>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</si>
  <si>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</si>
  <si>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</si>
  <si>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</si>
  <si>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</si>
  <si>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</si>
  <si>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</si>
  <si>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</si>
  <si>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</si>
  <si>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</si>
  <si>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</si>
  <si>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</si>
  <si>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</si>
  <si>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</si>
  <si>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</si>
  <si>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</si>
  <si>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</si>
  <si>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</si>
  <si>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</si>
  <si>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</si>
  <si>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</si>
  <si>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</si>
  <si>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</si>
  <si>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</si>
  <si>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</si>
  <si>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</si>
  <si>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</si>
  <si>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</si>
  <si>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</si>
  <si>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</si>
  <si>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</si>
  <si>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</si>
  <si>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</si>
  <si>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</si>
  <si>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</si>
  <si>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</si>
  <si>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</si>
  <si>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</si>
  <si>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</si>
  <si>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</si>
  <si>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</si>
  <si>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</si>
  <si>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</si>
  <si>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</si>
  <si>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</si>
  <si>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</si>
  <si>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</si>
  <si>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</si>
  <si>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</si>
  <si>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</si>
  <si>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</si>
  <si>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</si>
  <si>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</si>
  <si>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</si>
  <si>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</si>
  <si>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</si>
  <si>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</si>
  <si>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</si>
  <si>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</si>
  <si>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</si>
  <si>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</si>
  <si>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</si>
  <si>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</si>
  <si>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</si>
  <si>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</si>
  <si>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</si>
  <si>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</si>
  <si>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</si>
  <si>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</si>
  <si>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</si>
  <si>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</si>
  <si>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</si>
  <si>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</si>
  <si>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</si>
  <si>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</si>
  <si>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</si>
  <si>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</si>
  <si>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</si>
  <si>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</si>
  <si>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</si>
  <si>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</si>
  <si>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</si>
  <si>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</si>
  <si>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</si>
  <si>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</si>
  <si>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</si>
  <si>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</si>
  <si>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</si>
  <si>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</si>
  <si>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</si>
  <si>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</si>
  <si>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</si>
  <si>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</si>
  <si>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</si>
  <si>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</si>
  <si>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</si>
  <si>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</si>
  <si>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</si>
  <si>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</si>
  <si>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</si>
  <si>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</si>
  <si>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</si>
  <si>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</si>
  <si>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</si>
  <si>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</si>
  <si>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</si>
  <si>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</si>
  <si>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</si>
  <si>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</si>
  <si>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</si>
  <si>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</si>
  <si>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</si>
  <si>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</si>
  <si>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</si>
  <si>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</si>
  <si>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</si>
  <si>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</si>
  <si>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</si>
  <si>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</si>
  <si>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</si>
  <si>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</si>
  <si>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</si>
  <si>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</si>
  <si>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</si>
  <si>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</si>
  <si>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</si>
  <si>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</si>
  <si>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</si>
  <si>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</si>
  <si>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</si>
  <si>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</si>
  <si>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</si>
  <si>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</si>
  <si>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</si>
  <si>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</si>
  <si>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</si>
  <si>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</si>
  <si>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</si>
  <si>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</si>
  <si>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</si>
  <si>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</si>
  <si>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</si>
  <si>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</si>
  <si>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</si>
  <si>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</si>
  <si>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</si>
  <si>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</si>
  <si>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</si>
  <si>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</si>
  <si>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</si>
  <si>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</si>
  <si>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</si>
  <si>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</si>
  <si>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</si>
  <si>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</si>
  <si>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</si>
  <si>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</si>
  <si>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</si>
  <si>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</si>
  <si>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</si>
  <si>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</si>
  <si>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</si>
  <si>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</si>
  <si>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</si>
  <si>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</si>
  <si>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</si>
  <si>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</si>
  <si>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</si>
  <si>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</si>
  <si>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</si>
  <si>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</si>
  <si>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</si>
  <si>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</si>
  <si>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</si>
  <si>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</si>
  <si>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</si>
  <si>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</si>
  <si>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</si>
  <si>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</si>
  <si>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</si>
  <si>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</si>
  <si>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</si>
  <si>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</si>
  <si>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</si>
  <si>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</si>
  <si>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</si>
  <si>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</si>
  <si>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</si>
  <si>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</si>
  <si>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</si>
  <si>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</si>
  <si>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</si>
  <si>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</si>
  <si>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</si>
  <si>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</si>
  <si>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</si>
  <si>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</si>
  <si>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</si>
  <si>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</si>
  <si>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</si>
  <si>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</si>
  <si>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</si>
  <si>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</si>
  <si>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</si>
  <si>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</si>
  <si>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</si>
  <si>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</si>
  <si>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</si>
  <si>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</si>
  <si>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</si>
  <si>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</si>
  <si>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</si>
  <si>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</si>
  <si>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</si>
  <si>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</si>
  <si>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</si>
  <si>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</si>
  <si>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</si>
  <si>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</si>
  <si>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</si>
  <si>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</si>
  <si>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</si>
  <si>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</si>
  <si>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</si>
  <si>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</si>
  <si>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</si>
  <si>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</si>
  <si>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</si>
  <si>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</si>
  <si>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</si>
  <si>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</si>
  <si>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</si>
  <si>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</si>
  <si>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</si>
  <si>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</si>
  <si>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</si>
  <si>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</si>
  <si>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</si>
  <si>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</si>
  <si>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</si>
  <si>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</si>
  <si>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</si>
  <si>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</si>
  <si>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</si>
  <si>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</si>
  <si>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</si>
  <si>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</si>
  <si>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</si>
  <si>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</si>
  <si>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</si>
  <si>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</si>
  <si>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</si>
  <si>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</si>
  <si>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</si>
  <si>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</si>
  <si>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</si>
  <si>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</si>
  <si>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</si>
  <si>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</si>
  <si>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</si>
  <si>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</si>
  <si>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</si>
  <si>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</si>
  <si>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</si>
  <si>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</si>
  <si>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</si>
  <si>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</si>
  <si>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</si>
  <si>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</si>
  <si>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</si>
  <si>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</si>
  <si>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</si>
  <si>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</si>
  <si>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</si>
  <si>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</si>
  <si>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</si>
  <si>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</si>
  <si>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</si>
  <si>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</si>
  <si>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</si>
  <si>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</si>
  <si>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</si>
  <si>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</si>
  <si>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</si>
  <si>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</si>
  <si>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</si>
  <si>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</si>
  <si>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</si>
  <si>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</si>
  <si>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</si>
  <si>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</si>
  <si>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</si>
  <si>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</si>
  <si>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</si>
  <si>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</si>
  <si>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</si>
  <si>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</si>
  <si>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</si>
  <si>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</si>
  <si>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</si>
  <si>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</si>
  <si>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</si>
  <si>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</si>
  <si>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</si>
  <si>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</si>
  <si>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</si>
  <si>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</si>
  <si>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</si>
  <si>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</si>
  <si>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</si>
  <si>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</si>
  <si>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</si>
  <si>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</si>
  <si>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</si>
  <si>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</si>
  <si>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</si>
  <si>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</si>
  <si>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</si>
  <si>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</si>
  <si>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</si>
  <si>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</si>
  <si>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</si>
  <si>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</si>
  <si>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</si>
  <si>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</si>
  <si>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</si>
  <si>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</si>
  <si>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</si>
  <si>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</si>
  <si>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</si>
  <si>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</si>
  <si>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</si>
  <si>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</si>
  <si>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</si>
  <si>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</si>
  <si>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</si>
  <si>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</si>
  <si>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</si>
  <si>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</si>
  <si>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</si>
  <si>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</si>
  <si>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</si>
  <si>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</si>
  <si>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</si>
  <si>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</si>
  <si>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</si>
  <si>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</si>
  <si>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</si>
  <si>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</si>
  <si>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</si>
  <si>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</si>
  <si>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</si>
  <si>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</si>
  <si>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</si>
  <si>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</si>
  <si>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</si>
  <si>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</si>
  <si>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</si>
  <si>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</si>
  <si>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</si>
  <si>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</si>
  <si>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</si>
  <si>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</si>
  <si>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</si>
  <si>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</si>
  <si>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</si>
  <si>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</si>
  <si>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</si>
  <si>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</si>
  <si>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</si>
  <si>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</si>
  <si>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</si>
  <si>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</si>
  <si>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</si>
  <si>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</si>
  <si>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</si>
  <si>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</si>
  <si>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</si>
  <si>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</si>
  <si>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</si>
  <si>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</si>
  <si>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</si>
  <si>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</si>
  <si>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</si>
  <si>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</si>
  <si>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</si>
  <si>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</si>
  <si>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</si>
  <si>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</si>
  <si>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</si>
  <si>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</si>
  <si>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</si>
  <si>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</si>
  <si>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</si>
  <si>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</si>
  <si>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</si>
  <si>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</si>
  <si>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</si>
  <si>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</si>
  <si>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</si>
  <si>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</si>
  <si>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</si>
  <si>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</si>
  <si>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</si>
  <si>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</si>
  <si>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</si>
  <si>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</si>
  <si>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</si>
  <si>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</si>
  <si>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</si>
  <si>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</si>
  <si>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</si>
  <si>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</si>
  <si>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</si>
  <si>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</si>
  <si>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</si>
  <si>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</si>
  <si>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</si>
  <si>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</si>
  <si>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</si>
  <si>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</si>
  <si>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</si>
  <si>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</si>
  <si>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</si>
  <si>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</si>
  <si>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</si>
  <si>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</si>
  <si>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</si>
  <si>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</si>
  <si>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</si>
  <si>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</si>
  <si>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</si>
  <si>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</si>
  <si>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</si>
  <si>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</si>
  <si>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</si>
  <si>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</si>
  <si>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</si>
  <si>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</si>
  <si>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</si>
  <si>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</si>
  <si>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</si>
  <si>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</si>
  <si>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</si>
  <si>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</si>
  <si>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</si>
  <si>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</si>
  <si>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</si>
  <si>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</si>
  <si>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</si>
  <si>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</si>
  <si>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</si>
  <si>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</si>
  <si>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</si>
  <si>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</si>
  <si>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</si>
  <si>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</si>
  <si>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</si>
  <si>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</si>
  <si>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</si>
  <si>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</si>
  <si>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</si>
  <si>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</si>
  <si>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</si>
  <si>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</si>
  <si>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</si>
  <si>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</si>
  <si>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</si>
  <si>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</si>
  <si>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</si>
  <si>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</si>
  <si>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</si>
  <si>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</si>
  <si>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</si>
  <si>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</si>
  <si>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</si>
  <si>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</si>
  <si>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</si>
  <si>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</si>
  <si>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</si>
  <si>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</si>
  <si>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</si>
  <si>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</si>
  <si>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</si>
  <si>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</si>
  <si>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</si>
  <si>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</si>
  <si>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</si>
  <si>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</si>
  <si>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</si>
  <si>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</si>
  <si>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</si>
  <si>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</si>
  <si>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</si>
  <si>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</si>
  <si>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</si>
  <si>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</si>
  <si>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</si>
  <si>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</si>
  <si>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</si>
  <si>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</si>
  <si>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</si>
  <si>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</si>
  <si>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</si>
  <si>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</si>
  <si>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</si>
  <si>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</si>
  <si>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</si>
  <si>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</si>
  <si>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</si>
  <si>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</si>
  <si>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</si>
  <si>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</si>
  <si>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</si>
  <si>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</si>
  <si>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</si>
  <si>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</si>
  <si>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</si>
  <si>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</si>
  <si>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</si>
  <si>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</si>
  <si>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</si>
  <si>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</si>
  <si>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</si>
  <si>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</si>
  <si>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</si>
  <si>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</si>
  <si>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</si>
  <si>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</si>
  <si>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</si>
  <si>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</si>
  <si>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</si>
  <si>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</si>
  <si>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</si>
  <si>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</si>
  <si>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</si>
  <si>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</si>
  <si>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</si>
  <si>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</si>
  <si>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</si>
  <si>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</si>
  <si>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</si>
  <si>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</si>
  <si>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</si>
  <si>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</si>
  <si>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</si>
  <si>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</si>
  <si>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</si>
  <si>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</si>
  <si>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</si>
  <si>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</si>
  <si>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</si>
  <si>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</si>
  <si>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</si>
  <si>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</si>
  <si>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</si>
  <si>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</si>
  <si>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</si>
  <si>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</si>
  <si>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</si>
  <si>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</si>
  <si>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</si>
  <si>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</si>
  <si>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</si>
  <si>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</si>
  <si>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</si>
  <si>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</si>
  <si>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</si>
  <si>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</si>
  <si>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</si>
  <si>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</si>
  <si>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</si>
  <si>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</si>
  <si>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</si>
  <si>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</si>
  <si>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</si>
  <si>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</si>
  <si>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</si>
  <si>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</si>
  <si>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</si>
  <si>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</si>
  <si>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</si>
  <si>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</si>
  <si>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</si>
  <si>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</si>
  <si>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</si>
  <si>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</si>
  <si>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</si>
  <si>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</si>
  <si>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</si>
  <si>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</si>
  <si>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</si>
  <si>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</si>
  <si>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</si>
  <si>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</si>
  <si>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</si>
  <si>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</si>
  <si>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</si>
  <si>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</si>
  <si>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</si>
  <si>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</si>
  <si>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</si>
  <si>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</si>
  <si>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</si>
  <si>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</si>
  <si>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</si>
  <si>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</si>
  <si>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</si>
  <si>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</si>
  <si>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</si>
  <si>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</si>
  <si>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</si>
  <si>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</si>
  <si>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</si>
  <si>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</si>
  <si>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</si>
  <si>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</si>
  <si>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</si>
  <si>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</si>
  <si>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</si>
  <si>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</si>
  <si>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</si>
  <si>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</si>
  <si>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</si>
  <si>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</si>
  <si>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</si>
  <si>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</si>
  <si>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</si>
  <si>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</si>
  <si>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</si>
  <si>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</si>
  <si>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</si>
  <si>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</si>
  <si>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</si>
  <si>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</si>
  <si>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</si>
  <si>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</si>
  <si>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</si>
  <si>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</si>
  <si>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</si>
  <si>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</si>
  <si>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</si>
  <si>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</si>
  <si>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</si>
  <si>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</si>
  <si>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</si>
  <si>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</si>
  <si>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</si>
  <si>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</si>
  <si>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</si>
  <si>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</si>
  <si>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</si>
  <si>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</si>
  <si>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</si>
  <si>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</si>
  <si>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</si>
  <si>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</si>
  <si>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</si>
  <si>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</si>
  <si>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</si>
  <si>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</si>
  <si>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</si>
  <si>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</si>
  <si>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</si>
  <si>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</si>
  <si>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</si>
  <si>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</si>
  <si>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</si>
  <si>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</si>
  <si>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</si>
  <si>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</si>
  <si>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</si>
  <si>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</si>
  <si>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</si>
  <si>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</si>
  <si>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</si>
  <si>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</si>
  <si>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</si>
  <si>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</si>
  <si>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</si>
  <si>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</si>
  <si>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</si>
  <si>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</si>
  <si>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</si>
  <si>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</si>
  <si>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</si>
  <si>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</si>
  <si>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</si>
  <si>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</si>
  <si>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</si>
  <si>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</si>
  <si>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</si>
  <si>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</si>
  <si>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</si>
  <si>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</si>
  <si>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</si>
  <si>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</si>
  <si>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</si>
  <si>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</si>
  <si>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</si>
  <si>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</si>
  <si>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</si>
  <si>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</si>
  <si>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</si>
  <si>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</si>
  <si>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</si>
  <si>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</si>
  <si>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</si>
  <si>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</si>
  <si>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</si>
  <si>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</si>
  <si>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</si>
  <si>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</si>
  <si>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</si>
  <si>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</si>
  <si>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</si>
  <si>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</si>
  <si>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</si>
  <si>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</si>
  <si>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</si>
  <si>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</si>
  <si>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</si>
  <si>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</si>
  <si>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</si>
  <si>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</si>
  <si>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</si>
  <si>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</si>
  <si>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</si>
  <si>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</si>
  <si>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</si>
  <si>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</si>
  <si>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</si>
  <si>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</si>
  <si>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</si>
  <si>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</si>
  <si>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</si>
  <si>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</si>
  <si>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</si>
  <si>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</si>
  <si>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</si>
  <si>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</si>
  <si>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</si>
  <si>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</si>
  <si>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</si>
  <si>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</si>
  <si>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</si>
  <si>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</si>
  <si>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</si>
  <si>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</si>
  <si>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</si>
  <si>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</si>
  <si>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</si>
  <si>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</si>
  <si>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</si>
  <si>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</si>
  <si>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</si>
  <si>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</si>
  <si>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</si>
  <si>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</si>
  <si>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</si>
  <si>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</si>
  <si>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</si>
  <si>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</si>
  <si>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</si>
  <si>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</si>
  <si>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</si>
  <si>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</si>
  <si>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</si>
  <si>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</si>
  <si>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</si>
  <si>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</si>
  <si>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</si>
  <si>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</si>
  <si>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</si>
  <si>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</si>
  <si>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</si>
  <si>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</si>
  <si>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</si>
  <si>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</si>
  <si>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</si>
  <si>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</si>
  <si>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</si>
  <si>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</si>
  <si>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</si>
  <si>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</si>
  <si>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</si>
  <si>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</si>
  <si>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</si>
  <si>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</si>
  <si>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</si>
  <si>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</si>
  <si>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</si>
  <si>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</si>
  <si>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</si>
  <si>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</si>
  <si>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</si>
  <si>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</si>
  <si>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</si>
  <si>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</si>
  <si>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</si>
  <si>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</si>
  <si>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</si>
  <si>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</si>
  <si>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</si>
  <si>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</si>
  <si>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</si>
  <si>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</si>
  <si>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</si>
  <si>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</si>
  <si>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</si>
  <si>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</si>
  <si>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</si>
  <si>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</si>
  <si>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</si>
  <si>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</si>
  <si>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</si>
  <si>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</si>
  <si>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</si>
  <si>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</si>
  <si>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</si>
  <si>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</si>
  <si>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</si>
  <si>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</si>
  <si>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</si>
  <si>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</si>
  <si>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</si>
  <si>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</si>
  <si>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</si>
  <si>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</si>
  <si>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</si>
  <si>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</si>
  <si>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</si>
  <si>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</si>
  <si>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</si>
  <si>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</si>
  <si>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</si>
  <si>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</si>
  <si>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</si>
  <si>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</si>
  <si>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</si>
  <si>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</si>
  <si>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</si>
  <si>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</si>
  <si>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</si>
  <si>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</si>
  <si>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</si>
  <si>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</si>
  <si>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</si>
  <si>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</si>
  <si>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</si>
  <si>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</si>
  <si>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</si>
  <si>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</si>
  <si>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</si>
  <si>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</si>
  <si>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</si>
  <si>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</si>
  <si>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</si>
  <si>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</si>
  <si>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</si>
  <si>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</si>
  <si>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</si>
  <si>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</si>
  <si>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</si>
  <si>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</si>
  <si>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</si>
  <si>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</si>
  <si>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</si>
  <si>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</si>
  <si>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</si>
  <si>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</si>
  <si>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</si>
  <si>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</si>
  <si>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</si>
  <si>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</si>
  <si>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</si>
  <si>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</si>
  <si>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</si>
  <si>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</si>
  <si>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</si>
  <si>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</si>
  <si>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</si>
  <si>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</si>
  <si>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</si>
  <si>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</si>
  <si>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</si>
  <si>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</si>
  <si>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</si>
  <si>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</si>
  <si>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</si>
  <si>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</si>
  <si>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</si>
  <si>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</si>
  <si>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</si>
  <si>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</si>
  <si>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</si>
  <si>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</si>
  <si>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</si>
  <si>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</si>
  <si>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</si>
  <si>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</si>
  <si>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</si>
  <si>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</si>
  <si>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</si>
  <si>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</si>
  <si>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</si>
  <si>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</si>
  <si>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</si>
  <si>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</si>
  <si>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</si>
  <si>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</si>
  <si>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</si>
  <si>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</si>
  <si>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</si>
  <si>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</si>
  <si>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</si>
  <si>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</si>
  <si>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</si>
  <si>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</si>
  <si>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</si>
  <si>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</si>
  <si>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</si>
  <si>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</si>
  <si>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</si>
  <si>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</si>
  <si>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</si>
  <si>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</si>
  <si>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</si>
  <si>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</si>
  <si>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</si>
  <si>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</si>
  <si>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</si>
  <si>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</si>
  <si>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</si>
  <si>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</si>
  <si>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</si>
  <si>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</si>
  <si>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</si>
  <si>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</si>
  <si>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</si>
  <si>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</si>
  <si>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</si>
  <si>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</si>
  <si>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</si>
  <si>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</si>
  <si>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</si>
  <si>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</si>
  <si>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</si>
  <si>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</si>
  <si>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</si>
  <si>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</si>
  <si>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</si>
  <si>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</si>
  <si>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</si>
  <si>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</si>
  <si>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</si>
  <si>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</si>
  <si>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</si>
  <si>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</si>
  <si>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</si>
  <si>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</si>
  <si>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</si>
  <si>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</si>
  <si>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</si>
  <si>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</si>
  <si>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</si>
  <si>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</si>
  <si>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</si>
  <si>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</si>
  <si>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</si>
  <si>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</si>
  <si>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</si>
  <si>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</si>
  <si>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</si>
  <si>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</si>
  <si>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</si>
  <si>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</si>
  <si>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</si>
  <si>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</si>
  <si>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</si>
  <si>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</si>
  <si>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</si>
  <si>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</si>
  <si>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</si>
  <si>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</si>
  <si>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</si>
  <si>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</si>
  <si>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</si>
  <si>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</si>
  <si>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</si>
  <si>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</si>
  <si>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</si>
  <si>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</si>
  <si>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</si>
  <si>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</si>
  <si>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</si>
  <si>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</si>
  <si>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</si>
  <si>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</si>
  <si>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</si>
  <si>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</si>
  <si>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</si>
  <si>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</si>
  <si>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</si>
  <si>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</si>
  <si>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</si>
  <si>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</si>
  <si>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</si>
  <si>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</si>
  <si>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</si>
  <si>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</si>
  <si>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</si>
  <si>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</si>
  <si>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</si>
  <si>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</si>
  <si>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</si>
  <si>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</si>
  <si>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</si>
  <si>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</si>
  <si>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</si>
  <si>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</si>
  <si>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</si>
  <si>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</si>
  <si>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</si>
  <si>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</si>
  <si>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</si>
  <si>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</si>
  <si>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</si>
  <si>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</si>
  <si>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</si>
  <si>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</si>
  <si>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</si>
  <si>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</si>
  <si>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</si>
  <si>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</si>
  <si>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</si>
  <si>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</si>
  <si>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</si>
  <si>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</si>
  <si>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</si>
  <si>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</si>
  <si>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</si>
  <si>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</si>
  <si>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</si>
  <si>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</si>
  <si>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</si>
  <si>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</si>
  <si>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</si>
  <si>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</si>
  <si>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</si>
  <si>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</si>
  <si>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</si>
  <si>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</si>
  <si>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</si>
  <si>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</si>
  <si>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</si>
  <si>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</si>
  <si>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</si>
  <si>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</si>
  <si>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</si>
  <si>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</si>
  <si>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</si>
  <si>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</si>
  <si>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</si>
  <si>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</si>
  <si>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</si>
  <si>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</si>
  <si>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</si>
  <si>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</si>
  <si>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</si>
  <si>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</si>
  <si>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</si>
  <si>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</si>
  <si>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</si>
  <si>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</si>
  <si>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</si>
  <si>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</si>
  <si>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</si>
  <si>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</si>
  <si>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</si>
  <si>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</si>
  <si>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</si>
  <si>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</si>
  <si>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</si>
  <si>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</si>
  <si>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</si>
  <si>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</si>
  <si>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</si>
  <si>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</si>
  <si>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</si>
  <si>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</si>
  <si>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</si>
  <si>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</si>
  <si>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</si>
  <si>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</si>
  <si>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</si>
  <si>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</si>
  <si>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</si>
  <si>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</si>
  <si>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</si>
  <si>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</si>
  <si>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</si>
  <si>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</si>
  <si>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</si>
  <si>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</si>
  <si>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</si>
  <si>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</si>
  <si>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</si>
  <si>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</si>
  <si>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</si>
  <si>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</si>
  <si>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</si>
  <si>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</si>
  <si>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</si>
  <si>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</si>
  <si>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</si>
  <si>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</si>
  <si>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</si>
  <si>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</si>
  <si>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</si>
  <si>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</si>
  <si>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</si>
  <si>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</si>
  <si>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</si>
  <si>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</si>
  <si>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</si>
  <si>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</si>
  <si>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</si>
  <si>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</si>
  <si>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</si>
  <si>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</si>
  <si>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</si>
  <si>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</si>
  <si>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</si>
  <si>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</si>
  <si>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</si>
  <si>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</si>
  <si>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</si>
  <si>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</si>
  <si>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</si>
  <si>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</si>
  <si>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</si>
  <si>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</si>
  <si>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</si>
  <si>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</si>
  <si>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</si>
  <si>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</si>
  <si>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</si>
  <si>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</si>
  <si>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</si>
  <si>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</si>
  <si>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</si>
  <si>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</si>
  <si>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</si>
  <si>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</si>
  <si>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</si>
  <si>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</si>
  <si>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</si>
  <si>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</si>
  <si>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</si>
  <si>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</si>
  <si>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</si>
  <si>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</si>
  <si>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</si>
  <si>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</si>
  <si>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</si>
  <si>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</si>
  <si>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</si>
  <si>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</si>
  <si>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</si>
  <si>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</si>
  <si>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</si>
  <si>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</si>
  <si>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</si>
  <si>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</si>
  <si>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</si>
  <si>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</si>
  <si>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</si>
  <si>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</si>
  <si>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</si>
  <si>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</si>
  <si>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</si>
  <si>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</si>
  <si>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</si>
  <si>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</si>
  <si>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</si>
  <si>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</si>
  <si>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</si>
  <si>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</si>
  <si>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</si>
  <si>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</si>
  <si>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</si>
  <si>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</si>
  <si>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</si>
  <si>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</si>
  <si>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</si>
  <si>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</si>
  <si>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</si>
  <si>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</si>
  <si>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</si>
  <si>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</si>
  <si>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</si>
  <si>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</si>
  <si>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</si>
  <si>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</si>
  <si>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</si>
  <si>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</si>
  <si>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</si>
  <si>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</si>
  <si>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</si>
  <si>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</si>
  <si>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</si>
  <si>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</si>
  <si>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</si>
  <si>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</si>
  <si>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</si>
  <si>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</si>
  <si>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</si>
  <si>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</si>
  <si>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</si>
  <si>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</si>
  <si>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</si>
  <si>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</si>
  <si>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</si>
  <si>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</si>
  <si>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</si>
  <si>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</si>
  <si>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</si>
  <si>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</si>
  <si>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</si>
  <si>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</si>
  <si>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</si>
  <si>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</si>
  <si>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</si>
  <si>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</si>
  <si>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</si>
  <si>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</si>
  <si>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</si>
  <si>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</si>
  <si>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</si>
  <si>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</si>
  <si>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</si>
  <si>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</si>
  <si>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</si>
  <si>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</si>
  <si>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</si>
  <si>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</si>
  <si>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</si>
  <si>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</si>
  <si>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</si>
  <si>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</si>
  <si>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</si>
  <si>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</si>
  <si>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</si>
  <si>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</si>
  <si>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</si>
  <si>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</si>
  <si>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</si>
  <si>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</si>
  <si>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</si>
  <si>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</si>
  <si>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</si>
  <si>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</si>
  <si>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</si>
  <si>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</si>
  <si>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</si>
  <si>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</si>
  <si>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</si>
  <si>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</si>
  <si>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</si>
  <si>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</si>
  <si>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</si>
  <si>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</si>
  <si>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</si>
  <si>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</si>
  <si>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</si>
  <si>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</si>
  <si>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</si>
  <si>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</si>
  <si>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</si>
  <si>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</si>
  <si>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</si>
  <si>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</si>
  <si>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</si>
  <si>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</si>
  <si>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</si>
  <si>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</si>
  <si>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</si>
  <si>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</si>
  <si>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</si>
  <si>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</si>
  <si>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</si>
  <si>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</si>
  <si>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</si>
  <si>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</si>
  <si>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</si>
  <si>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</si>
  <si>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</si>
  <si>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</si>
  <si>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</si>
  <si>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</si>
  <si>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</si>
  <si>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</si>
  <si>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</si>
  <si>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</si>
  <si>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</si>
  <si>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</si>
  <si>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</si>
  <si>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</si>
  <si>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</si>
  <si>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</si>
  <si>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</si>
  <si>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</si>
  <si>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</si>
  <si>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</si>
  <si>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</si>
  <si>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</si>
  <si>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</si>
  <si>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</si>
  <si>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</si>
  <si>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</si>
  <si>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</si>
  <si>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</si>
  <si>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</si>
  <si>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</si>
  <si>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</si>
  <si>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</si>
  <si>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</si>
  <si>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</si>
  <si>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</si>
  <si>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</si>
  <si>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</si>
  <si>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</si>
  <si>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</si>
  <si>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</si>
  <si>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</si>
  <si>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</si>
  <si>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</si>
  <si>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</si>
  <si>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</si>
  <si>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</si>
  <si>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</si>
  <si>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</si>
  <si>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</si>
  <si>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</si>
  <si>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</si>
  <si>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</si>
  <si>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</si>
  <si>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</si>
  <si>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</si>
  <si>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</si>
  <si>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</si>
  <si>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</si>
  <si>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</si>
  <si>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</si>
  <si>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</si>
  <si>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</si>
  <si>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</si>
  <si>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</si>
  <si>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</si>
  <si>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</si>
  <si>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</si>
  <si>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</si>
  <si>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</si>
  <si>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</si>
  <si>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</si>
  <si>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</si>
  <si>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</si>
  <si>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</si>
  <si>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</si>
  <si>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</si>
  <si>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</si>
  <si>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</si>
  <si>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</si>
  <si>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</si>
  <si>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</si>
  <si>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</si>
  <si>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</si>
  <si>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</si>
  <si>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</si>
  <si>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</si>
  <si>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</si>
  <si>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</si>
  <si>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</si>
  <si>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</si>
  <si>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</si>
  <si>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</si>
  <si>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</si>
  <si>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</si>
  <si>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</si>
  <si>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</si>
  <si>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</si>
  <si>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</si>
  <si>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</si>
  <si>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</si>
  <si>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</si>
  <si>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</si>
  <si>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</si>
  <si>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</si>
  <si>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</si>
  <si>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</si>
  <si>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</si>
  <si>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</si>
  <si>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</si>
  <si>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</si>
  <si>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</si>
  <si>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</si>
  <si>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</si>
  <si>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</si>
  <si>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</si>
  <si>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</si>
  <si>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</si>
  <si>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</si>
  <si>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</si>
  <si>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</si>
  <si>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</si>
  <si>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</si>
  <si>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</si>
  <si>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</si>
  <si>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</si>
  <si>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</si>
  <si>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</si>
  <si>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</si>
  <si>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</si>
  <si>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</si>
  <si>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</si>
  <si>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</si>
  <si>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</si>
  <si>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</si>
  <si>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</si>
  <si>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</si>
  <si>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</si>
  <si>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</si>
  <si>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</si>
  <si>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</si>
  <si>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</si>
  <si>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</si>
  <si>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</si>
  <si>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</si>
  <si>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</si>
  <si>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</si>
  <si>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</si>
  <si>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</si>
  <si>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</si>
  <si>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</si>
  <si>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</si>
  <si>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</si>
  <si>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</si>
  <si>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</si>
  <si>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</si>
  <si>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</si>
  <si>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</si>
  <si>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</si>
  <si>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</si>
  <si>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</si>
  <si>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</si>
  <si>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</si>
  <si>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</si>
  <si>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</si>
  <si>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</si>
  <si>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</si>
  <si>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</si>
  <si>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</si>
  <si>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</si>
  <si>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</si>
  <si>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</si>
  <si>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</si>
  <si>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</si>
  <si>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</si>
  <si>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</si>
  <si>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</si>
  <si>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</si>
  <si>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</si>
  <si>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</si>
  <si>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</si>
  <si>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</si>
  <si>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</si>
  <si>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</si>
  <si>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</si>
  <si>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</si>
  <si>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</si>
  <si>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</si>
  <si>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</si>
  <si>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</si>
  <si>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</si>
  <si>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</si>
  <si>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</si>
  <si>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</si>
  <si>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</si>
  <si>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</si>
  <si>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</si>
  <si>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</si>
  <si>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</si>
  <si>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</si>
  <si>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</si>
  <si>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</si>
  <si>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</si>
  <si>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</si>
  <si>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</si>
  <si>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</si>
  <si>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</si>
  <si>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</si>
  <si>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</si>
  <si>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</si>
  <si>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</si>
  <si>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</si>
  <si>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</si>
  <si>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</si>
  <si>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</si>
  <si>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</si>
  <si>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</si>
  <si>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</si>
  <si>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</si>
  <si>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</si>
  <si>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</si>
  <si>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</si>
  <si>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</si>
  <si>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</si>
  <si>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</si>
  <si>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</si>
  <si>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</si>
  <si>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</si>
  <si>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</si>
  <si>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</si>
  <si>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</si>
  <si>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</si>
  <si>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</si>
  <si>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</si>
  <si>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</si>
  <si>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</si>
  <si>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</si>
  <si>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</si>
  <si>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</si>
  <si>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</si>
  <si>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</si>
  <si>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</si>
  <si>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</si>
  <si>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</si>
  <si>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</si>
  <si>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</si>
  <si>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</si>
  <si>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</si>
  <si>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</si>
  <si>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</si>
  <si>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</si>
  <si>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</si>
  <si>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</si>
  <si>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</si>
  <si>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</si>
  <si>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</si>
  <si>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</si>
  <si>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</si>
  <si>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</si>
  <si>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</si>
  <si>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</si>
  <si>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</si>
  <si>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</si>
  <si>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</si>
  <si>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</si>
  <si>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</si>
  <si>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</si>
  <si>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</si>
  <si>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</si>
  <si>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</si>
  <si>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</si>
  <si>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</si>
  <si>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</si>
  <si>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</si>
  <si>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</si>
  <si>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</si>
  <si>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</si>
  <si>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</si>
  <si>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</si>
  <si>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</si>
  <si>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</si>
  <si>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</si>
  <si>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</si>
  <si>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</si>
  <si>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</si>
  <si>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</si>
  <si>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</si>
  <si>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</si>
  <si>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</si>
  <si>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</si>
  <si>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</si>
  <si>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</si>
  <si>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</si>
  <si>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</si>
  <si>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</si>
  <si>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</si>
  <si>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</si>
  <si>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</si>
  <si>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</si>
  <si>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</si>
  <si>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</si>
  <si>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</si>
  <si>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</si>
  <si>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</si>
  <si>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</si>
  <si>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</si>
  <si>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</si>
  <si>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</si>
  <si>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</si>
  <si>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</si>
  <si>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</si>
  <si>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</si>
  <si>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</si>
  <si>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</si>
  <si>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</si>
  <si>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</si>
  <si>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</si>
  <si>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</si>
  <si>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</si>
  <si>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</si>
  <si>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</si>
  <si>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</si>
  <si>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</si>
  <si>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</si>
  <si>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</si>
  <si>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</si>
  <si>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</si>
  <si>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</si>
  <si>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</si>
  <si>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</si>
  <si>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</si>
  <si>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</si>
  <si>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</si>
  <si>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</si>
  <si>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</si>
  <si>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</si>
  <si>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</si>
  <si>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</si>
  <si>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</si>
  <si>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</si>
  <si>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</si>
  <si>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</si>
  <si>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</si>
  <si>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</si>
  <si>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</si>
  <si>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</si>
  <si>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</si>
  <si>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</si>
  <si>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</si>
  <si>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</si>
  <si>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</si>
  <si>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</si>
  <si>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</si>
  <si>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</si>
  <si>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</si>
  <si>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</si>
  <si>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</si>
  <si>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</si>
  <si>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</si>
  <si>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</si>
  <si>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</si>
  <si>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</si>
  <si>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</si>
  <si>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</si>
  <si>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</si>
  <si>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</si>
  <si>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</si>
  <si>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</si>
  <si>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</si>
  <si>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</si>
  <si>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</si>
  <si>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</si>
  <si>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</si>
  <si>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</si>
  <si>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</si>
  <si>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</si>
  <si>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</si>
  <si>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</si>
  <si>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</si>
  <si>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</si>
  <si>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</si>
  <si>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</si>
  <si>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</si>
  <si>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</si>
  <si>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</si>
  <si>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</si>
  <si>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</si>
  <si>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</si>
  <si>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</si>
  <si>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</si>
  <si>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</si>
  <si>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</si>
  <si>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</si>
  <si>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</si>
  <si>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</si>
  <si>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</si>
  <si>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</si>
  <si>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</si>
  <si>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</si>
  <si>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</si>
  <si>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</si>
  <si>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</si>
  <si>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</si>
  <si>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</si>
  <si>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</si>
  <si>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</si>
  <si>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</si>
  <si>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</si>
  <si>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</si>
  <si>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</si>
  <si>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</si>
  <si>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</si>
  <si>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</si>
  <si>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</si>
  <si>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</si>
  <si>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</si>
  <si>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</si>
  <si>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</si>
  <si>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</si>
  <si>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</si>
  <si>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</si>
  <si>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</si>
  <si>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</si>
  <si>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</si>
  <si>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</si>
  <si>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</si>
  <si>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</si>
  <si>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</si>
  <si>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</si>
  <si>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</si>
  <si>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</si>
  <si>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</si>
  <si>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</si>
  <si>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</si>
  <si>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</si>
  <si>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</si>
  <si>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</si>
  <si>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</si>
  <si>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</si>
  <si>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</si>
  <si>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</si>
  <si>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</si>
  <si>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</si>
  <si>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</si>
  <si>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</si>
  <si>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</si>
  <si>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</si>
  <si>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</si>
  <si>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</si>
  <si>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</si>
  <si>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</si>
  <si>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</si>
  <si>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</si>
  <si>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</si>
  <si>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</si>
  <si>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</si>
  <si>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</si>
  <si>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</si>
  <si>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</si>
  <si>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</si>
  <si>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</si>
  <si>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</si>
  <si>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</si>
  <si>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</si>
  <si>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</si>
  <si>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</si>
  <si>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</si>
  <si>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</si>
  <si>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</si>
  <si>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</si>
  <si>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</si>
  <si>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</si>
  <si>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</si>
  <si>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</si>
  <si>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</si>
  <si>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</si>
  <si>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</si>
  <si>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</si>
  <si>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</si>
  <si>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</si>
  <si>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</si>
  <si>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</si>
  <si>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</si>
  <si>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</si>
  <si>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</si>
  <si>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</si>
  <si>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</si>
  <si>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</si>
  <si>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</si>
  <si>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</si>
  <si>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</si>
  <si>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</si>
  <si>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</si>
  <si>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</si>
  <si>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</si>
  <si>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</si>
  <si>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</si>
  <si>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</si>
  <si>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</si>
  <si>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</si>
  <si>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</si>
  <si>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</si>
  <si>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</si>
  <si>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</si>
  <si>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</si>
  <si>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</si>
  <si>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</si>
  <si>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</si>
  <si>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</si>
  <si>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</si>
  <si>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</si>
  <si>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</si>
  <si>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</si>
  <si>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</si>
  <si>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</si>
  <si>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</si>
  <si>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</si>
  <si>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</si>
  <si>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</si>
  <si>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</si>
  <si>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</si>
  <si>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</si>
  <si>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</si>
  <si>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</si>
  <si>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</si>
  <si>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</si>
  <si>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</si>
  <si>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</si>
  <si>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</si>
  <si>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</si>
  <si>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</si>
  <si>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</si>
  <si>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</si>
  <si>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</si>
  <si>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</si>
  <si>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</si>
  <si>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</si>
  <si>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</si>
  <si>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</si>
  <si>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</si>
  <si>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</si>
  <si>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</si>
  <si>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</si>
  <si>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</si>
  <si>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</si>
  <si>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</si>
  <si>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</si>
  <si>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</si>
  <si>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</si>
  <si>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</si>
  <si>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</si>
  <si>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</si>
  <si>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</si>
  <si>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</si>
  <si>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</si>
  <si>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</si>
  <si>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</si>
  <si>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</si>
  <si>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</si>
  <si>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</si>
  <si>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</si>
  <si>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</si>
  <si>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</si>
  <si>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</si>
  <si>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</si>
  <si>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</si>
  <si>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</si>
  <si>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</si>
  <si>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</si>
  <si>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</si>
  <si>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</si>
  <si>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</si>
  <si>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</si>
  <si>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</si>
  <si>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</si>
  <si>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</si>
  <si>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</si>
  <si>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</si>
  <si>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</si>
  <si>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</si>
  <si>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</si>
  <si>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</si>
  <si>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</si>
  <si>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</si>
  <si>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</si>
  <si>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</si>
  <si>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</si>
  <si>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</si>
  <si>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</si>
  <si>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</si>
  <si>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</si>
  <si>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</si>
  <si>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</si>
  <si>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</si>
  <si>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</si>
  <si>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</si>
  <si>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</si>
  <si>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</si>
  <si>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</si>
  <si>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</si>
  <si>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</si>
  <si>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</si>
  <si>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</si>
  <si>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</si>
  <si>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</si>
  <si>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</si>
  <si>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</si>
  <si>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</si>
  <si>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</si>
  <si>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</si>
  <si>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</si>
  <si>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</si>
  <si>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</si>
  <si>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</si>
  <si>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</si>
  <si>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</si>
  <si>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</si>
  <si>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</si>
  <si>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</si>
  <si>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</si>
  <si>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</si>
  <si>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</si>
  <si>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</si>
  <si>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</si>
  <si>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</si>
  <si>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</si>
  <si>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</si>
  <si>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</si>
  <si>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</si>
  <si>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</si>
  <si>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</si>
  <si>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</si>
  <si>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</si>
  <si>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</si>
  <si>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</si>
  <si>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</si>
  <si>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</si>
  <si>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</si>
  <si>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</si>
  <si>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</si>
  <si>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</si>
  <si>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</si>
  <si>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</si>
  <si>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</si>
  <si>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</si>
  <si>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</si>
  <si>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</si>
  <si>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</si>
  <si>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</si>
  <si>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</si>
  <si>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</si>
  <si>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</si>
  <si>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</si>
  <si>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</si>
  <si>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</si>
  <si>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</si>
  <si>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</si>
  <si>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</si>
  <si>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</si>
  <si>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</si>
  <si>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</si>
  <si>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</si>
  <si>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</si>
  <si>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</si>
  <si>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</si>
  <si>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</si>
  <si>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</si>
  <si>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</si>
  <si>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</si>
  <si>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</si>
  <si>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</si>
  <si>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</si>
  <si>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</si>
  <si>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</si>
  <si>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</si>
  <si>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</si>
  <si>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</si>
  <si>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</si>
  <si>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</si>
  <si>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</si>
  <si>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</si>
  <si>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</si>
  <si>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</si>
  <si>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</si>
  <si>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</si>
  <si>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</si>
  <si>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</si>
  <si>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</si>
  <si>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</si>
  <si>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</si>
  <si>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</si>
  <si>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</si>
  <si>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</si>
  <si>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</si>
  <si>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</si>
  <si>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</si>
  <si>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</si>
  <si>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</si>
  <si>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</si>
  <si>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</si>
  <si>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</si>
  <si>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</si>
  <si>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</si>
  <si>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</si>
  <si>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</si>
  <si>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</si>
  <si>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</si>
  <si>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</si>
  <si>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</si>
  <si>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</si>
  <si>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</si>
  <si>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</si>
  <si>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</si>
  <si>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</si>
  <si>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</si>
  <si>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</si>
  <si>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</si>
  <si>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</si>
  <si>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</si>
  <si>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</si>
  <si>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</si>
  <si>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</si>
  <si>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</si>
  <si>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</si>
  <si>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</si>
  <si>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</si>
  <si>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</si>
  <si>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</si>
  <si>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</si>
  <si>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</si>
  <si>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</si>
  <si>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</si>
  <si>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</si>
  <si>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</si>
  <si>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</si>
  <si>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</si>
  <si>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</si>
  <si>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</si>
  <si>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</si>
  <si>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</si>
  <si>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</si>
  <si>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</si>
  <si>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</si>
  <si>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</si>
  <si>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</si>
  <si>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</si>
  <si>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</si>
  <si>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</si>
  <si>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</si>
  <si>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</si>
  <si>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</si>
  <si>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</si>
  <si>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</si>
  <si>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</si>
  <si>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</si>
  <si>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</si>
  <si>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</si>
  <si>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</si>
  <si>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</si>
  <si>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</si>
  <si>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</si>
  <si>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</si>
  <si>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</si>
  <si>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</si>
  <si>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</si>
  <si>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</si>
  <si>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</si>
  <si>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</si>
  <si>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</si>
  <si>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</si>
  <si>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</si>
  <si>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</si>
  <si>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</si>
  <si>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</si>
  <si>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</si>
  <si>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</si>
  <si>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</si>
  <si>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</si>
  <si>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</si>
  <si>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</si>
  <si>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</si>
  <si>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</si>
  <si>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</si>
  <si>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</si>
  <si>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</si>
  <si>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</si>
  <si>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</si>
  <si>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</si>
  <si>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</si>
  <si>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</si>
  <si>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</si>
  <si>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</si>
  <si>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</si>
  <si>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</si>
  <si>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</si>
  <si>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</si>
  <si>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</si>
  <si>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</si>
  <si>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</si>
  <si>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</si>
  <si>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</si>
  <si>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</si>
  <si>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</si>
  <si>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</si>
  <si>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</si>
  <si>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</si>
  <si>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</si>
  <si>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</si>
  <si>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</si>
  <si>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</si>
  <si>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</si>
  <si>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</si>
  <si>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</si>
  <si>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</si>
  <si>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</si>
  <si>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</si>
  <si>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</si>
  <si>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</si>
  <si>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</si>
  <si>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</si>
  <si>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</si>
  <si>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</si>
  <si>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</si>
  <si>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</si>
  <si>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</si>
  <si>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</si>
  <si>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</si>
  <si>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</si>
  <si>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</si>
  <si>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</si>
  <si>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</si>
  <si>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</si>
  <si>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</si>
  <si>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</si>
  <si>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</si>
  <si>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</si>
  <si>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</si>
  <si>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</si>
  <si>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</si>
  <si>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</si>
  <si>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</si>
  <si>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</si>
  <si>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</si>
  <si>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</si>
  <si>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</si>
  <si>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</si>
  <si>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</si>
  <si>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</si>
  <si>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</si>
  <si>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</si>
  <si>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</si>
  <si>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</si>
  <si>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</si>
  <si>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</si>
  <si>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</si>
  <si>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</si>
  <si>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</si>
  <si>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</si>
  <si>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</si>
  <si>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</si>
  <si>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</si>
  <si>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</si>
  <si>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</si>
  <si>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</si>
  <si>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</si>
  <si>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</si>
  <si>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</si>
  <si>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</si>
  <si>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</si>
  <si>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</si>
  <si>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</si>
  <si>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</si>
  <si>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</si>
  <si>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</si>
  <si>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</si>
  <si>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</si>
  <si>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</si>
  <si>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</si>
  <si>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</si>
  <si>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</si>
  <si>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</si>
  <si>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</si>
  <si>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</si>
  <si>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</si>
  <si>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</si>
  <si>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</si>
  <si>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</si>
  <si>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</si>
  <si>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</si>
  <si>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</si>
  <si>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</si>
  <si>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</si>
  <si>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</si>
  <si>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</si>
  <si>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</si>
  <si>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</si>
  <si>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</si>
  <si>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</si>
  <si>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</si>
  <si>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</si>
  <si>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</si>
  <si>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</si>
  <si>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</si>
  <si>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</si>
  <si>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</si>
  <si>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</si>
  <si>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</si>
  <si>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</si>
  <si>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</si>
  <si>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</si>
  <si>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</si>
  <si>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</si>
  <si>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</si>
  <si>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</si>
  <si>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</si>
  <si>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</si>
  <si>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</si>
  <si>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</si>
  <si>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</si>
  <si>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</si>
  <si>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</si>
  <si>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</si>
  <si>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</si>
  <si>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</si>
  <si>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</si>
  <si>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</si>
  <si>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</si>
  <si>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</si>
  <si>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</si>
  <si>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</si>
  <si>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</si>
  <si>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</si>
  <si>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</si>
  <si>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</si>
  <si>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</si>
  <si>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</si>
  <si>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</si>
  <si>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</si>
  <si>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</si>
  <si>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</si>
  <si>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</si>
  <si>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</si>
  <si>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</si>
  <si>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</si>
  <si>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</si>
  <si>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</si>
  <si>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</si>
  <si>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</si>
  <si>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</si>
  <si>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</si>
  <si>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</si>
  <si>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</si>
  <si>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</si>
  <si>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</si>
  <si>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</si>
  <si>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</si>
  <si>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</si>
  <si>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</si>
  <si>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</si>
  <si>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</si>
  <si>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</si>
  <si>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</si>
  <si>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</si>
  <si>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</si>
  <si>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</si>
  <si>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</si>
  <si>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</si>
  <si>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</si>
  <si>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</si>
  <si>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</si>
  <si>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</si>
  <si>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</si>
  <si>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</si>
  <si>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</si>
  <si>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</si>
  <si>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</si>
  <si>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</si>
  <si>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</si>
  <si>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</si>
  <si>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</si>
  <si>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</si>
  <si>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</si>
  <si>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</si>
  <si>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</si>
  <si>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</si>
  <si>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</si>
  <si>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</si>
  <si>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</si>
  <si>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</si>
  <si>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</si>
  <si>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</si>
  <si>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</si>
  <si>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</si>
  <si>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</si>
  <si>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</si>
  <si>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</si>
  <si>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</si>
  <si>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</si>
  <si>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</si>
  <si>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</si>
  <si>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</si>
  <si>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</si>
  <si>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</si>
  <si>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</si>
  <si>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</si>
  <si>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</si>
  <si>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</si>
  <si>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</si>
  <si>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</si>
  <si>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</si>
  <si>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</si>
  <si>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</si>
  <si>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</si>
  <si>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</si>
  <si>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</si>
  <si>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</si>
  <si>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</si>
  <si>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</si>
  <si>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</si>
  <si>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</si>
  <si>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</si>
  <si>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</si>
  <si>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</si>
  <si>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</si>
  <si>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</si>
  <si>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</si>
  <si>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</si>
  <si>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</si>
  <si>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</si>
  <si>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</si>
  <si>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</si>
  <si>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</si>
  <si>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</si>
  <si>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</si>
  <si>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</si>
  <si>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</si>
  <si>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</si>
  <si>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</si>
  <si>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</si>
  <si>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</si>
  <si>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</si>
  <si>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</si>
  <si>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</si>
  <si>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</si>
  <si>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</si>
  <si>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</si>
  <si>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</si>
  <si>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</si>
  <si>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</si>
  <si>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</si>
  <si>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</si>
  <si>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</si>
  <si>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</si>
  <si>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</si>
  <si>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</si>
  <si>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</si>
  <si>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</si>
  <si>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</si>
  <si>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</si>
  <si>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</si>
  <si>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</si>
  <si>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</si>
  <si>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</si>
  <si>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</si>
  <si>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</si>
  <si>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</si>
  <si>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</si>
  <si>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</si>
  <si>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</si>
  <si>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</si>
  <si>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</si>
  <si>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</si>
  <si>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</si>
  <si>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</si>
  <si>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</si>
  <si>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</si>
  <si>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</si>
  <si>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</si>
  <si>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</si>
  <si>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</si>
  <si>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</si>
  <si>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</si>
  <si>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</si>
  <si>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</si>
  <si>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</si>
  <si>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</si>
  <si>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</si>
  <si>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</si>
  <si>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</si>
  <si>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</si>
  <si>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</si>
  <si>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</si>
  <si>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</si>
  <si>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</si>
  <si>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</si>
  <si>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</si>
  <si>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</si>
  <si>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</si>
  <si>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</si>
  <si>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</si>
  <si>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</si>
  <si>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</si>
  <si>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</si>
  <si>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</si>
  <si>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</si>
  <si>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</si>
  <si>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</si>
  <si>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</si>
  <si>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</si>
  <si>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</si>
  <si>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</si>
  <si>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</si>
  <si>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</si>
  <si>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</si>
  <si>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</si>
  <si>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</si>
  <si>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</si>
  <si>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</si>
  <si>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</si>
  <si>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</si>
  <si>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</si>
  <si>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</si>
  <si>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</si>
  <si>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</si>
  <si>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</si>
  <si>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</si>
  <si>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</si>
  <si>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</si>
  <si>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</si>
  <si>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</si>
  <si>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</si>
  <si>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</si>
  <si>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</si>
  <si>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</si>
  <si>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</si>
  <si>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</si>
  <si>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</si>
  <si>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</si>
  <si>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</si>
  <si>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</si>
  <si>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</si>
  <si>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</si>
  <si>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</si>
  <si>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</si>
  <si>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</si>
  <si>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</si>
  <si>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</si>
  <si>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</si>
  <si>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</si>
  <si>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</si>
  <si>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</si>
  <si>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</si>
  <si>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</si>
  <si>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</si>
  <si>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</si>
  <si>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</si>
  <si>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</si>
  <si>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</si>
  <si>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</si>
  <si>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</si>
  <si>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</si>
  <si>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</si>
  <si>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</si>
  <si>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</si>
  <si>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</si>
  <si>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</si>
  <si>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</si>
  <si>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</si>
  <si>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</si>
  <si>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</si>
  <si>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</si>
  <si>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</si>
  <si>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</si>
  <si>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</si>
  <si>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</si>
  <si>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</si>
  <si>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</si>
  <si>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</si>
  <si>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</si>
  <si>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</si>
  <si>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</si>
  <si>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</si>
  <si>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</si>
  <si>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</si>
  <si>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</si>
  <si>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</si>
  <si>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</si>
  <si>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</si>
  <si>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</si>
  <si>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</si>
  <si>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</si>
  <si>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</si>
  <si>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</si>
  <si>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</si>
  <si>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</si>
  <si>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</si>
  <si>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</si>
  <si>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</si>
  <si>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</si>
  <si>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</si>
  <si>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</si>
  <si>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</si>
  <si>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</si>
  <si>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</si>
  <si>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</si>
  <si>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</si>
  <si>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</si>
  <si>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</si>
  <si>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</si>
  <si>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</si>
  <si>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</si>
  <si>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</si>
  <si>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</si>
  <si>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</si>
  <si>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</si>
  <si>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</si>
  <si>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</si>
  <si>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</si>
  <si>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</si>
  <si>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</si>
  <si>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</si>
  <si>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</si>
  <si>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</si>
  <si>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</si>
  <si>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</si>
  <si>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</si>
  <si>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</si>
  <si>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</si>
  <si>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</si>
  <si>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</si>
  <si>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</si>
  <si>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</si>
  <si>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</si>
  <si>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</si>
  <si>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</si>
  <si>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</si>
  <si>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</si>
  <si>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</si>
  <si>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</si>
  <si>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</si>
  <si>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</si>
  <si>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</si>
  <si>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</si>
  <si>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</si>
  <si>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</si>
  <si>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</si>
  <si>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</si>
  <si>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</si>
  <si>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</si>
  <si>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</si>
  <si>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</si>
  <si>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</si>
  <si>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</si>
  <si>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</si>
  <si>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</si>
  <si>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</si>
  <si>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</si>
  <si>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</si>
  <si>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</si>
  <si>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</si>
  <si>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</si>
  <si>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</si>
  <si>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</si>
  <si>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</si>
  <si>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</si>
  <si>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</si>
  <si>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</si>
  <si>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</si>
  <si>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</si>
  <si>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</si>
  <si>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</si>
  <si>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</si>
  <si>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</si>
  <si>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</si>
  <si>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</si>
  <si>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</si>
  <si>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</si>
  <si>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</si>
  <si>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</si>
  <si>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</si>
  <si>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</si>
  <si>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</si>
  <si>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</si>
  <si>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</si>
  <si>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</si>
  <si>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</si>
  <si>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</si>
  <si>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</si>
  <si>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</si>
  <si>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</si>
  <si>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</si>
  <si>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</si>
  <si>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</si>
  <si>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</si>
  <si>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</si>
  <si>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</si>
  <si>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</si>
  <si>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</si>
  <si>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</si>
  <si>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</si>
  <si>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</si>
  <si>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</si>
  <si>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</si>
  <si>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</si>
  <si>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</si>
  <si>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</si>
  <si>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</si>
  <si>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</si>
  <si>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</si>
  <si>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</si>
  <si>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</si>
  <si>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</si>
  <si>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</si>
  <si>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</si>
  <si>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</si>
  <si>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</si>
  <si>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</si>
  <si>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</si>
  <si>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</si>
  <si>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</si>
  <si>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</si>
  <si>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</si>
  <si>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</si>
  <si>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</si>
  <si>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</si>
  <si>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</si>
  <si>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</si>
  <si>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</si>
  <si>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</si>
  <si>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</si>
  <si>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</si>
  <si>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</si>
  <si>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</si>
  <si>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</si>
  <si>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</si>
  <si>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</si>
  <si>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</si>
  <si>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</si>
  <si>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</si>
  <si>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</si>
  <si>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</si>
  <si>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</si>
  <si>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</si>
  <si>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</si>
  <si>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</si>
  <si>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</si>
  <si>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</si>
  <si>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</si>
  <si>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</si>
  <si>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</si>
  <si>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</si>
  <si>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</si>
  <si>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</si>
  <si>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</si>
  <si>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</si>
  <si>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</si>
  <si>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</si>
  <si>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</si>
  <si>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</si>
  <si>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</si>
  <si>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</si>
  <si>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</si>
  <si>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</si>
  <si>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</si>
  <si>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</si>
  <si>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</si>
  <si>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</si>
  <si>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</si>
  <si>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</si>
  <si>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</si>
  <si>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</si>
  <si>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</si>
  <si>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</si>
  <si>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</si>
  <si>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</si>
  <si>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</si>
  <si>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</si>
  <si>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</si>
  <si>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</si>
  <si>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</si>
  <si>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</si>
  <si>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</si>
  <si>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</si>
  <si>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</si>
  <si>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</si>
  <si>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</si>
  <si>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</si>
  <si>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</si>
  <si>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</si>
  <si>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</si>
  <si>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</si>
  <si>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</si>
  <si>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</si>
  <si>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</si>
  <si>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</si>
  <si>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</si>
  <si>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</si>
  <si>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</si>
  <si>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</si>
  <si>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</si>
  <si>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</si>
  <si>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</si>
  <si>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</si>
  <si>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</si>
  <si>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</si>
  <si>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</si>
  <si>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</si>
  <si>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</si>
  <si>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</si>
  <si>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</si>
  <si>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</si>
  <si>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</si>
  <si>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</si>
  <si>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</si>
  <si>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</si>
  <si>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</si>
  <si>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</si>
  <si>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</si>
  <si>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</si>
  <si>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</si>
  <si>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</si>
  <si>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</si>
  <si>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</si>
  <si>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</si>
  <si>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</si>
  <si>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</si>
  <si>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</si>
  <si>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</si>
  <si>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</si>
  <si>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</si>
  <si>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</si>
  <si>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</si>
  <si>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</si>
  <si>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</si>
  <si>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</si>
  <si>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</si>
  <si>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</si>
  <si>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</si>
  <si>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</si>
  <si>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</si>
  <si>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</si>
  <si>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</si>
  <si>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</si>
  <si>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</si>
  <si>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</si>
  <si>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</si>
  <si>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</si>
  <si>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</si>
  <si>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</si>
  <si>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</si>
  <si>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</si>
  <si>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</si>
  <si>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</si>
  <si>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</si>
  <si>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</si>
  <si>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</si>
  <si>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</si>
  <si>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</si>
  <si>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</si>
  <si>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</si>
  <si>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</si>
  <si>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</si>
  <si>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</si>
  <si>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</si>
  <si>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</si>
  <si>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</si>
  <si>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</si>
  <si>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</si>
  <si>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</si>
  <si>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</si>
  <si>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</si>
  <si>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</si>
  <si>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</si>
  <si>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</si>
  <si>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</si>
  <si>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</si>
  <si>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</si>
  <si>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</si>
  <si>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</si>
  <si>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</si>
  <si>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</si>
  <si>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</si>
  <si>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</si>
  <si>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</si>
  <si>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</si>
  <si>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</si>
  <si>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</si>
  <si>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</si>
  <si>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</si>
  <si>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</si>
  <si>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</si>
  <si>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</si>
  <si>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</si>
  <si>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</si>
  <si>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</si>
  <si>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</si>
  <si>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</si>
  <si>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</si>
  <si>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</si>
  <si>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</si>
  <si>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</si>
  <si>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</si>
  <si>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</si>
  <si>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</si>
  <si>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</si>
  <si>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</si>
  <si>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</si>
  <si>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</si>
  <si>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</si>
  <si>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</si>
  <si>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</si>
  <si>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</si>
  <si>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</si>
  <si>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</si>
  <si>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</si>
  <si>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</si>
  <si>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</si>
  <si>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</si>
  <si>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</si>
  <si>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</si>
  <si>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</si>
  <si>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</si>
  <si>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</si>
  <si>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</si>
  <si>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</si>
  <si>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</si>
  <si>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</si>
  <si>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</si>
  <si>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</si>
  <si>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</si>
  <si>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</si>
  <si>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</si>
  <si>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</si>
  <si>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</si>
  <si>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</si>
  <si>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</si>
  <si>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</si>
  <si>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</si>
  <si>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</si>
  <si>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</si>
  <si>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</si>
  <si>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</si>
  <si>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</si>
  <si>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</si>
  <si>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</si>
  <si>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</si>
  <si>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</si>
  <si>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</si>
  <si>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</si>
  <si>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</si>
  <si>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</si>
  <si>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</si>
  <si>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</si>
  <si>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</si>
  <si>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</si>
  <si>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</si>
  <si>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</si>
  <si>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</si>
  <si>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</si>
  <si>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</si>
  <si>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</si>
  <si>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</si>
  <si>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</si>
  <si>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</si>
  <si>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</si>
  <si>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</si>
  <si>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</si>
  <si>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</si>
  <si>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</si>
  <si>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</si>
  <si>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</si>
  <si>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</si>
  <si>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</si>
  <si>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</si>
  <si>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</si>
  <si>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</si>
  <si>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</si>
  <si>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</si>
  <si>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</si>
  <si>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</si>
  <si>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</si>
  <si>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</si>
  <si>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</si>
  <si>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</si>
  <si>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</si>
  <si>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</si>
  <si>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</si>
  <si>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</si>
  <si>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</si>
  <si>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</si>
  <si>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</si>
  <si>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</si>
  <si>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</si>
  <si>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</si>
  <si>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</si>
  <si>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</si>
  <si>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</si>
  <si>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</si>
  <si>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</si>
  <si>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</si>
  <si>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</si>
  <si>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</si>
  <si>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</si>
  <si>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</si>
  <si>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</si>
  <si>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</si>
  <si>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</si>
  <si>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</si>
  <si>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</si>
  <si>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</si>
  <si>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</si>
  <si>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</si>
  <si>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</si>
  <si>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</si>
  <si>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</si>
  <si>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</si>
  <si>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</si>
  <si>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</si>
  <si>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</si>
  <si>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</si>
  <si>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</si>
  <si>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</si>
  <si>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</si>
  <si>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</si>
  <si>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</si>
  <si>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</si>
  <si>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</si>
  <si>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</si>
  <si>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</si>
  <si>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</si>
  <si>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</si>
  <si>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</si>
  <si>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</si>
  <si>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</si>
  <si>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</si>
  <si>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</si>
  <si>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</si>
  <si>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</si>
  <si>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</si>
  <si>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</si>
  <si>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</si>
  <si>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</si>
  <si>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</si>
  <si>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</si>
  <si>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</si>
  <si>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</si>
  <si>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</si>
  <si>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</si>
  <si>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</si>
  <si>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</si>
  <si>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</si>
  <si>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</si>
  <si>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</si>
  <si>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</si>
  <si>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</si>
  <si>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</si>
  <si>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</si>
  <si>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</si>
  <si>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</si>
  <si>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</si>
  <si>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</si>
  <si>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</si>
  <si>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</si>
  <si>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</si>
  <si>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</si>
  <si>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</si>
  <si>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</si>
  <si>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</si>
  <si>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</si>
  <si>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</si>
  <si>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</si>
  <si>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</si>
  <si>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</si>
  <si>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</si>
  <si>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</si>
  <si>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</si>
  <si>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</si>
  <si>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</si>
  <si>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</si>
  <si>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</si>
  <si>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</si>
  <si>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</si>
  <si>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</si>
  <si>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</si>
  <si>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</si>
  <si>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</si>
  <si>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</si>
  <si>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</si>
  <si>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</si>
  <si>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</si>
  <si>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</si>
  <si>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</si>
  <si>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</si>
  <si>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</si>
  <si>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</si>
  <si>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</si>
  <si>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</si>
  <si>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</si>
  <si>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</si>
  <si>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</si>
  <si>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</si>
  <si>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</si>
  <si>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</si>
  <si>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</si>
  <si>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</si>
  <si>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</si>
  <si>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</si>
  <si>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</si>
  <si>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</si>
  <si>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</si>
  <si>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</si>
  <si>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</si>
  <si>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</si>
  <si>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</si>
  <si>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</si>
  <si>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</si>
  <si>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</si>
  <si>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</si>
  <si>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</si>
  <si>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</si>
  <si>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</si>
  <si>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</si>
  <si>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</si>
  <si>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</si>
  <si>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</si>
  <si>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</si>
  <si>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</si>
  <si>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</si>
  <si>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</si>
  <si>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</si>
  <si>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</si>
  <si>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</si>
  <si>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</si>
  <si>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</si>
  <si>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</si>
  <si>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</si>
  <si>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</si>
  <si>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</si>
  <si>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</si>
  <si>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</si>
  <si>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</si>
  <si>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</si>
  <si>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</si>
  <si>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</si>
  <si>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</si>
  <si>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</si>
  <si>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</si>
  <si>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</si>
  <si>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</si>
  <si>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</si>
  <si>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</si>
  <si>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</si>
  <si>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</si>
  <si>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</si>
  <si>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</si>
  <si>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</si>
  <si>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</si>
  <si>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</si>
  <si>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</si>
  <si>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</si>
  <si>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</si>
  <si>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</si>
  <si>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</si>
  <si>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</si>
  <si>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</si>
  <si>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</si>
  <si>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</si>
  <si>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</si>
  <si>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</si>
  <si>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</si>
  <si>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</si>
  <si>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</si>
  <si>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</si>
  <si>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</si>
  <si>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</si>
  <si>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</si>
  <si>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</si>
  <si>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</si>
  <si>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</si>
  <si>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</si>
  <si>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</si>
  <si>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</si>
  <si>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</si>
  <si>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</si>
  <si>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</si>
  <si>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</si>
  <si>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</si>
  <si>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</si>
  <si>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</si>
  <si>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</si>
  <si>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</si>
  <si>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</si>
  <si>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</si>
  <si>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</si>
  <si>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</si>
  <si>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</si>
  <si>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</si>
  <si>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</si>
  <si>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</si>
  <si>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</si>
  <si>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</si>
  <si>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</si>
  <si>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</si>
  <si>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</si>
  <si>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</si>
  <si>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</si>
  <si>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</si>
  <si>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</si>
  <si>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</si>
  <si>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</si>
  <si>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</si>
  <si>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</si>
  <si>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</si>
  <si>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</si>
  <si>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</si>
  <si>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</si>
  <si>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</si>
  <si>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</si>
  <si>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</si>
  <si>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</si>
  <si>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</si>
  <si>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</si>
  <si>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</si>
  <si>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</si>
  <si>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</si>
  <si>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</si>
  <si>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</si>
  <si>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</si>
  <si>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</si>
  <si>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</si>
  <si>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</si>
  <si>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</si>
  <si>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</si>
  <si>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</si>
  <si>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</si>
  <si>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</si>
  <si>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</si>
  <si>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</si>
  <si>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</si>
  <si>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</si>
  <si>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</si>
  <si>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</si>
  <si>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</si>
  <si>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</si>
  <si>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</si>
  <si>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</si>
  <si>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</si>
  <si>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</si>
  <si>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</si>
  <si>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</si>
  <si>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</si>
  <si>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</si>
  <si>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</si>
  <si>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</si>
  <si>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</si>
  <si>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</si>
  <si>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</si>
  <si>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</si>
  <si>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</si>
  <si>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</si>
  <si>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</si>
  <si>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</si>
  <si>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</si>
  <si>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</si>
  <si>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</si>
  <si>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</si>
  <si>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</si>
  <si>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</si>
  <si>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</si>
  <si>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</si>
  <si>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</si>
  <si>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</si>
  <si>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</si>
  <si>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</si>
  <si>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</si>
  <si>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</si>
  <si>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</si>
  <si>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</si>
  <si>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</si>
  <si>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</si>
  <si>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</si>
  <si>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</si>
  <si>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</si>
  <si>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</si>
  <si>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</si>
  <si>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</si>
  <si>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</si>
  <si>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</si>
  <si>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</si>
  <si>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</si>
  <si>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</si>
  <si>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</si>
  <si>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</si>
  <si>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</si>
  <si>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</si>
  <si>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</si>
  <si>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</si>
  <si>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</si>
  <si>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</si>
  <si>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</si>
  <si>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</si>
  <si>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</si>
  <si>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</si>
  <si>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</si>
  <si>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</si>
  <si>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</si>
  <si>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</si>
  <si>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</si>
  <si>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</si>
  <si>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</si>
  <si>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</si>
  <si>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</si>
  <si>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</si>
  <si>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</si>
  <si>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</si>
  <si>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</si>
  <si>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</si>
  <si>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</si>
  <si>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</si>
  <si>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</si>
  <si>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</si>
  <si>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</si>
  <si>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</si>
  <si>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</si>
  <si>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</si>
  <si>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</si>
  <si>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</si>
  <si>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</si>
  <si>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</si>
  <si>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</si>
  <si>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</si>
  <si>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</si>
  <si>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</si>
  <si>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</si>
  <si>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</si>
  <si>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</si>
  <si>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</si>
  <si>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</si>
  <si>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</si>
  <si>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</si>
  <si>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</si>
  <si>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</si>
  <si>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</si>
  <si>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</si>
  <si>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</si>
  <si>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</si>
  <si>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</si>
  <si>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</si>
  <si>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</si>
  <si>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</si>
  <si>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</si>
  <si>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</si>
  <si>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</si>
  <si>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</si>
  <si>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</si>
  <si>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</si>
  <si>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</si>
  <si>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</si>
  <si>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</si>
  <si>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</si>
  <si>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</si>
  <si>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</si>
  <si>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</si>
  <si>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</si>
  <si>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</si>
  <si>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</si>
  <si>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</si>
  <si>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</si>
  <si>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</si>
  <si>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</si>
  <si>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</si>
  <si>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</si>
  <si>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</si>
  <si>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</si>
  <si>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</si>
  <si>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</si>
  <si>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</si>
  <si>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</si>
  <si>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</si>
  <si>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</si>
  <si>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</si>
  <si>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</si>
  <si>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</si>
  <si>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</si>
  <si>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</si>
  <si>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</si>
  <si>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</si>
  <si>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</si>
  <si>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</si>
  <si>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</si>
  <si>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</si>
  <si>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</si>
  <si>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</si>
  <si>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</si>
  <si>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</si>
  <si>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</si>
  <si>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</si>
  <si>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</si>
  <si>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</si>
  <si>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</si>
  <si>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</si>
  <si>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</si>
  <si>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</si>
  <si>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</si>
  <si>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</si>
  <si>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</si>
  <si>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</si>
  <si>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</si>
  <si>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</si>
  <si>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</si>
  <si>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</si>
  <si>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</si>
  <si>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</si>
  <si>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</si>
  <si>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</si>
  <si>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</si>
  <si>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</si>
  <si>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</si>
  <si>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</si>
  <si>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</si>
  <si>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</si>
  <si>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</si>
  <si>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</si>
  <si>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</si>
  <si>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</si>
  <si>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</si>
  <si>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</si>
  <si>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</si>
  <si>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</si>
  <si>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</si>
  <si>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</si>
  <si>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</si>
  <si>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</si>
  <si>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</si>
  <si>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</si>
  <si>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</si>
  <si>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</si>
  <si>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</si>
  <si>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</si>
  <si>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</si>
  <si>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</si>
  <si>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</si>
  <si>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</si>
  <si>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</si>
  <si>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</si>
  <si>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</si>
  <si>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</si>
  <si>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</si>
  <si>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</si>
  <si>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</si>
  <si>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</si>
  <si>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</si>
  <si>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</si>
  <si>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</si>
  <si>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</si>
  <si>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</si>
  <si>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</si>
  <si>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</si>
  <si>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</si>
  <si>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</si>
  <si>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</si>
  <si>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</si>
  <si>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</si>
  <si>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</si>
  <si>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</si>
  <si>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</si>
  <si>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</si>
  <si>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</si>
  <si>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</si>
  <si>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</si>
  <si>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</si>
  <si>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</si>
  <si>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</si>
  <si>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</si>
  <si>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</si>
  <si>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</si>
  <si>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</si>
  <si>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</si>
  <si>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</si>
  <si>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</si>
  <si>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</si>
  <si>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</si>
  <si>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</si>
  <si>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</si>
  <si>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</si>
  <si>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</si>
  <si>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</si>
  <si>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</si>
  <si>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</si>
  <si>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</si>
  <si>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</si>
  <si>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</si>
  <si>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</si>
  <si>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</si>
  <si>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</si>
  <si>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</si>
  <si>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</si>
  <si>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</si>
  <si>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</si>
  <si>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</si>
  <si>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</si>
  <si>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</si>
  <si>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</si>
  <si>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</si>
  <si>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</si>
  <si>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</si>
  <si>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</si>
  <si>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</si>
  <si>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</si>
  <si>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</si>
  <si>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</si>
  <si>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</si>
  <si>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</si>
  <si>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</si>
  <si>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</si>
  <si>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</si>
  <si>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</si>
  <si>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</si>
  <si>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</si>
  <si>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</si>
  <si>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</si>
  <si>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</si>
  <si>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</si>
  <si>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</si>
  <si>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</si>
  <si>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</si>
  <si>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</si>
  <si>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</si>
  <si>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</si>
  <si>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</si>
  <si>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</si>
  <si>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</si>
  <si>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</si>
  <si>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</si>
  <si>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</si>
  <si>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</si>
  <si>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</si>
  <si>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</si>
  <si>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</si>
  <si>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</si>
  <si>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</si>
  <si>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</si>
  <si>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</si>
  <si>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</si>
  <si>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</si>
  <si>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</si>
  <si>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</si>
  <si>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</si>
  <si>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</si>
  <si>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</si>
  <si>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</si>
  <si>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</si>
  <si>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</si>
  <si>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</si>
  <si>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</si>
  <si>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</si>
  <si>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</si>
  <si>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</si>
  <si>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</si>
  <si>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</si>
  <si>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</si>
  <si>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</si>
  <si>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</si>
  <si>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</si>
  <si>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</si>
  <si>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</si>
  <si>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</si>
  <si>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</si>
  <si>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</si>
  <si>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</si>
  <si>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</si>
  <si>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</si>
  <si>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</si>
  <si>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</si>
  <si>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</si>
  <si>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</si>
  <si>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</si>
  <si>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</si>
  <si>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</si>
  <si>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</si>
  <si>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</si>
  <si>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</si>
  <si>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</si>
  <si>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</si>
  <si>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</si>
  <si>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</si>
  <si>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</si>
  <si>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</si>
  <si>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</si>
  <si>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</si>
  <si>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</si>
  <si>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</si>
  <si>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</si>
  <si>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</si>
  <si>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</si>
  <si>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</si>
  <si>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</si>
  <si>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</si>
  <si>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</si>
  <si>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</si>
  <si>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</si>
  <si>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</si>
  <si>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</si>
  <si>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</si>
  <si>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</si>
  <si>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</si>
  <si>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</si>
  <si>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</si>
  <si>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</si>
  <si>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</si>
  <si>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</si>
  <si>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</si>
  <si>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</si>
  <si>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</si>
  <si>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</si>
  <si>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</si>
  <si>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</si>
  <si>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</si>
  <si>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</si>
  <si>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</si>
  <si>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</si>
  <si>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</si>
  <si>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</si>
  <si>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</si>
  <si>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</si>
  <si>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</si>
  <si>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</si>
  <si>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</si>
  <si>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</si>
  <si>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</si>
  <si>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</si>
  <si>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</si>
  <si>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</si>
  <si>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</si>
  <si>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</si>
  <si>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</si>
  <si>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</si>
  <si>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</si>
  <si>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</si>
  <si>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</si>
  <si>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</si>
  <si>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</si>
  <si>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</si>
  <si>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</si>
  <si>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</si>
  <si>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</si>
  <si>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</si>
  <si>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</si>
  <si>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</si>
  <si>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</si>
  <si>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</si>
  <si>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CTEMPEU_1000GB10000001 Springworks Forecast Dummy GBP</t>
  </si>
  <si>
    <t>CTEMPEU_1000PL10000003 Springworks Forecast Dummy PLN</t>
  </si>
  <si>
    <t>FR8333181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</si>
  <si>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</si>
  <si>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</si>
  <si>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</si>
  <si>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</si>
  <si>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</si>
  <si>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</si>
  <si>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</si>
  <si>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</si>
  <si>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</si>
  <si>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</si>
  <si>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</si>
  <si>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</si>
  <si>
    <t>IQUATRO_001050000000 KR02 - volume variance PR - H1/H2/V2</t>
  </si>
  <si>
    <t>IQUATRO_001050000001 KR02 - volume variance AN - H1/H2/V2</t>
  </si>
  <si>
    <t>IQUATRO_001050000002 KR02 - volume variance PHPS - H2</t>
  </si>
  <si>
    <t xml:space="preserve">CLFF_KR00$$$KR03TKPZ00 </t>
  </si>
  <si>
    <t>FR8341566</t>
  </si>
  <si>
    <t>Dae-Heon Kim</t>
  </si>
  <si>
    <t>FR8341663</t>
  </si>
  <si>
    <t>P000000134</t>
  </si>
  <si>
    <t>P000000280</t>
  </si>
  <si>
    <t>FR8341799</t>
  </si>
  <si>
    <t>TEMPNA_US201APIMEV XXXAnti-PD-L1 Mktg In CoPro EVP</t>
  </si>
  <si>
    <t>TEMPNA_US201APIMEVAX XXXAnti-PD-L1 Mktg In CoPro Admin</t>
  </si>
  <si>
    <t>TEMPNA_US201APIMEVAXPR XXXAnti-PD-L1 Mktg In CoPro Admin Progra</t>
  </si>
  <si>
    <t>PTEMPNA_US201APIMEVAXPR50 XXX</t>
  </si>
  <si>
    <t>TEMPNA_US201VOOFCCCO XXXEvobrutinib OE&amp;I</t>
  </si>
  <si>
    <t>PTEMPNA_US201VOOFCCCO XXXEvobrutinib OE&amp;I</t>
  </si>
  <si>
    <t>PTEMPNA_US201VOOFCCCOPR XXXEvobrutinib OE&amp;I Program</t>
  </si>
  <si>
    <t>TEMPNA_US201VOOFCCIX XXXEvobrutinib Mangaged Markets</t>
  </si>
  <si>
    <t>PTEMPNA_US201VOOFCCIX XXXEvobrutinib Mangaged Markets</t>
  </si>
  <si>
    <t>TEMPNA_US201VOOFCCIXPR XXXEvo FF Managed Markets Program</t>
  </si>
  <si>
    <t>PTEMPNA_US201VOOFCCIXPR XXXEvo FF Managed Markets Program</t>
  </si>
  <si>
    <t>TEMPNA_US201VOOFCOCOPR XXXEvobrutinib CCO POA Program</t>
  </si>
  <si>
    <t>PTEMPNA_US201VOOFCOCOPR XXXEvobrutinib CCO POA Program</t>
  </si>
  <si>
    <t>TEMPNA_US201VOOFSAAXPR XXXEvobrutinib Field Sales Admin Program</t>
  </si>
  <si>
    <t>PTEMPNA_US201VOOFSAAXPR XXXEvobrutinib Field Sales Admin Program</t>
  </si>
  <si>
    <t>TEMPNA_US201VOOFVPTX XXXEvo FF Call Center</t>
  </si>
  <si>
    <t>PTEMPNA_US201VOOFVPTX XXXEvo FF Call Center</t>
  </si>
  <si>
    <t>TEMPNA_US201VOOFVPTXPR XXXEvo FF Call Center Program</t>
  </si>
  <si>
    <t>PTEMPNA_US201VOOFVPTXPR XXXEvo FF Call Center Program</t>
  </si>
  <si>
    <t>TEMPNA_US201VOOFVPVOPR XXXEvobrutinib Sales Program</t>
  </si>
  <si>
    <t>PTEMPNA_US201VOOFVPVOPR XXXEvobrutinib Sales Program</t>
  </si>
  <si>
    <t>TEMPNA_US201VOOMCCEXPR XXXEvo Market Research &amp; Data Program</t>
  </si>
  <si>
    <t>PTEMPNA_US201VOOMCCEXPR XXXEvo Market Research &amp; Data Program</t>
  </si>
  <si>
    <t>TEMPNA_US201VOOMCCGVPR XXXEvobrutinib Government Affairs Progra</t>
  </si>
  <si>
    <t>PTEMPNA_US201VOOMCCGVPR XXXEvobrutinib Government Affairs Progra</t>
  </si>
  <si>
    <t>TEMPNA_US201VOOMCCIXPR XXXEvobrutinib Managed Markets Program</t>
  </si>
  <si>
    <t>PTEMPNA_US201VOOMCCIXPR XXXEvobrutinib Managed Markets Program</t>
  </si>
  <si>
    <t>TEMPNA_US201VOOMCCMI XXXEvobrutinib Market Insights</t>
  </si>
  <si>
    <t>PTEMPNA_US201VOOMCCMI XXXEvobrutinib Market Insights</t>
  </si>
  <si>
    <t>TEMPNA_US201VOOMCCMIPR XXXEvo Market Insights Program</t>
  </si>
  <si>
    <t>PTEMPNA_US201VOOMCCMIPR XXXEvo Market Insights Program</t>
  </si>
  <si>
    <t>TEMPNA_US201VOOMEVAXPR XXXEvobrutinib Mktg Administration Progr</t>
  </si>
  <si>
    <t>PTEMPNA_US201VOOMEVAXPR XXXEvobrutinib Mktg Administration Progr</t>
  </si>
  <si>
    <t>TEMPNA_US201VOOMEVCXPR XXXEvobrutinib Communications Program</t>
  </si>
  <si>
    <t>PTEMPNA_US201VOOMEVCXPR XXXEvobrutinib Communications Program</t>
  </si>
  <si>
    <t>TEMPNA_US201VOOMEVJX XXXEvobrutinib DPR</t>
  </si>
  <si>
    <t>PTEMPNA_US201VOOMEVJX XXXEvobrutinib DPR</t>
  </si>
  <si>
    <t>PTEMPNA_US201VOOMEVJXOH XXXEvobrutinib DPR Overhead</t>
  </si>
  <si>
    <t>PTEMPNA_US201VOOMEVJXPE XXXEvobrutinib DPR People</t>
  </si>
  <si>
    <t>TEMPNA_US201VOOMEVJXPR XXXEvobrutinib DPR Program</t>
  </si>
  <si>
    <t>PTEMPNA_US201VOOMEVJXPR XXXEvobrutinib DPR Program</t>
  </si>
  <si>
    <t>PTEMPNA_US201VOOMEVJXPR01 XXXEvobrutinib DPR Program</t>
  </si>
  <si>
    <t>TEMPNA_US201VOOMVPFXPR XXXEvobrutinib Speaker Program</t>
  </si>
  <si>
    <t>PTEMPNA_US201VOOMVPFXPR XXXEvobrutinib Speaker Program</t>
  </si>
  <si>
    <t>TEMPNA_US201VOOMVPJXPR XXXEvobrutinib TLE Program</t>
  </si>
  <si>
    <t>PTEMPNA_US201VOOMVPJXPR XXXEvobrutinib TLE Program</t>
  </si>
  <si>
    <t>PTEMPNA_US201VOOMVPLXPE XXXEvobrutinib TLL People</t>
  </si>
  <si>
    <t>PTEMPNA_US201VOOMVPLXPR XXXEvobrutinib TLL Program</t>
  </si>
  <si>
    <t>TEMPNA_US201VOOMVPLXOH XXXEvobrutinib TLL Overhead</t>
  </si>
  <si>
    <t>PTEMPNA_US201VOOMVPLXOH XXXEvobrutinib TLL Overhead</t>
  </si>
  <si>
    <t>TEMPNA_US201VOOMVPMXPR XXXEvobrutinib Field Nurse Program</t>
  </si>
  <si>
    <t>PTEMPNA_US201VOOMVPMXPR XXXEvobrutinib Field Nurse Program</t>
  </si>
  <si>
    <t>TEMPNA_US201VOOMVPPXPR XXXEvobrutinib HCP Program</t>
  </si>
  <si>
    <t>PTEMPNA_US201VOOMVPPXPR XXXEvobrutinib HCP Program</t>
  </si>
  <si>
    <t>TEMPNA_US201VOOMVPQXPR XXXEvobrutinib Consumer Program</t>
  </si>
  <si>
    <t>PTEMPNA_US201VOOMVPQXPR XXXEvobrutinib Consumer Program</t>
  </si>
  <si>
    <t>TEMPNA_US201VOOMVPTLPR XXXEvobrutinib TLL Program</t>
  </si>
  <si>
    <t>PTEMPNA_US201VOOMVPTLPR XXXEvobrutinib TLL Program</t>
  </si>
  <si>
    <t>TEMPNA_US201VOOMVPTXPR XXXEvobrutinib Call Center Program</t>
  </si>
  <si>
    <t>PTEMPNA_US201VOOMVPTXPR XXXEvobrutinib Call Center Program</t>
  </si>
  <si>
    <t>TEMPNA_US201XEOFCCCO XXXXev OEI</t>
  </si>
  <si>
    <t>PTEMPNA_US201XEOFCCCO XXXXev OEI</t>
  </si>
  <si>
    <t>TEMPNA_US201XEOFVPTX XXXXEV MAPS-FPS</t>
  </si>
  <si>
    <t>PTEMPNA_US201XEOFVPTX XXXXEV MAPS-FPS</t>
  </si>
  <si>
    <t>TEMPNA_US201XEOMCCMI XXXXEV Insight &amp; FCST</t>
  </si>
  <si>
    <t>PTEMPNA_US201XEOMCCMI XXXXEV Insight &amp; FCST</t>
  </si>
  <si>
    <t>TEMPNA_US201XEOMCCEXPR XXXXev   BE Other PR</t>
  </si>
  <si>
    <t>PTEMPNA_US201XEOMCCEXPR XXXXev   BE Other PR</t>
  </si>
  <si>
    <t>TEMPNA_US201XEOMCCGVPR XXXXev  GPA PR</t>
  </si>
  <si>
    <t>PTEMPNA_US201XEOMCCGVPR XXXXev  GPA PR</t>
  </si>
  <si>
    <t>TEMPNA_US201XEOMEVCXPR XXXXev  Comm. PR</t>
  </si>
  <si>
    <t>PTEMPNA_US201XEOMEVCXPR XXXXev  Comm. PR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</si>
  <si>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</si>
  <si>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</si>
  <si>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</si>
  <si>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</si>
  <si>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</si>
  <si>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</si>
  <si>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</si>
  <si>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</si>
  <si>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</si>
  <si>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</si>
  <si>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</si>
  <si>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</si>
  <si>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</si>
  <si>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</si>
  <si>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</si>
  <si>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</si>
  <si>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</si>
  <si>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</si>
  <si>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</si>
  <si>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</si>
  <si>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</si>
  <si>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</si>
  <si>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</si>
  <si>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</si>
  <si>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</si>
  <si>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</si>
  <si>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</si>
  <si>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</si>
  <si>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</si>
  <si>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</si>
  <si>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</si>
  <si>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</si>
  <si>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</si>
  <si>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</si>
  <si>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</si>
  <si>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</si>
  <si>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</si>
  <si>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</si>
  <si>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</si>
  <si>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</si>
  <si>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</si>
  <si>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</si>
  <si>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</si>
  <si>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</si>
  <si>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</si>
  <si>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</si>
  <si>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</si>
  <si>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</si>
  <si>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</si>
  <si>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</si>
  <si>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</si>
  <si>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</si>
  <si>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</si>
  <si>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</si>
  <si>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</si>
  <si>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</si>
  <si>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</si>
  <si>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</si>
  <si>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</si>
  <si>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</si>
  <si>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</si>
  <si>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</si>
  <si>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</si>
  <si>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</si>
  <si>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</si>
  <si>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</si>
  <si>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</si>
  <si>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</si>
  <si>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</si>
  <si>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</si>
  <si>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</si>
  <si>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</si>
  <si>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</si>
  <si>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</si>
  <si>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</si>
  <si>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</si>
  <si>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</si>
  <si>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</si>
  <si>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</si>
  <si>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</si>
  <si>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</si>
  <si>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</si>
  <si>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</si>
  <si>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</si>
  <si>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</si>
  <si>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</si>
  <si>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</si>
  <si>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</si>
  <si>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</si>
  <si>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</si>
  <si>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</si>
  <si>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</si>
  <si>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</si>
  <si>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</si>
  <si>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</si>
  <si>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</si>
  <si>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</si>
  <si>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</si>
  <si>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</si>
  <si>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</si>
  <si>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PTEMPNA_US201REOMEVBXPR01 XXXGrants/ EVP Program</t>
  </si>
  <si>
    <t>PTEMPNA_US201VOOMCCGVPR60 XXXEvo Commercial Sponsorships</t>
  </si>
  <si>
    <t>PTEMPNA_US201VOOMEVCXPR01 XXXEvo Communications Program</t>
  </si>
  <si>
    <t>PTEMPNA_US201CLOMVPQXPR66 XXXClad Ambassador Program</t>
  </si>
  <si>
    <t>PTEMPNA_US201REOMVPQXPR62 XXXNew Customer Advertising - 3rd Party</t>
  </si>
  <si>
    <t>PTEMPNA_US201REOMVPQXPR66 XXXNew Customer Ambassador Program</t>
  </si>
  <si>
    <t>PTEMPNA_US201REOMVPQXPR81 XXXNew Customer Advertising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</si>
  <si>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</si>
  <si>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</si>
  <si>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</si>
  <si>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</si>
  <si>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</si>
  <si>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</si>
  <si>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</si>
  <si>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</si>
  <si>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</si>
  <si>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PTEMPNA_US201CLOFSAAXPR84 XXXCladribine Sales Admin Program Consul</t>
  </si>
  <si>
    <t>PTEMPNA_US201REOFSAAXPR84 XXXSales Admin Consulting</t>
  </si>
  <si>
    <t>PTEMPNA_US201VOOFCCHXPR89 XXXSales Training EVO Program</t>
  </si>
  <si>
    <t>PTEMPNA_US201VOOFSAAXPR84 XXXEvo Sales Admin FFE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</si>
  <si>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</si>
  <si>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</si>
  <si>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</si>
  <si>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</si>
  <si>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</si>
  <si>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</si>
  <si>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</si>
  <si>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</si>
  <si>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</si>
  <si>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</si>
  <si>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</si>
  <si>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</si>
  <si>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</si>
  <si>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</si>
  <si>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</si>
  <si>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</si>
  <si>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PTEMPNA_US201CLOFVPCLPR71 XXXCladribine Sales Internal Mtgs</t>
  </si>
  <si>
    <t>PTEMPNA_US201REOFCOCOPR71 XXXCCO POA</t>
  </si>
  <si>
    <t>PTEMPNA_US201VOOFCOCOPR71 XXXEvo CCO POA Internal Meetings</t>
  </si>
  <si>
    <t>PTEMPNA_US201VOOFSAAXPR71 XXXEvo Sales Admin Internal Meetings</t>
  </si>
  <si>
    <t>PTEMPNA_US201CLOMEVAXPR84 XXXClad Mktg Admin Consulting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</si>
  <si>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</si>
  <si>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</si>
  <si>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</si>
  <si>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</si>
  <si>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</si>
  <si>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PTEMPNA_US201CLOMVPPXPR62 XXXClad Retention 3rd Party Owned Websit</t>
  </si>
  <si>
    <t>PTEMPNA_US201CLOMVPPXPR66 XXXRetention Ambassador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</si>
  <si>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</si>
  <si>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</si>
  <si>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</si>
  <si>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PTEMPNA_US201REOMVPPXPR81 XXXRetention Advertising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</si>
  <si>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</si>
  <si>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</si>
  <si>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</si>
  <si>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</si>
  <si>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</si>
  <si>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</si>
  <si>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</si>
  <si>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</si>
  <si>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</si>
  <si>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</si>
  <si>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</si>
  <si>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</si>
  <si>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</si>
  <si>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PTEMPNA_US201REOMCCIXPR72 XXXRebif Managed Mkts Ad Board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</si>
  <si>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</si>
  <si>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</si>
  <si>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</si>
  <si>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</si>
  <si>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</si>
  <si>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</si>
  <si>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</si>
  <si>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</si>
  <si>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</si>
  <si>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</si>
  <si>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</si>
  <si>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</si>
  <si>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</si>
  <si>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PTEMPNA_US201CLOMVPFXPR70 XXXClad Retention Field Program Mgmt Fee</t>
  </si>
  <si>
    <t>PTEMPNA_US201REOMVPFXPR70 XXXField Programs Speaker Programs - Fee</t>
  </si>
  <si>
    <t>PTEMPNA_US201VOOMVPFXPR70 XXXEvo Speaker Program Management Fee</t>
  </si>
  <si>
    <t>PTEMPNA_US201VOOMVPFXPR73 XXXEvo Speaker Program</t>
  </si>
  <si>
    <t>PTEMPNA_US201VOOMEVAXPR71 XXXEvo Mktg Admin Internal Meetings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</si>
  <si>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</si>
  <si>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</si>
  <si>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</si>
  <si>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</si>
  <si>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PTEMPNA_US201CLOMVPTXPR86 XXXCladribine Call Center Nurse Deployme</t>
  </si>
  <si>
    <t>PTEMPNA_US201CLOMVPTXPR87 XXXCladribine Call Center PAP Admin</t>
  </si>
  <si>
    <t>PTEMPNA_US201REOMVPTXPR01 XXXCall Center Program</t>
  </si>
  <si>
    <t>PTEMPNA_US201REOMVPTXPR78 XXXCall Center Promotional Materials</t>
  </si>
  <si>
    <t>PTEMPNA_US201REOMVPTXPR86 XXXCall Center Nurse Deployment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</si>
  <si>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</si>
  <si>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</si>
  <si>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</si>
  <si>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</si>
  <si>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</si>
  <si>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</si>
  <si>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</si>
  <si>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</si>
  <si>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</si>
  <si>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</si>
  <si>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</si>
  <si>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</si>
  <si>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</si>
  <si>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</si>
  <si>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PTEMPNA_US201VOOMCCEXPR75 XXXEvo Data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</si>
  <si>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</si>
  <si>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</si>
  <si>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</si>
  <si>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</si>
  <si>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</si>
  <si>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</si>
  <si>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</si>
  <si>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</si>
  <si>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</si>
  <si>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</si>
  <si>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</si>
  <si>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</si>
  <si>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</si>
  <si>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</si>
  <si>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</si>
  <si>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</si>
  <si>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PTEMPNA_US201VOOMVPJXPR01 XXXEvo TLE Program</t>
  </si>
  <si>
    <t>PTEMPNA_US201CLOMEVBXPR01 XXXClad Grants/EVP Program</t>
  </si>
  <si>
    <t>PTEMPNA_US201VOOMCCEXPR51 XXXEvo OE&amp;I Comm Ops program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</si>
  <si>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</si>
  <si>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</si>
  <si>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</si>
  <si>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</si>
  <si>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</si>
  <si>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</si>
  <si>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</si>
  <si>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</si>
  <si>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</si>
  <si>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</si>
  <si>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</si>
  <si>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</si>
  <si>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</si>
  <si>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</si>
  <si>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</si>
  <si>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</si>
  <si>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</si>
  <si>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</si>
  <si>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</si>
  <si>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</si>
  <si>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</si>
  <si>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</si>
  <si>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</si>
  <si>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</si>
  <si>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</si>
  <si>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</si>
  <si>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</si>
  <si>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</si>
  <si>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</si>
  <si>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</si>
  <si>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</si>
  <si>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</si>
  <si>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</si>
  <si>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</si>
  <si>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</si>
  <si>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</si>
  <si>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</si>
  <si>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</si>
  <si>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</si>
  <si>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</si>
  <si>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</si>
  <si>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</si>
  <si>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</si>
  <si>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</si>
  <si>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</si>
  <si>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</si>
  <si>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</si>
  <si>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</si>
  <si>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</si>
  <si>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</si>
  <si>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</si>
  <si>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</si>
  <si>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</si>
  <si>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</si>
  <si>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</si>
  <si>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</si>
  <si>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</si>
  <si>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</si>
  <si>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</si>
  <si>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</si>
  <si>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</si>
  <si>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</si>
  <si>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</si>
  <si>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</si>
  <si>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</si>
  <si>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</si>
  <si>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</si>
  <si>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</si>
  <si>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</si>
  <si>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</si>
  <si>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</si>
  <si>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</si>
  <si>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</si>
  <si>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</si>
  <si>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</si>
  <si>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</si>
  <si>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</si>
  <si>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</si>
  <si>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</si>
  <si>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</si>
  <si>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</si>
  <si>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</si>
  <si>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</si>
  <si>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</si>
  <si>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</si>
  <si>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</si>
  <si>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</si>
  <si>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</si>
  <si>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</si>
  <si>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</si>
  <si>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</si>
  <si>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</si>
  <si>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</si>
  <si>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</si>
  <si>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</si>
  <si>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</si>
  <si>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</si>
  <si>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</si>
  <si>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</si>
  <si>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</si>
  <si>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</si>
  <si>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</si>
  <si>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</si>
  <si>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</si>
  <si>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</si>
  <si>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</si>
  <si>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</si>
  <si>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</si>
  <si>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</si>
  <si>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</si>
  <si>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</si>
  <si>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</si>
  <si>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</si>
  <si>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</si>
  <si>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</si>
  <si>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</si>
  <si>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</si>
  <si>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</si>
  <si>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</si>
  <si>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PTEMPNA_US201APOMVPLXPR74 XXXAnti-PD-L1 OLL Congresses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</si>
  <si>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</si>
  <si>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</si>
  <si>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</si>
  <si>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</si>
  <si>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</si>
  <si>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</si>
  <si>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</si>
  <si>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</si>
  <si>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</si>
  <si>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</si>
  <si>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</si>
  <si>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</si>
  <si>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</si>
  <si>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</si>
  <si>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</si>
  <si>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</si>
  <si>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</si>
  <si>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</si>
  <si>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</si>
  <si>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</si>
  <si>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PTEMPNA_US201APOMEVAXPR60 XXXAnti-PD-L1 Mktg In CoPro Admin Sponso</t>
  </si>
  <si>
    <t>PTEMPNA_US201APOMEVAXPR75 XXXAnti-PD-L1 Mktng Admin MKtng Data</t>
  </si>
  <si>
    <t>PTEMPNA_US201APOMEVAXPR76 XXXAnti-PD-L1 Mktng Admin Mkt Research</t>
  </si>
  <si>
    <t>PTEMPNA_US201APOMEVAXPR81 XXXAnti-PD-L1 Mktng Admin  Adv/Media - P</t>
  </si>
  <si>
    <t>PTEMPNA_US201TTOMEVAXPR60 XXXTepotinib Mktg Admin Grant</t>
  </si>
  <si>
    <t>PTEMPNA_US201TTOMEVAXPR81 XXXTepotinib  Admin  Adv/Media - P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</si>
  <si>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</si>
  <si>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</si>
  <si>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</si>
  <si>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</si>
  <si>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</si>
  <si>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</si>
  <si>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</si>
  <si>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</si>
  <si>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</si>
  <si>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</si>
  <si>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</si>
  <si>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</si>
  <si>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</si>
  <si>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</si>
  <si>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</si>
  <si>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</si>
  <si>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</si>
  <si>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</si>
  <si>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</si>
  <si>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</si>
  <si>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</si>
  <si>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</si>
  <si>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</si>
  <si>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</si>
  <si>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</si>
  <si>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</si>
  <si>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</si>
  <si>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</si>
  <si>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PTEMPNA_US201APOMVPTXPR78 XXXAnti-PD-L1 PSP Creative &amp; Printing</t>
  </si>
  <si>
    <t>PTEMPNA_US201APOMVPTXPR84 XXXAnti-PD-L1 HUB &amp; Reimb Program Consul</t>
  </si>
  <si>
    <t>PTEMPNA_US201TTOMVPTXPR01 XXXTepmetko PSP Program Others</t>
  </si>
  <si>
    <t>PTEMPNA_US201TTOMVPTXPR71 XXXTepotinib PSP Internal Meeting</t>
  </si>
  <si>
    <t>PTEMPNA_US201TTOMVPTXPR78 XXXTepotinib PSP Creative &amp; Printing</t>
  </si>
  <si>
    <t>PTEMPNA_US201TTOMVPTXPR84 XXXTepotinib PSP Program Consulting</t>
  </si>
  <si>
    <t>PTEMPNA_US201TTOMVPTXPR87 XXXTepotinib PSP PAP Admin</t>
  </si>
  <si>
    <t>PTEMPNA_US201TTOMVPTXPR88 XXXTepotinib PSP Copay Admin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</si>
  <si>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</si>
  <si>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</si>
  <si>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</si>
  <si>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</si>
  <si>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</si>
  <si>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</si>
  <si>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</si>
  <si>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</si>
  <si>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</si>
  <si>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</si>
  <si>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</si>
  <si>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</si>
  <si>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</si>
  <si>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</si>
  <si>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</si>
  <si>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</si>
  <si>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</si>
  <si>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</si>
  <si>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</si>
  <si>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</si>
  <si>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</si>
  <si>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</si>
  <si>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</si>
  <si>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</si>
  <si>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</si>
  <si>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</si>
  <si>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</si>
  <si>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</si>
  <si>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</si>
  <si>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</si>
  <si>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</si>
  <si>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</si>
  <si>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</si>
  <si>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</si>
  <si>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</si>
  <si>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</si>
  <si>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</si>
  <si>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</si>
  <si>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PTEMPNA_US201XEOMCCEXPR75 XXXXev  BE Other - Data</t>
  </si>
  <si>
    <t>PTEMPNA_US201APIMCCEXPR76 XXXAnti-PD-L1  BE Other -Sale Frcst Prog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</si>
  <si>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</si>
  <si>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</si>
  <si>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</si>
  <si>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</si>
  <si>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</si>
  <si>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</si>
  <si>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</si>
  <si>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</si>
  <si>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</si>
  <si>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PTEMPNA_US201TTOFCCHXPR01 XXXTepotinib BE Training Program Misc</t>
  </si>
  <si>
    <t>PTEMPNA_US201TTOFCCHXPR71 XXXTepotinib BE Training Internal Meetin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</si>
  <si>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</si>
  <si>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</si>
  <si>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</si>
  <si>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</si>
  <si>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</si>
  <si>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</si>
  <si>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</si>
  <si>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</si>
  <si>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</si>
  <si>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</si>
  <si>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</si>
  <si>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</si>
  <si>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</si>
  <si>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</si>
  <si>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</si>
  <si>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</si>
  <si>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</si>
  <si>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</si>
  <si>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</si>
  <si>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</si>
  <si>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</si>
  <si>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</si>
  <si>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PTEMPNA_US201TTOMEVCXPR71 XXXTepotinib Communications Program Inte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</si>
  <si>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</si>
  <si>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</si>
  <si>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</si>
  <si>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</si>
  <si>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</si>
  <si>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</si>
  <si>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</si>
  <si>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</si>
  <si>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</si>
  <si>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</si>
  <si>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</si>
  <si>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</si>
  <si>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</si>
  <si>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</si>
  <si>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</si>
  <si>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</si>
  <si>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</si>
  <si>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</si>
  <si>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</si>
  <si>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</si>
  <si>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</si>
  <si>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</si>
  <si>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</si>
  <si>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</si>
  <si>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</si>
  <si>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</si>
  <si>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</si>
  <si>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</si>
  <si>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</si>
  <si>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</si>
  <si>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</si>
  <si>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</si>
  <si>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</si>
  <si>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</si>
  <si>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</si>
  <si>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</si>
  <si>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PTEMPNA_US201APOMVPDXPR97 XXXAnti-PD-L1 Communications</t>
  </si>
  <si>
    <t>PTEMPNA_US201TTOMVPDXOH XXXTepotinib New Product OH</t>
  </si>
  <si>
    <t>PTEMPNA_US201TTOMVPDXPE XXXTepotinib New Product PE</t>
  </si>
  <si>
    <t>PTEMPNA_US201XEOFCCCOPR XXXXev OEI Program</t>
  </si>
  <si>
    <t>PTEMPNA_US201XEOFCCCOPR01 XXXXev OEI Program Misc</t>
  </si>
  <si>
    <t>PTEMPNA_US201XEOMCCEXPR51 XXXXev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</si>
  <si>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</si>
  <si>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</si>
  <si>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</si>
  <si>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</si>
  <si>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</si>
  <si>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</si>
  <si>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</si>
  <si>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</si>
  <si>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</si>
  <si>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</si>
  <si>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</si>
  <si>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</si>
  <si>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</si>
  <si>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</si>
  <si>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</si>
  <si>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</si>
  <si>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</si>
  <si>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</si>
  <si>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PTEMPNA_US201RHOFCOCOPR71 XXXCCO POA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</si>
  <si>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</si>
  <si>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</si>
  <si>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</si>
  <si>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</si>
  <si>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</si>
  <si>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</si>
  <si>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</si>
  <si>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</si>
  <si>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PTEMPNA_US201RHOMEVAXPR80 XXXFertility General Agency</t>
  </si>
  <si>
    <t>PTEMPNA_US201RHOMEVAXPR84 XXXMarketing Admin Consulting</t>
  </si>
  <si>
    <t>PTEMPNA_US201RHOMVPPXPR10 XXXHealthcare Prof ASRM</t>
  </si>
  <si>
    <t>PTEMPNA_US201RHOMVPPXPR71 XXXHealthcare Prof Internal Mtgs</t>
  </si>
  <si>
    <t>PTEMPNA_US201RHOMVPPXPR81 XXXHealthcare Prof Advertising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</si>
  <si>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</si>
  <si>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</si>
  <si>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</si>
  <si>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</si>
  <si>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</si>
  <si>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</si>
  <si>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</si>
  <si>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</si>
  <si>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PTEMPNA_US201RHOMVPTXPR01 XXXCall Center Program Other</t>
  </si>
  <si>
    <t>PTEMPNA_US201RHOMVPTXPR84 XXXCall Center Consulting</t>
  </si>
  <si>
    <t>PTEMPNA_US201RHOMVPTXPR87 XXXCall Center PAP Admin</t>
  </si>
  <si>
    <t>PTEMPNA_US201RHOMCCEXPR77 XXXBusiness Intelligence Comp Intelligen</t>
  </si>
  <si>
    <t>PTEMPNA_US201RHOFCCHXPR01 XXXFertility Field Training Other</t>
  </si>
  <si>
    <t>PTEMPNA_US201RHOMEVBXPR01 XXXGrants/EVP Program Other</t>
  </si>
  <si>
    <t>PTEMPNA_US201RHOMVPDXPR01 XXXNew Product Program Other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</si>
  <si>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</si>
  <si>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</si>
  <si>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</si>
  <si>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</si>
  <si>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</si>
  <si>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</si>
  <si>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</si>
  <si>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</si>
  <si>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</si>
  <si>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</si>
  <si>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</si>
  <si>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</si>
  <si>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</si>
  <si>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PTEMPNA_US201SEOFCOCOPR71 XXXCCO/POA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</si>
  <si>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</si>
  <si>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</si>
  <si>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</si>
  <si>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</si>
  <si>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</si>
  <si>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</si>
  <si>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</si>
  <si>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</si>
  <si>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PTEMPNA_US201SEOMEVAXPR80 XXXSerostim General Agency</t>
  </si>
  <si>
    <t>PTEMPNA_US201SEOMEVAXPR84 XXXMarketing Admin Consulting</t>
  </si>
  <si>
    <t>PTEMPNA_US201SEOMVPPXPR81 XXXSerostim Prod Advertising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</si>
  <si>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</si>
  <si>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</si>
  <si>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</si>
  <si>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</si>
  <si>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</si>
  <si>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</si>
  <si>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</si>
  <si>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</si>
  <si>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</si>
  <si>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</si>
  <si>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</si>
  <si>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</si>
  <si>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</si>
  <si>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</si>
  <si>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PTEMPNA_US201SEOMVPTXPR71 XXXCall Center Internal Mtgs</t>
  </si>
  <si>
    <t>PTEMPNA_US201SEOMVPTXPR84 XXXCall Center Consulting</t>
  </si>
  <si>
    <t>PTEMPNA_US201SEOMVPTXPR88 XXXCopay Admin</t>
  </si>
  <si>
    <t>PTEMPNA_US201SEOFCCHXPR01 XXXSerostim Field Training Other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</si>
  <si>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</si>
  <si>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</si>
  <si>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</si>
  <si>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</si>
  <si>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PTEMPNA_US201MEDNVOPR0300 XXXEvobrutinib Out Co-Promote MEG</t>
  </si>
  <si>
    <t>PTEMPNA_US201MEDNVOPR0502 XXXEvobrutinib MSL Training</t>
  </si>
  <si>
    <t>PTEMPNA_US201MEDNVOPR0574 XXXCongresses - Evobrutinib</t>
  </si>
  <si>
    <t>PTEMPNA_US201MEDNVOPR0100 XXXEvo Out Co-Promote Consulting/Public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</si>
  <si>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</si>
  <si>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</si>
  <si>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</si>
  <si>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PTEMPNA_US201MEDNVOPR0572 XXXAd Boards - Evobrutinib</t>
  </si>
  <si>
    <t>PTEMPNA_US201MEDNVOPR0573 XXXSpeaker Programs - Evobrutinib</t>
  </si>
  <si>
    <t>PTEMPNA_US201MEDNROPR0600 XXXRebif Out Co-Promote Phase IIIb/IV St</t>
  </si>
  <si>
    <t>PTEMPNA_US201MEDNVOPR0600 XXXEvo Out Co-Promote Phase IIIb/IV Stud</t>
  </si>
  <si>
    <t>PTEMPNA_US201MEDNVOPRS900 XXXEvobrutinib Out Co-Promote HEOR Progr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</si>
  <si>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</si>
  <si>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</si>
  <si>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</si>
  <si>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</si>
  <si>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</si>
  <si>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</si>
  <si>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</si>
  <si>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</si>
  <si>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PTEMPNA_US201MEDOXEPR0300 XXXXevinapant Out Co-Promote MEG</t>
  </si>
  <si>
    <t>PTEMPNA_US201MEDOXEPR0700 XXXev Out of CoPro Charitable Contributi</t>
  </si>
  <si>
    <t>PTEMPNA_US201MEDOPDPR0501 XXXOncology aPD-L1 MSL Programs</t>
  </si>
  <si>
    <t>PTEMPNA_US201MEDOXEPR0502 XXXXevinapant MSL Training</t>
  </si>
  <si>
    <t>PTEMPNA_US201MEDOXEPR0574 XXXCongresses - Xevinapant</t>
  </si>
  <si>
    <t>PTEMPNA_US201MEDOXEPR0100 XXXXev Out Co-Promote Consulting/Publica</t>
  </si>
  <si>
    <t>PTEMPNA_US201MEDOPIPR0101 XXXMedical Comm, Pubs, &amp; Agency Fees - O</t>
  </si>
  <si>
    <t>PTEMPNA_US201MEDOXEPR0101 XXXMedical Comm, Pubs, &amp; Agency Fees -</t>
  </si>
  <si>
    <t>PTEMPNA_US201MEDOPIPRS600 XXXOnc aPD-L1 In CoPro Med Info Prgm</t>
  </si>
  <si>
    <t>PTEMPNA_US201MEDOXEPRS600 XXXXev Out Co-Promote Med Info Program</t>
  </si>
  <si>
    <t>PTEMPNA_US201MEDOXEPR0571 XXXInternal Meetings - Xevinapant Medica</t>
  </si>
  <si>
    <t>PTEMPNA_US201MEDOPIPR0572 XXXAd Boards - Oncology - Alliance</t>
  </si>
  <si>
    <t>PTEMPNA_US201MEDOXEPR0572 XXXAd Boards - Xevinapant</t>
  </si>
  <si>
    <t>PTEMPNA_US201MEDOXEPR0573 XXXSpeaker Programs - Xevinapant</t>
  </si>
  <si>
    <t>PTEMPNA_US201MEDOXEPR0400 XXXXevinapant Out Co-Promote ISS/IST</t>
  </si>
  <si>
    <t>PTEMPNA_US201MEDOXEPR0600 XXXXev Out Co-Promote Phase IIIb/IV Stu</t>
  </si>
  <si>
    <t>PTEMPNA_US201MEDOXEPR0800 XXXXevinapant Out Co-Promote Samples</t>
  </si>
  <si>
    <t>PTEMPNA_US201MEDOPIPRS900 XXXOnc aPD-L1 In CoPro HEOR Prgm</t>
  </si>
  <si>
    <t>PTEMPNA_US201MEDOXEPRS900 XXXXevinapant Out Co-Promote HEOR Progr</t>
  </si>
  <si>
    <t>PTEMPNA_US201MEDFFOOH XXXFertility Overhead</t>
  </si>
  <si>
    <t>PTEMPNA_US201MEDFFOPE XXXFertility People</t>
  </si>
  <si>
    <t>PTEMPNA_US201MEDFFOPR0374 XXXFert MEGS Congresses</t>
  </si>
  <si>
    <t>PTEMPNA_US201MEDFFOPR0774 XXXFert Charitable Contributions Congres</t>
  </si>
  <si>
    <t>PTEMPNA_US201MEDFFOPR0501 XXXFertility MSL Programs</t>
  </si>
  <si>
    <t>PTEMPNA_US201MEDFFOPR0174 XXXMedical Comm, Pubs, Agency Fert Congr</t>
  </si>
  <si>
    <t>PTEMPNA_US201MEDESOOH XXXSerostim Overhead</t>
  </si>
  <si>
    <t>PTEMPNA_US201MEDESOPE XXXSerostim People</t>
  </si>
  <si>
    <t>PTEMPNA_US201MES500OH XXXMedical Operations Overhead</t>
  </si>
  <si>
    <t>PTEMPNA_US201MES500PE XXXMedical Operations People</t>
  </si>
  <si>
    <t>PTEMPNA_US201MES600OH XXXMedical Information Overhead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</si>
  <si>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</si>
  <si>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</si>
  <si>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</si>
  <si>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</si>
  <si>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</si>
  <si>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</si>
  <si>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</si>
  <si>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</si>
  <si>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</si>
  <si>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</si>
  <si>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</si>
  <si>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</si>
  <si>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</si>
  <si>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</si>
  <si>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</si>
  <si>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</si>
  <si>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PTEMPNA_US201XEOFCCIXPR XXXXEV MAPS-Value&amp;Acc PR</t>
  </si>
  <si>
    <t>PTEMPNA_US201XEOFCCIXPR01 XXXXEV MAPS-Value&amp;Acc Misc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</si>
  <si>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</si>
  <si>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</si>
  <si>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</si>
  <si>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</si>
  <si>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</si>
  <si>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</si>
  <si>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</si>
  <si>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</si>
  <si>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</si>
  <si>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</si>
  <si>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</si>
  <si>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</si>
  <si>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</si>
  <si>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</si>
  <si>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</si>
  <si>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PTEMPNA_US201000FCCTAPR74 XXXTrade Association Congresses</t>
  </si>
  <si>
    <t>PTEMPNA_US201000FCCTXPR72 XXXFPS Ad Boards</t>
  </si>
  <si>
    <t>PTEMPNA_US201000FCCTXPR74 XXXFPS Congresses</t>
  </si>
  <si>
    <t>PTEMPNA_US201000FCCTXPR85 XXXFPS Admin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</si>
  <si>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</si>
  <si>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</si>
  <si>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</si>
  <si>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</si>
  <si>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</si>
  <si>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</si>
  <si>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</si>
  <si>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</si>
  <si>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</si>
  <si>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</si>
  <si>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</si>
  <si>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</si>
  <si>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</si>
  <si>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</si>
  <si>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</si>
  <si>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PTEMPNA_US201000FCCHXPR06 XXXFFE- Operational Excellence</t>
  </si>
  <si>
    <t>PTEMPNA_US201000FCCCOPR71 XXXInternal Meetings - COMMERCIAL OPS</t>
  </si>
  <si>
    <t>PTEMPNA_US201000FCCSAPR71 XXXInternal Meetings - SALES ANALYTICS</t>
  </si>
  <si>
    <t>PTEMPNA_US201000FCCDIPR71 XXXInternal Meetings - Data Driven Innov</t>
  </si>
  <si>
    <t>PTEMPNA_US201000MCCEXPR02 XXXBI Commercial Assessment</t>
  </si>
  <si>
    <t>PTEMPNA_US201000MCCBXOH XXXCCO Admin Overhead</t>
  </si>
  <si>
    <t>PTEMPNA_US201000AESGVOH XXXGovernment Overhead</t>
  </si>
  <si>
    <t>PTEMPNA_US201000AESGVPE XXXGovernment People</t>
  </si>
  <si>
    <t>PTEMPNA_US201000AESGVPR03 XXXGovernment Corporate Consulting</t>
  </si>
  <si>
    <t>PTEMPNA_US201000FCCMTOH XXXMeetings and Events Overhead</t>
  </si>
  <si>
    <t>PTEMPNA_US201000FCCMTPE XXXMeetings and Events People</t>
  </si>
  <si>
    <t>PTEMPNA_US201000FCCMTPR00 XXXMeetings and Events Program</t>
  </si>
  <si>
    <t>PTEMPNA_US201000FCCMTPR01 XXXNational Meeting</t>
  </si>
  <si>
    <t>PTEMPNA_US201000AESCXOH XXXUS Comm Overhead</t>
  </si>
  <si>
    <t>PTEMPNA_US201000AESCXPE XXXUS Comm People</t>
  </si>
  <si>
    <t>PTEMPNA_US201000AESCXPR04 XXXEmployee Communications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</si>
  <si>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</si>
  <si>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</si>
  <si>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</si>
  <si>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PTEMPNA_US201000AES80PRAJ XXXOffice of President Program Adjustmen</t>
  </si>
  <si>
    <t>PTEMPNA_US201000MCCGPOH XXXGovernment Pricing Overhead</t>
  </si>
  <si>
    <t>PTEMPNA_US201000MCCGPPE XXXGovernment Pricing People</t>
  </si>
  <si>
    <t>PTEMPNA_US201000MCCMIOH XXXMarket Insights Overhead</t>
  </si>
  <si>
    <t>PTEMPNA_US201000MCCMIPE XXXMarket Insights People</t>
  </si>
  <si>
    <t>PTEMPNA_US201000AES83PR62 XXXEMD Serono Site updates</t>
  </si>
  <si>
    <t>PTEMPNA_US201000AES83PR63 XXXEMD Serono Commercial, Finance, Suppl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</si>
  <si>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</si>
  <si>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</si>
  <si>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</si>
  <si>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</si>
  <si>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</si>
  <si>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</si>
  <si>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</si>
  <si>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</si>
  <si>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</si>
  <si>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</si>
  <si>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</si>
  <si>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</si>
  <si>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</si>
  <si>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</si>
  <si>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</si>
  <si>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</si>
  <si>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</si>
  <si>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</si>
  <si>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</si>
  <si>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</si>
  <si>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</si>
  <si>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</si>
  <si>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</si>
  <si>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</si>
  <si>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</si>
  <si>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</si>
  <si>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</si>
  <si>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</si>
  <si>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</si>
  <si>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</si>
  <si>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</si>
  <si>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</si>
  <si>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</si>
  <si>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</si>
  <si>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</si>
  <si>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</si>
  <si>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</si>
  <si>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</si>
  <si>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</si>
  <si>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</si>
  <si>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</si>
  <si>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</si>
  <si>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</si>
  <si>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</si>
  <si>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</si>
  <si>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</si>
  <si>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</si>
  <si>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</si>
  <si>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</si>
  <si>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</si>
  <si>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</si>
  <si>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</si>
  <si>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</si>
  <si>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</si>
  <si>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</si>
  <si>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</si>
  <si>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</si>
  <si>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</si>
  <si>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</si>
  <si>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</si>
  <si>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</si>
  <si>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</si>
  <si>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</si>
  <si>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</si>
  <si>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</si>
  <si>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</si>
  <si>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</si>
  <si>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</si>
  <si>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</si>
  <si>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</si>
  <si>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</si>
  <si>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</si>
  <si>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</si>
  <si>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</si>
  <si>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</si>
  <si>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</si>
  <si>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</si>
  <si>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</si>
  <si>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</si>
  <si>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</si>
  <si>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</si>
  <si>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</si>
  <si>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</si>
  <si>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</si>
  <si>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</si>
  <si>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</si>
  <si>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</si>
  <si>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</si>
  <si>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</si>
  <si>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</si>
  <si>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</si>
  <si>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</si>
  <si>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</si>
  <si>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</si>
  <si>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</si>
  <si>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</si>
  <si>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</si>
  <si>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</si>
  <si>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</si>
  <si>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</si>
  <si>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</si>
  <si>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</si>
  <si>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</si>
  <si>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</si>
  <si>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</si>
  <si>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</si>
  <si>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</si>
  <si>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</si>
  <si>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</si>
  <si>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</si>
  <si>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</si>
  <si>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</si>
  <si>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</si>
  <si>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</si>
  <si>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</si>
  <si>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</si>
  <si>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</si>
  <si>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</si>
  <si>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</si>
  <si>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</si>
  <si>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</si>
  <si>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</si>
  <si>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</si>
  <si>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</si>
  <si>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</si>
  <si>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</si>
  <si>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</si>
  <si>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</si>
  <si>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</si>
  <si>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</si>
  <si>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</si>
  <si>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</si>
  <si>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</si>
  <si>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</si>
  <si>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</si>
  <si>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</si>
  <si>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</si>
  <si>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</si>
  <si>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</si>
  <si>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</si>
  <si>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</si>
  <si>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</si>
  <si>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</si>
  <si>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</si>
  <si>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</si>
  <si>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</si>
  <si>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</si>
  <si>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</si>
  <si>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</si>
  <si>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</si>
  <si>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</si>
  <si>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</si>
  <si>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</si>
  <si>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</si>
  <si>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</si>
  <si>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</si>
  <si>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</si>
  <si>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</si>
  <si>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</si>
  <si>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</si>
  <si>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</si>
  <si>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</si>
  <si>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</si>
  <si>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</si>
  <si>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</si>
  <si>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</si>
  <si>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</si>
  <si>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</si>
  <si>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</si>
  <si>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</si>
  <si>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</si>
  <si>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</si>
  <si>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</si>
  <si>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</si>
  <si>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</si>
  <si>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</si>
  <si>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</si>
  <si>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</si>
  <si>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</si>
  <si>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</si>
  <si>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</si>
  <si>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</si>
  <si>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</si>
  <si>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</si>
  <si>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</si>
  <si>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</si>
  <si>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</si>
  <si>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</si>
  <si>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</si>
  <si>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</si>
  <si>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</si>
  <si>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</si>
  <si>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</si>
  <si>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</si>
  <si>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</si>
  <si>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</si>
  <si>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</si>
  <si>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</si>
  <si>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</si>
  <si>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</si>
  <si>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</si>
  <si>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</si>
  <si>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PTEMPNA_US201RHOMVPLXPR74 XXXTLL Congresses</t>
  </si>
  <si>
    <t>PTEMPNA_US201SEOMEVBXPR01 XXXGrants/EVP Program Other</t>
  </si>
  <si>
    <t>PTEMPNA_US201SEOMEVTXPR87 XXXCall Center PAP Admin</t>
  </si>
  <si>
    <t>FR8342897</t>
  </si>
  <si>
    <t>FR8343566</t>
  </si>
  <si>
    <t>H000005014</t>
  </si>
  <si>
    <t>H000005015</t>
  </si>
  <si>
    <t>CLFF_1000$$$CH65R00037</t>
  </si>
  <si>
    <t>CLFF_1000$$$DE50R05850</t>
  </si>
  <si>
    <t>CLFF_1000$$$ES50R06162</t>
  </si>
  <si>
    <t>CLFF_1000$$$CH65R00067</t>
  </si>
  <si>
    <t>CLFF_1000$$$DE50R05851</t>
  </si>
  <si>
    <t>CLFF_1000$$$IT50R00013</t>
  </si>
  <si>
    <t>CLFF_1000$$$IT50R00001</t>
  </si>
  <si>
    <t>P000000286</t>
  </si>
  <si>
    <t>TEMPNA_US201VOOFCC</t>
  </si>
  <si>
    <t>TEMPNA_US201VOOFCCCO</t>
  </si>
  <si>
    <t>TEMPNA_US201VOOFCCIX</t>
  </si>
  <si>
    <t>TEMPNA_US201VOOFCCIXPR</t>
  </si>
  <si>
    <t>TEMPNA_US201VOOFCOCO</t>
  </si>
  <si>
    <t>TEMPNA_US201VOOFCOCOPR</t>
  </si>
  <si>
    <t>TEMPNA_US201VOOFSAAX</t>
  </si>
  <si>
    <t>TEMPNA_US201VOOFSAAXPR</t>
  </si>
  <si>
    <t>TEMPNA_US201VOOFVP</t>
  </si>
  <si>
    <t>TEMPNA_US201VOOFVPTX</t>
  </si>
  <si>
    <t>TEMPNA_US201VOOFVPTXPR</t>
  </si>
  <si>
    <t>TEMPNA_US201VOOFVPVO</t>
  </si>
  <si>
    <t>TEMPNA_US201VOOFVPVOPR</t>
  </si>
  <si>
    <t>TEMPNA_US201VOOMCCEX</t>
  </si>
  <si>
    <t>TEMPNA_US201VOOMCCEXPR</t>
  </si>
  <si>
    <t>TEMPNA_US201VOOMCCGV</t>
  </si>
  <si>
    <t>TEMPNA_US201VOOMCCGVPR</t>
  </si>
  <si>
    <t>TEMPNA_US201VOOMCCIX</t>
  </si>
  <si>
    <t>TEMPNA_US201VOOMCCIXPR</t>
  </si>
  <si>
    <t>TEMPNA_US201VOOMCC</t>
  </si>
  <si>
    <t>TEMPNA_US201VOOMCCMI</t>
  </si>
  <si>
    <t>TEMPNA_US201VOOMCCMIPR</t>
  </si>
  <si>
    <t>TEMPNA_US201VOOMEVAX</t>
  </si>
  <si>
    <t>TEMPNA_US201VOOMEVAXPR</t>
  </si>
  <si>
    <t>TEMPNA_US201VOOMEVCX</t>
  </si>
  <si>
    <t>TEMPNA_US201VOOMEVCXPR</t>
  </si>
  <si>
    <t>TEMPNA_US201VOOMEV</t>
  </si>
  <si>
    <t>TEMPNA_US201VOOMEVJX</t>
  </si>
  <si>
    <t>TEMPNA_US201VOOMEVJXPR</t>
  </si>
  <si>
    <t>TEMPNA_US201VOOMVPFX</t>
  </si>
  <si>
    <t>TEMPNA_US201VOOMVPFXPR</t>
  </si>
  <si>
    <t>TEMPNA_US201VOOMVPJX</t>
  </si>
  <si>
    <t>TEMPNA_US201VOOMVPJXPR</t>
  </si>
  <si>
    <t>TEMPNA_US201VOOMVPLX</t>
  </si>
  <si>
    <t>TEMPNA_US201VOOMVPLXOH</t>
  </si>
  <si>
    <t>TEMPNA_US201VOOMVPMX</t>
  </si>
  <si>
    <t>TEMPNA_US201VOOMVPMXPR</t>
  </si>
  <si>
    <t>TEMPNA_US201VOOMVPPX</t>
  </si>
  <si>
    <t>TEMPNA_US201VOOMVPPXPR</t>
  </si>
  <si>
    <t>TEMPNA_US201VOOMVPQX</t>
  </si>
  <si>
    <t>TEMPNA_US201VOOMVPQXPR</t>
  </si>
  <si>
    <t>TEMPNA_US201VOOMVPTL</t>
  </si>
  <si>
    <t>TEMPNA_US201VOOMVPTLPR</t>
  </si>
  <si>
    <t>TEMPNA_US201VOOMVPTX</t>
  </si>
  <si>
    <t>TEMPNA_US201VOOMVPTXPR</t>
  </si>
  <si>
    <t>TEMPNA_US201XEOFCC</t>
  </si>
  <si>
    <t>TEMPNA_US201XEOFCCCO</t>
  </si>
  <si>
    <t>TEMPNA_US201XEOFVPTX</t>
  </si>
  <si>
    <t>TEMPNA_US201XEOMCCMI</t>
  </si>
  <si>
    <t>TEMPNA_US201XEOMCCEX</t>
  </si>
  <si>
    <t>TEMPNA_US201XEOMCCEXPR</t>
  </si>
  <si>
    <t>TEMPNA_US201XEOMCCGV</t>
  </si>
  <si>
    <t>TEMPNA_US201XEOMCCGVPR</t>
  </si>
  <si>
    <t>TEMPNA_US201XEOMEVCX</t>
  </si>
  <si>
    <t>TEMPNA_US201XEOMEVCXPR</t>
  </si>
  <si>
    <t>CLFF_7210$$$2125C00007</t>
  </si>
  <si>
    <t>FR8343605</t>
  </si>
  <si>
    <t>FR8343956</t>
  </si>
  <si>
    <t>FR8344951</t>
  </si>
  <si>
    <t>FR8348232</t>
  </si>
  <si>
    <t>H000005017</t>
  </si>
  <si>
    <t>H000005018</t>
  </si>
  <si>
    <t>H000005019</t>
  </si>
  <si>
    <t>H000005021</t>
  </si>
  <si>
    <t>H000005022</t>
  </si>
  <si>
    <t>H000005023</t>
  </si>
  <si>
    <t>H000005024</t>
  </si>
  <si>
    <t>H000005025</t>
  </si>
  <si>
    <t>H000005026</t>
  </si>
  <si>
    <t>FR8348307</t>
  </si>
  <si>
    <t>PLEAN_X310941NO5015201 Tepmetko Commercial NO50 Other Promo and</t>
  </si>
  <si>
    <t>PLEAN_X310942NO5023201 Tepmetko Medical Non R&amp;D NO50 Other Medi</t>
  </si>
  <si>
    <t>PLEAN_X310942SE5023201 Tepmetko Medical Non R&amp;D SE50 Other Medi</t>
  </si>
  <si>
    <t>PLEAN_X370221CZ5030201 Ogsiveo Commercial CZ50 Other M&amp;S Genera</t>
  </si>
  <si>
    <t>PLEAN_X370231CZ5030201 Gomekli/Ezmekly Commercial CZ50 Other M&amp;</t>
  </si>
  <si>
    <t>PLEAN_X370232CH7620200 RT Ezmekly MED Independent Fund Prog</t>
  </si>
  <si>
    <t>CSCALA_1872$100_C04</t>
  </si>
  <si>
    <t>CSCALA_1248$ISRT Commercial GR RT</t>
  </si>
  <si>
    <t>PLEAN_X310201LV5010201 Fertility Commercial LV50 Promo Material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</si>
  <si>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</si>
  <si>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</si>
  <si>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</si>
  <si>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PLEAN_X310511CZ5030207 Mavenclad Commercial CZ50 Other M&amp;S Regi</t>
  </si>
  <si>
    <t>CSCALA_1025$5111_E86</t>
  </si>
  <si>
    <t>CSCALA_1025$5111_E87</t>
  </si>
  <si>
    <t>CSCALA_1025$8114_V41</t>
  </si>
  <si>
    <t>CSCALA_1025$6113_V41</t>
  </si>
  <si>
    <t>H000000221</t>
  </si>
  <si>
    <t>FR8348424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</si>
  <si>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</si>
  <si>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</si>
  <si>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</si>
  <si>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</si>
  <si>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</si>
  <si>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</si>
  <si>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</si>
  <si>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</si>
  <si>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</si>
  <si>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</si>
  <si>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</si>
  <si>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</si>
  <si>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G000000762</t>
  </si>
  <si>
    <t>FR8341547</t>
  </si>
  <si>
    <t>Florian Poth</t>
  </si>
  <si>
    <t>CTEMPLA_1000AR10Z0220A</t>
  </si>
  <si>
    <t>CTEMPLA_1000AR10Z0220M</t>
  </si>
  <si>
    <t>CTEMPLA_1000AR10Z0220R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</si>
  <si>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</si>
  <si>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</si>
  <si>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</si>
  <si>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</si>
  <si>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</si>
  <si>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</si>
  <si>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CTEMPNA_1000CA20Z0220M</t>
  </si>
  <si>
    <t>CTEMPNA_1000CA20Z0220R</t>
  </si>
  <si>
    <t>CTEMPEU_1000CH70Z0220A</t>
  </si>
  <si>
    <t>CTEMPEU_1000CH70Z0220M</t>
  </si>
  <si>
    <t>CTEMPEU_1000CH70Z0220P</t>
  </si>
  <si>
    <t>CTEMPEU_1000CH70Z0220R</t>
  </si>
  <si>
    <t>CTEMPNA_1000PH80Z0220A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</si>
  <si>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</si>
  <si>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</si>
  <si>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</si>
  <si>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</si>
  <si>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</si>
  <si>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</si>
  <si>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</si>
  <si>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</si>
  <si>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</si>
  <si>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</si>
  <si>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CTEMPNA_1000US30Z0220R</t>
  </si>
  <si>
    <t>CTEMPLA_1000UY10Z0220A</t>
  </si>
  <si>
    <t>CTEMPLA_1000UY10Z0220M</t>
  </si>
  <si>
    <t>CTEMPLA_1000UY10Z0220P</t>
  </si>
  <si>
    <t>CTEMPLA_1000UY10Z0220R</t>
  </si>
  <si>
    <t>CTEMPEU_1000GB10Z0220A</t>
  </si>
  <si>
    <t>CTEMPEU_1000GB10Z0220M</t>
  </si>
  <si>
    <t>CTEMPEU_1000GB10Z0220R</t>
  </si>
  <si>
    <t>CTEMPEU_1000GB40Z0220M</t>
  </si>
  <si>
    <t>CTEMPEU_1000GB40Z0220P</t>
  </si>
  <si>
    <t>CTEMPEU_1000GB40Z0220R</t>
  </si>
  <si>
    <t>CTEMPEU_1000FR60Z0220R</t>
  </si>
  <si>
    <t>CTEMPEU_1000FR60Z0220P</t>
  </si>
  <si>
    <t>CTEMPEU_1000FR60Z0220A</t>
  </si>
  <si>
    <t>CTEMPEU_1000FR40Z0220R</t>
  </si>
  <si>
    <t>CTEMPEU_1000FR40Z0220P</t>
  </si>
  <si>
    <t>CTEMPEU_1000FR40Z0220M</t>
  </si>
  <si>
    <t>CTEMPEU_1000FR40Z0220A</t>
  </si>
  <si>
    <t>CTEMPEU_1000FR10Z0220M</t>
  </si>
  <si>
    <t>CTEMPEU_1000DE40Z0220P</t>
  </si>
  <si>
    <t>CTEMPEU_1000DE40Z0220M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</si>
  <si>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</si>
  <si>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</si>
  <si>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</si>
  <si>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</si>
  <si>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</si>
  <si>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</si>
  <si>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CTEMPEU_1000AT40Z0220M</t>
  </si>
  <si>
    <t>CTEMPEU_1000AT40Z0220R</t>
  </si>
  <si>
    <t>CTEMPLA_1000CL10Z0220A</t>
  </si>
  <si>
    <t>CTEMPLA_1000CL10Z0220M</t>
  </si>
  <si>
    <t>CTEMPLA_1000CL10Z0220R</t>
  </si>
  <si>
    <t>CTEMPLA_1000CO10Z0220A</t>
  </si>
  <si>
    <t>CTEMPLA_1000CO10Z0220M</t>
  </si>
  <si>
    <t>CTEMPLA_1000CO10Z0220R</t>
  </si>
  <si>
    <t>CTEMPLA_1000GT10Z0220M</t>
  </si>
  <si>
    <t>CTEMPEU_1000IE10Z0220A</t>
  </si>
  <si>
    <t>CTEMPEU_1000IE10Z0220M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</si>
  <si>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</si>
  <si>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</si>
  <si>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</si>
  <si>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</si>
  <si>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</si>
  <si>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</si>
  <si>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</si>
  <si>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</si>
  <si>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</si>
  <si>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</si>
  <si>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CTEMPEU_1000FR40000100</t>
  </si>
  <si>
    <t>CTEMPNA_1000US30554388</t>
  </si>
  <si>
    <t>CTEMPNA_1000US30554389</t>
  </si>
  <si>
    <t>CTEMPLA_1000AR10320052</t>
  </si>
  <si>
    <t>CTEMPLA_1000CL10540300</t>
  </si>
  <si>
    <t>CTEMPEU_1000GB10003242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</si>
  <si>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</si>
  <si>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</si>
  <si>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</si>
  <si>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</si>
  <si>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</si>
  <si>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</si>
  <si>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</si>
  <si>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</si>
  <si>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CPHOENX_01010000581000</t>
  </si>
  <si>
    <t>CPHOENX_01010000581001</t>
  </si>
  <si>
    <t>CPHOENX_01010000581002</t>
  </si>
  <si>
    <t>CPHOENX_01010000581003</t>
  </si>
  <si>
    <t>CEMERAL_70006112Z0220A</t>
  </si>
  <si>
    <t>CEMERAL_70006112Z0220M</t>
  </si>
  <si>
    <t>CEMERAL_70006112Z0220P</t>
  </si>
  <si>
    <t>CEMERAL_70006502Z0220A</t>
  </si>
  <si>
    <t>CEMERAL_70006502Z0220M</t>
  </si>
  <si>
    <t>CEMERAL_70006502Z0220P</t>
  </si>
  <si>
    <t>CEMERAL_70006502Z0220R</t>
  </si>
  <si>
    <t>CEMERAL_70007102Z0220A</t>
  </si>
  <si>
    <t>CEMERAL_70007102Z0220M</t>
  </si>
  <si>
    <t>CEMERAL_70007102Z0220R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</si>
  <si>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</si>
  <si>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</si>
  <si>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</si>
  <si>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</si>
  <si>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</si>
  <si>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</si>
  <si>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</si>
  <si>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</si>
  <si>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</si>
  <si>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</si>
  <si>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</si>
  <si>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</si>
  <si>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</si>
  <si>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CEMERAL_70006203Z0220A</t>
  </si>
  <si>
    <t>CEMERAL_70006203Z0220M</t>
  </si>
  <si>
    <t>CEMERAL_70006203Z0220P</t>
  </si>
  <si>
    <t>CEMERAL_70006203Z0220R</t>
  </si>
  <si>
    <t>CPHOENX_01019183570000</t>
  </si>
  <si>
    <t>CEMERAL_64016401Z0220A</t>
  </si>
  <si>
    <t>CEMERAL_64016401Z0220M</t>
  </si>
  <si>
    <t>CEMERAL_64016401Z0220P</t>
  </si>
  <si>
    <t>CEMERAL_64016401Z0220R</t>
  </si>
  <si>
    <t>CEMERAL_7000640399RG01</t>
  </si>
  <si>
    <t>CEMERAL_7000640399RG15</t>
  </si>
  <si>
    <t>CLFF_1000$$$CN70R03102</t>
  </si>
  <si>
    <t>CLFF_1000$$$CN70R03105</t>
  </si>
  <si>
    <t>CLFF_1000$$$DE20511000</t>
  </si>
  <si>
    <t>CLFF_1000$$$DE20531800</t>
  </si>
  <si>
    <t>CLFF_1000$$$DE20601400</t>
  </si>
  <si>
    <t>CLFF_1000$$$DE20538293</t>
  </si>
  <si>
    <t>CLFF_1000$$$DE10538293</t>
  </si>
  <si>
    <t>CLFF_1000$$$DE20538232</t>
  </si>
  <si>
    <t>CLFF_1000$$$DE10538232</t>
  </si>
  <si>
    <t>CLFF_1000$$$DE20538156</t>
  </si>
  <si>
    <t>CLFF_1000$$$DE10538156</t>
  </si>
  <si>
    <t>CLFF_1000$$$DE20538648</t>
  </si>
  <si>
    <t>CLFF_1000$$$DE10538648</t>
  </si>
  <si>
    <t>CLFF_1000$$$DE10300122</t>
  </si>
  <si>
    <t>CLFF_1000$$$DE10538700</t>
  </si>
  <si>
    <t>CLFF_1000$$$DE10533430</t>
  </si>
  <si>
    <t>CLFF_1000$$$DE20569503</t>
  </si>
  <si>
    <t>CLFF_1000$$$DE20569504</t>
  </si>
  <si>
    <t>CLFF_1000$$$DE20569505</t>
  </si>
  <si>
    <t>CLFF_1000$$$DE20569506</t>
  </si>
  <si>
    <t>CLFF_1000$$$DE20569507</t>
  </si>
  <si>
    <t>CLFF_1000$$$DE20569508</t>
  </si>
  <si>
    <t>CLFF_1000$$$DE20569512</t>
  </si>
  <si>
    <t>CLFF_1000$$$DE20565100</t>
  </si>
  <si>
    <t>CLFF_1000$$$DE20565200</t>
  </si>
  <si>
    <t>CLFF_1000$$$DE20565300</t>
  </si>
  <si>
    <t>CLFF_1000$$$DE20563610</t>
  </si>
  <si>
    <t>CLFF_1000$$$DE20563630</t>
  </si>
  <si>
    <t>CLFF_1000$$$DE20602204</t>
  </si>
  <si>
    <t>CLFF_1000$$$DE10602200</t>
  </si>
  <si>
    <t>CLFF_1000$$$DE10200031</t>
  </si>
  <si>
    <t>CLFF_1000$$$DE10509400</t>
  </si>
  <si>
    <t>CLFF_1000$$$DE10578500</t>
  </si>
  <si>
    <t>CLFF_1000$$$DE10578800</t>
  </si>
  <si>
    <t>CLFF_1000$$$DE10600590</t>
  </si>
  <si>
    <t>CLFF_1000$$$DE10674000</t>
  </si>
  <si>
    <t>CLFF_1000$$$DE10M39908</t>
  </si>
  <si>
    <t>CLFF_1000$$$DE20880218</t>
  </si>
  <si>
    <t>CLFF_1000$$$DE20880242</t>
  </si>
  <si>
    <t>CLFF_1000$$$DE20880253</t>
  </si>
  <si>
    <t>CLFF_1000$$$DE20880254</t>
  </si>
  <si>
    <t>CLFF_1000$$$DE20880255</t>
  </si>
  <si>
    <t>CLFF_1000$$$DE20880256</t>
  </si>
  <si>
    <t>CLFF_1000$$$DE10512101</t>
  </si>
  <si>
    <t>H000005016</t>
  </si>
  <si>
    <t>L000013782</t>
  </si>
  <si>
    <t>Prathapa T R</t>
  </si>
  <si>
    <t>FR8349530</t>
  </si>
  <si>
    <t>FR8355957</t>
  </si>
  <si>
    <t>PLEAN_X310182TN5022202 FEES speaker Dr Barthelemy UC expert mee</t>
  </si>
  <si>
    <t>PLEAN_X310182TN5022201 UC expert meeting</t>
  </si>
  <si>
    <t>L000006209</t>
  </si>
  <si>
    <t>FR8349542</t>
  </si>
  <si>
    <t>FR8359940</t>
  </si>
  <si>
    <t>INEXT_001050000640</t>
  </si>
  <si>
    <t>CFLTFLE_13060000000073</t>
  </si>
  <si>
    <t>PLEAN_X370221IT5014100</t>
  </si>
  <si>
    <t>PLEAN_X370231IT5014100</t>
  </si>
  <si>
    <t>CSCALA_1759$F003</t>
  </si>
  <si>
    <t>CSCALA_1759$F922</t>
  </si>
  <si>
    <t>CSCALA_1759$C239</t>
  </si>
  <si>
    <t>CSCALA_1759$MAPR</t>
  </si>
  <si>
    <t>CSCALA_1759$RTEM</t>
  </si>
  <si>
    <t>CSCALA_1759$RTCO</t>
  </si>
  <si>
    <t>FR8361164</t>
  </si>
  <si>
    <t>CNOW_7210$$$0000057293 Recycling Service</t>
  </si>
  <si>
    <t>CNOW_7210$$$0000015111 SD Works Council</t>
  </si>
  <si>
    <t>L000012474</t>
  </si>
  <si>
    <t>FR8361907</t>
  </si>
  <si>
    <t>G000001151</t>
  </si>
  <si>
    <t>FR8370051</t>
  </si>
  <si>
    <t>FR8376097</t>
  </si>
  <si>
    <t>CLFF_1000$$$DE20518100</t>
  </si>
  <si>
    <t>FR8384138</t>
  </si>
  <si>
    <t>G000000341</t>
  </si>
  <si>
    <t>CSCALA_1022$ITD_IT8</t>
  </si>
  <si>
    <t>CSCALA_1022$ITN_T04</t>
  </si>
  <si>
    <t>FR8390460</t>
  </si>
  <si>
    <t>FR8390574</t>
  </si>
  <si>
    <t xml:space="preserve">CEMERAL_700061019903EQ </t>
  </si>
  <si>
    <t xml:space="preserve">CORAERP_MMOR1945.5152 </t>
  </si>
  <si>
    <t xml:space="preserve">CORAERP_MMOR1975.5109 </t>
  </si>
  <si>
    <t xml:space="preserve">CORAERP_MMOR1975.9923 </t>
  </si>
  <si>
    <t xml:space="preserve">CORAERP_MMOR1975.9924 </t>
  </si>
  <si>
    <t xml:space="preserve">CPHOENX_01010000697906 </t>
  </si>
  <si>
    <t xml:space="preserve">CNOW_7210$$$0000056228 </t>
  </si>
  <si>
    <t xml:space="preserve">CPHOENX_01010000680000 </t>
  </si>
  <si>
    <t xml:space="preserve">CPHOENX_01010000681400 </t>
  </si>
  <si>
    <t xml:space="preserve">CPHOENX_01010000681401 </t>
  </si>
  <si>
    <t xml:space="preserve">CLFF_7210$$$1756C07246 </t>
  </si>
  <si>
    <t xml:space="preserve">CNOW_7210$$$0000020336 </t>
  </si>
  <si>
    <t xml:space="preserve">CNOW_7210$$$0000040576 </t>
  </si>
  <si>
    <t>L000013998</t>
  </si>
  <si>
    <t>L000013936</t>
  </si>
  <si>
    <t>L000005249</t>
  </si>
  <si>
    <t>L000007806</t>
  </si>
  <si>
    <t>FR8390600</t>
  </si>
  <si>
    <t>FR8390776</t>
  </si>
  <si>
    <t>D30014200000000</t>
  </si>
  <si>
    <t>INEXT_100000620117</t>
  </si>
  <si>
    <t>INEXT_100000620137</t>
  </si>
  <si>
    <t>CFLTFLE_23950000000480</t>
  </si>
  <si>
    <t>CFLTFLE_23960000000480</t>
  </si>
  <si>
    <t>CFLTFLE_23940000000480</t>
  </si>
  <si>
    <t>CFLTFLE_23940000000470</t>
  </si>
  <si>
    <t>CFLTFLE_23950000000470</t>
  </si>
  <si>
    <t>CFLTFLE_23960000000470</t>
  </si>
  <si>
    <t>CORAERP_MMOR1975.6639</t>
  </si>
  <si>
    <t>L000010345</t>
  </si>
  <si>
    <t>L000010341</t>
  </si>
  <si>
    <t>L000006519</t>
  </si>
  <si>
    <t>FR8390941</t>
  </si>
  <si>
    <t>CLFF_1000$$$DK50C05004</t>
  </si>
  <si>
    <t>CLFF_1000$$$DK50C05005</t>
  </si>
  <si>
    <t>CLFF_1000$$$DK50OF0007</t>
  </si>
  <si>
    <t>CLFF_1000$$$DK50OF0008</t>
  </si>
  <si>
    <t>CLFF_1000$$$FI50C00031</t>
  </si>
  <si>
    <t>CLFF_1000$$$FI50C00032</t>
  </si>
  <si>
    <t>CLFF_1000$$$FI50OF0016</t>
  </si>
  <si>
    <t>CLFF_1000$$$FI50OF0017</t>
  </si>
  <si>
    <t>CLFF_1000$$$NO50C00024</t>
  </si>
  <si>
    <t>CLFF_1000$$$NO50OF0008</t>
  </si>
  <si>
    <t>CLFF_1000$$$NO50C00025</t>
  </si>
  <si>
    <t>CLFF_1000$$$NO50OF0009</t>
  </si>
  <si>
    <t>CLFF_1000$$$SE50C00016</t>
  </si>
  <si>
    <t>CLFF_1000$$$SE50OF0009</t>
  </si>
  <si>
    <t>CLFF_1000$$$SE50OF0010</t>
  </si>
  <si>
    <t>CSCALA_1212$0000001006 ISS Fertility</t>
  </si>
  <si>
    <t>CSCALA_1212$0000004002 Businness Analyst Operat</t>
  </si>
  <si>
    <t>FR8403742</t>
  </si>
  <si>
    <t>FR8403912</t>
  </si>
  <si>
    <t>CTEMPLA_1000PA10ZZ0A33</t>
  </si>
  <si>
    <t>CTEMPNA_1000US15MBIT01</t>
  </si>
  <si>
    <t>CLFF_1000$$$SG09Z03500</t>
  </si>
  <si>
    <t>CLFF_1000$$$AT50O05002</t>
  </si>
  <si>
    <t>CLFF_7210$$$2125GIT640</t>
  </si>
  <si>
    <t>CFLTFLE_1044BTIC</t>
  </si>
  <si>
    <t>CFLTFLE_11030000000350</t>
  </si>
  <si>
    <t>CFLTFLE_1106T59000</t>
  </si>
  <si>
    <t>CFLTFLE_13060000000046</t>
  </si>
  <si>
    <t>CFLTFLE_17710000114000</t>
  </si>
  <si>
    <t>CFLTFLE_1798A13</t>
  </si>
  <si>
    <t>CNOW_7210$$$0000051407</t>
  </si>
  <si>
    <t>CNOW_7210$$$0000056206</t>
  </si>
  <si>
    <t>CNOW_7210$$$0000057981</t>
  </si>
  <si>
    <t>CNOW_7210$$$0000058699</t>
  </si>
  <si>
    <t>CNOW_7210$$$0000229903</t>
  </si>
  <si>
    <t>CNOW_7210$$$0024029903</t>
  </si>
  <si>
    <t>CORAERP_MMOR1945.9MGE</t>
  </si>
  <si>
    <t>CORAERP_MMOR1975.9MGE</t>
  </si>
  <si>
    <t>CSCALA_1025$0000000018</t>
  </si>
  <si>
    <t>CSCALA_1826$850_ITT</t>
  </si>
  <si>
    <t>CSCALA_1872$850_ITT</t>
  </si>
  <si>
    <t>H000002158</t>
  </si>
  <si>
    <t>H000002228</t>
  </si>
  <si>
    <t>H000002372</t>
  </si>
  <si>
    <t>H000002407</t>
  </si>
  <si>
    <t>FR8409688</t>
  </si>
  <si>
    <t>CLFF_1000$$$CN50C07007</t>
  </si>
  <si>
    <t>H000000154</t>
  </si>
  <si>
    <t>FR8410420</t>
  </si>
  <si>
    <t>CSCALA_1759$NESI</t>
  </si>
  <si>
    <t>L000013196</t>
  </si>
  <si>
    <t>FR8416073</t>
  </si>
  <si>
    <t>H000005109</t>
  </si>
  <si>
    <t>H000005110</t>
  </si>
  <si>
    <t>FR8411367</t>
  </si>
  <si>
    <t>FR8422829</t>
  </si>
  <si>
    <t>CTEMPNA_1000US30334556</t>
  </si>
  <si>
    <t>CLFF_1000$$$CH65Z03104</t>
  </si>
  <si>
    <t>CLFF_1000$$$DE50Z03114</t>
  </si>
  <si>
    <t>CEMERAL_70006202003104</t>
  </si>
  <si>
    <t>CTEMPEU_1000GB1000310A</t>
  </si>
  <si>
    <t>CTEMPEU_1000FR40003104</t>
  </si>
  <si>
    <t>CTEMPLA_1000MX10003104</t>
  </si>
  <si>
    <t>CEMERAL_70007001003104</t>
  </si>
  <si>
    <t>CLFF_1000$$$SE50Z03104</t>
  </si>
  <si>
    <t>CLFF_1000$$$EG50Z03104</t>
  </si>
  <si>
    <t>CTEMPLA_1000UY10003104</t>
  </si>
  <si>
    <t>CLFF_1000$$$BE50Z03104</t>
  </si>
  <si>
    <t>CTEMPNA_1000CA20003104</t>
  </si>
  <si>
    <t>CLFF_1000$$$CZ50Z03104</t>
  </si>
  <si>
    <t>CLFF_1000$$$NL50Z03106</t>
  </si>
  <si>
    <t>CLFF_1000$$$AT50R03104</t>
  </si>
  <si>
    <t>CTEMPEU_1000IE10003104</t>
  </si>
  <si>
    <t>H000005088</t>
  </si>
  <si>
    <t>FR8420451</t>
  </si>
  <si>
    <t>CTEMPEU_1000PL10N08020</t>
  </si>
  <si>
    <t>CTEMPEU_1000PL10N09030</t>
  </si>
  <si>
    <t>PLEAN_X370231DE5014220</t>
  </si>
  <si>
    <t>PLEAN_X370221DE5014220</t>
  </si>
  <si>
    <t>FR8407525</t>
  </si>
  <si>
    <t>Philip Krell</t>
  </si>
  <si>
    <t>H000003580</t>
  </si>
  <si>
    <t>H000004120</t>
  </si>
  <si>
    <t>FR8427215</t>
  </si>
  <si>
    <t>FR8430464</t>
  </si>
  <si>
    <t>CTEMPLA_1000PE10590024 XXXIMPORTACION FARMA</t>
  </si>
  <si>
    <t>CTEMPEU_1000AT10MS3400 XXXQuality</t>
  </si>
  <si>
    <t>CTEMPEU_1000IT10C01QA0 XXXQuality Assurance</t>
  </si>
  <si>
    <t>CTEMPEU_1000CH60E54508 XXXDistribution Quality</t>
  </si>
  <si>
    <t>CTEMPEU_1000CH20E99052 XXXIAS19 FB0 3110250000</t>
  </si>
  <si>
    <t>CTEMPEU_1000IT10B04543 XXX(TS) MAINTENANCE DEPT</t>
  </si>
  <si>
    <t>CLFF_1000$$$IT50R0B001 XXX R&amp;D MANUFACTURING</t>
  </si>
  <si>
    <t>CTEMPEU_1000IT10B04562 XXX(QU) QC BIOLOGICAL LAB</t>
  </si>
  <si>
    <t>CTEMPEU_1000CH20A40020 XXXA BIO-Quality &amp; Technical Mgmt</t>
  </si>
  <si>
    <t>CTEMPEU_1000CH20A40010 XXXA FDF-Manag- &amp; Supp. Services</t>
  </si>
  <si>
    <t>CTEMPEU_1000CH20A51010 XXXA VC-Machines</t>
  </si>
  <si>
    <t>CTEMPEU_1000CH20A54052 XXXA TS-Maint. Facil. &amp; Qu Supp</t>
  </si>
  <si>
    <t>CTEMPEU_1000CH20A54055 XXXA TS-Biotech Maint.</t>
  </si>
  <si>
    <t>CTEMPEU_1000CH20A54057 XXXA TS-FDF Maint.</t>
  </si>
  <si>
    <t>CTEMPEU_1000CH20A50503 XXXA-Start-up Sky Maint</t>
  </si>
  <si>
    <t>CTEMPEU_1000CH20A50520 XXXA-Start up costs</t>
  </si>
  <si>
    <t>CTEMPEU_1000CH20V47530 XXXBiotech Suite 1 (USP) Vevey</t>
  </si>
  <si>
    <t>CTEMPEU_1000CH20V54052 XXXMaintenance Utilities Vevey</t>
  </si>
  <si>
    <t>CTEMPEU_1000CH20V54053 XXXMaintenance Process Equipment Vevey</t>
  </si>
  <si>
    <t>CTEMPEU_1000CH20V54054 XXXElectricity</t>
  </si>
  <si>
    <t>CTEMPEU_1000CH20V54055 XXXInstrumentation Vevey</t>
  </si>
  <si>
    <t>CTEMPEU_1000CH20V54056 XXXMaintenance System Vevey</t>
  </si>
  <si>
    <t>CTEMPEU_1000CH20V54059 XXXCompliance Eng</t>
  </si>
  <si>
    <t>CLFF_1000$$$DE10HABP32 XXXF1-IMA 11 (C80)</t>
  </si>
  <si>
    <t>CLFF_1000$$$DE10HABP33 XXXF1-IMA 2 (C80)</t>
  </si>
  <si>
    <t>CLFF_1000$$$DE10HABP34 XXXF1-Ullmann 4</t>
  </si>
  <si>
    <t>CLFF_1000$$$DE10HABP35 XXXF1-Uhlmann 14</t>
  </si>
  <si>
    <t>CLFF_1000$$$DE10HABP36 XXXF1-Ullmann 6</t>
  </si>
  <si>
    <t>CLFF_1000$$$DE10HABP37 XXXF1-IMA 8 (C90)</t>
  </si>
  <si>
    <t>CLFF_1000$$$DE10HABP38 XXXF1-IMA 9 (C90)</t>
  </si>
  <si>
    <t>CLFF_1000$$$DE50TABP33 XXXsolids packaging  IMA 2 - 2 lane</t>
  </si>
  <si>
    <t>CLFF_1000$$$DE50TABP34 XXXsolids packaging  Uhlmann 4 - 3 lane</t>
  </si>
  <si>
    <t>CLFF_1000$$$DE10HFBP45 XXXF1-Utilities</t>
  </si>
  <si>
    <t>CLFF_1000$$$DE50TFBP45 XXX_solids packaging utilities equipment</t>
  </si>
  <si>
    <t>CLFF_1000$$$DE50TGBP46 XXX_solids packaging building</t>
  </si>
  <si>
    <t>CLFF_1000$$$DE10HACC01 XXXHO-MGD-K Kohle - Linie</t>
  </si>
  <si>
    <t>CLFF_1000$$$DE50TMDA02 XXX_PPC- Project</t>
  </si>
  <si>
    <t>CLFF_1000$$$DE50TMDA03 XXX_HO-Biotech MDA</t>
  </si>
  <si>
    <t>CLFF_1000$$$DE50TMDA11 XXXLaunch Technology Center Project Qual</t>
  </si>
  <si>
    <t>PTEMPEU_FR40I1011118005 xxx</t>
  </si>
  <si>
    <t>PTEMPEU_FR40I1011118006 xxx</t>
  </si>
  <si>
    <t>PTEMPEU_FR40I1011118007 xxx</t>
  </si>
  <si>
    <t>PTEMPEU_FR40I1011118008 xxx</t>
  </si>
  <si>
    <t>PTEMPEU_FR40I1011118009 xxx</t>
  </si>
  <si>
    <t>ILEAN_001050000465 XXXConcor Detensiel - Novapharm</t>
  </si>
  <si>
    <t>T00000200000 XXXConcor - Actoverco</t>
  </si>
  <si>
    <t>T00001100000 XXXRicham - Altea</t>
  </si>
  <si>
    <t>CTEMPEU_1000IT10T03341 XXXQuality Control</t>
  </si>
  <si>
    <t>CTEMPEU_1000IT10T03401 XXXPharmaceutical Development</t>
  </si>
  <si>
    <t>CTEMPEU_1000IT10T031E1 XXXEngineering &amp; Maintenance</t>
  </si>
  <si>
    <t>CLFF_1000$$$IT60R01001 XXXValidation Group</t>
  </si>
  <si>
    <t>CLFF_1000$$$IT60R01007 XXX_Ivrea Archive</t>
  </si>
  <si>
    <t>PLEAN_X310402IT6030204 XXXEndocrinology LCM</t>
  </si>
  <si>
    <t>PLEAN_X310502IT6030206 XXXREB market activity exp - EM proj</t>
  </si>
  <si>
    <t>CTEMPEU_1000CH60V39000 XXXBDC Start-Up costs GD&amp;L</t>
  </si>
  <si>
    <t>TEMPEU_1000CH60E37503 XXXGD&amp;L Medical Devices</t>
  </si>
  <si>
    <t>CTEMPEU_1000CH60E37503 XXXGD&amp;L Medical Devices</t>
  </si>
  <si>
    <t>FTEMPEU_1000CH60E37503_IO XXXGD&amp;L Medical Devices (IO)</t>
  </si>
  <si>
    <t>TEMPEU_1000CH60E37503_IO XXXGD&amp;L Medical Devices (IO)</t>
  </si>
  <si>
    <t>CTEMPEU_1000CH20E99023 XXXIAS19 FE4 3110250000</t>
  </si>
  <si>
    <t>CTEMPEU_1000CH60E37501 XXXStrategy &amp; Change Office</t>
  </si>
  <si>
    <t>CTEMPEU_1000CH60E99110 XXXBT OPEX GHO Global</t>
  </si>
  <si>
    <t>CTEMPEU_1000CH60MF0200 XXXCustoms &amp; Legislation</t>
  </si>
  <si>
    <t>CTEMPEU_1000IT10B05A02 XXXCLADRIBINE</t>
  </si>
  <si>
    <t>CTEMPEU_1000CH60E54502 XXXMedical Device Quality</t>
  </si>
  <si>
    <t>CTEMPEU_1000CH60CMO250 XXXStart Up MAVENCLAD</t>
  </si>
  <si>
    <t>CTEMPEU_1000CH60MF5359 XXXCetrotide Subcontracting</t>
  </si>
  <si>
    <t>CSCALA_1203$0000003105 Administration</t>
  </si>
  <si>
    <t>CSCALA_1203$0000004214</t>
  </si>
  <si>
    <t>CSCALA_1203$0000004221</t>
  </si>
  <si>
    <t>CSCALA_1203$0000004252</t>
  </si>
  <si>
    <t>CSCALA_1785$0000000020 Logistics</t>
  </si>
  <si>
    <t>CSCALA_1786$0000000020 Logistics</t>
  </si>
  <si>
    <t>CSCALA_1085$0000000034</t>
  </si>
  <si>
    <t>CSCALA_1085$0000000039</t>
  </si>
  <si>
    <t>CSCALA_1203$0000003104 Head of SNO</t>
  </si>
  <si>
    <t>CSCALA_1212$0000002000 Logistic Supply chain man</t>
  </si>
  <si>
    <t>CSCALA_1085$0000000037</t>
  </si>
  <si>
    <t>CSCALA_1212$0000003600 Quality Assurance Manager</t>
  </si>
  <si>
    <t>CSCALA_1085$0000000029</t>
  </si>
  <si>
    <t>CSCALA_1785$360_705</t>
  </si>
  <si>
    <t>CSCALA_1785$360_713</t>
  </si>
  <si>
    <t>CSCALA_1785$360_715</t>
  </si>
  <si>
    <t>CSCALA_1785$360_727</t>
  </si>
  <si>
    <t>CSCALA_1786$0000000360 QA</t>
  </si>
  <si>
    <t>CSCALA_1786$360_104</t>
  </si>
  <si>
    <t>CSCALA_1786$360_124</t>
  </si>
  <si>
    <t>CSCALA_1203$0000002005 Quality – intern</t>
  </si>
  <si>
    <t>CSCALA_1212$0000003601 Quality Assurance Intern</t>
  </si>
  <si>
    <t>CSCALA_1786$0000000365 QA deputy</t>
  </si>
  <si>
    <t>FR8430767</t>
  </si>
  <si>
    <t>FR8431058</t>
  </si>
  <si>
    <t>D00130300000000 PFAS-Free i-line Resist FZero 3800</t>
  </si>
  <si>
    <t>D00136900000000 SAM/New brush material</t>
  </si>
  <si>
    <t>D00137000000000 DSA C/H High Chi BCP</t>
  </si>
  <si>
    <t>D00137300000000 DSA MAT material - Scale-up</t>
  </si>
  <si>
    <t>D00137400000000 AP-LTO 193</t>
  </si>
  <si>
    <t>D00137700000000 Samsung C/H Rectification</t>
  </si>
  <si>
    <t>D00137800000000 Samsung L/S / SK Hynix PSPT &amp; ATF</t>
  </si>
  <si>
    <t>D00137900000000 MATS and DMATS PD and Supply</t>
  </si>
  <si>
    <t>D00138200000000 SN-416 Supply</t>
  </si>
  <si>
    <t>DP000029000000 SX-79 for SiCn / SiC</t>
  </si>
  <si>
    <t>DP000031000000 In-house Ce300 for SEC SOP_SON</t>
  </si>
  <si>
    <t>DP000025000000 Selective Etching on SiNx &amp; TiN and SiO</t>
  </si>
  <si>
    <t>CLFF_1000$$$DE04R00403 EL-OT Lithography Capitalization</t>
  </si>
  <si>
    <t>D00030200000000 Surface Treat Material_EUV Resist</t>
  </si>
  <si>
    <t>D96070000 EL-DOD Fertigungsaufträge EL-OT Support</t>
  </si>
  <si>
    <t>D96080000 EL-DOD-QC charges to Quattro ERP</t>
  </si>
  <si>
    <t>D96090000 EL-DOD charges to all ERP</t>
  </si>
  <si>
    <t>D23360000 EL-DOD charges to Quattro ERP</t>
  </si>
  <si>
    <t>D00074200000000 UK ICXC (1VR)</t>
  </si>
  <si>
    <t>D00135400000000 LGD-OLED-TV-WBL_WBM</t>
  </si>
  <si>
    <t>D00135500000000 LGD-OLED-TV-WBL_WBM</t>
  </si>
  <si>
    <t>D00135700000000 CSOT-OLED-Mobile-C12</t>
  </si>
  <si>
    <t>D00135900000000 TM-OLED-IT-Tandem 2.0</t>
  </si>
  <si>
    <t>D00136100000000 TM-OLED-Automotive-Tandem 3.0</t>
  </si>
  <si>
    <t>D00136500000000 BOE-OLED-Automotive-T4</t>
  </si>
  <si>
    <t>D00136700000000 LGD-OLED-mobile-RSQ</t>
  </si>
  <si>
    <t>D00136800000000 LGD-OLED-mobile-RSQ</t>
  </si>
  <si>
    <t>D00137600000000 TM-OLED-Mobile-NT1</t>
  </si>
  <si>
    <t>D00139900000000 OoC PICMo</t>
  </si>
  <si>
    <t>D00053000000000 VA New Material R&amp;D</t>
  </si>
  <si>
    <t>T00049200000 HTM-1325 G4</t>
  </si>
  <si>
    <t>T00049400000 HTM-014i</t>
  </si>
  <si>
    <t>T00049500000 HTM-204</t>
  </si>
  <si>
    <t>T00049800000 HTM-1097</t>
  </si>
  <si>
    <t>T00049900000 HTM-992</t>
  </si>
  <si>
    <t>T00050800000 TMM-890</t>
  </si>
  <si>
    <t>T00051500000 LCW G3</t>
  </si>
  <si>
    <t>T00051600000 HTM-1196</t>
  </si>
  <si>
    <t>T00053300000 HTM-1824</t>
  </si>
  <si>
    <t>T00053400000 HTM-1254</t>
  </si>
  <si>
    <t>T00053700000 HTM-1554</t>
  </si>
  <si>
    <t>T00054300000 TMM-1337</t>
  </si>
  <si>
    <t>T00054400000 TMP-1086M70</t>
  </si>
  <si>
    <t xml:space="preserve"> T00054500000 TMM-1324</t>
  </si>
  <si>
    <t>T00055200000 HTM-555</t>
  </si>
  <si>
    <t>T00055300000 HTM-948</t>
  </si>
  <si>
    <t>T00055400000 TMM-791</t>
  </si>
  <si>
    <t>T00055500000 TMM-1059</t>
  </si>
  <si>
    <t>T00055600000 TMM-997x</t>
  </si>
  <si>
    <t>T00057100000 HTM-1458</t>
  </si>
  <si>
    <t>T00058300000 OSC(Processing) at EL-SC-D 2026</t>
  </si>
  <si>
    <t>RD182222 Metal Oxide Incubator 49551</t>
  </si>
  <si>
    <t>RD182240 Alt Si Incubator 50185</t>
  </si>
  <si>
    <t>RD182251 ALD/CVD Oxide Incubator 48436</t>
  </si>
  <si>
    <t>RD182253 AP-LTO 280 for low WER oxide 50110</t>
  </si>
  <si>
    <t>RD220010 AP-LTO 520 Low Cost Syntheis</t>
  </si>
  <si>
    <t>RD230004 ELOT MoO2Cl2</t>
  </si>
  <si>
    <t>IPHOENX_000400760333 Idle cost Jupiter</t>
  </si>
  <si>
    <t>LFF_1000$$$DE04C00505</t>
  </si>
  <si>
    <t>CLFF_KR00$$$KR03C00111 Internal Boost Projects</t>
  </si>
  <si>
    <t>CLFF_VMCA$$$US10C06033 Internal Boost Projects</t>
  </si>
  <si>
    <t>CLFF_1000$$$DE04TNBZ08 EL-OT Operational Technology SuSo</t>
  </si>
  <si>
    <t>CLFF_KR00$$$KR03TNPZ01 Global OE</t>
  </si>
  <si>
    <t>CLFF_1000$$$US01TLMZ01 EL-SC-X Operations Excellence</t>
  </si>
  <si>
    <t>CLFF_VMCA$$$US10TM1000 DSS Data &amp; Digital</t>
  </si>
  <si>
    <t>CLFF_1000$$$TW02TLTB02 Operational Excellence-Taoyuan</t>
  </si>
  <si>
    <t>CLFF_1000$$$DE04C00413 EL ISC Patterning</t>
  </si>
  <si>
    <t>CLFF_VMCA$$$US10C01023 ISC Synergy Proj Exp -HT</t>
  </si>
  <si>
    <t>CLFF_VMCA$$$US10C06078 External Boost Projects</t>
  </si>
  <si>
    <t>CLFF_1000$$$JP02C0M901 Internal Boost Projects</t>
  </si>
  <si>
    <t>CLFF_1000$$$JP02THMZ01 Data Science JP</t>
  </si>
  <si>
    <t>CLFF_VMCA$$$US10PD1143 US PROJECT BOOST</t>
  </si>
  <si>
    <t>CPHOENX_01010000698910 Quattro-Digital Solutions</t>
  </si>
  <si>
    <t>IQUATRO_006000000705 DE041283SE3610405000</t>
  </si>
  <si>
    <t>CLFF_1000$$$DE04TNBZ04 PM-OI Global SC Semi</t>
  </si>
  <si>
    <t>CLFF_1000$$$DE04TNBZ09 EL-IOC Continuous Improvement</t>
  </si>
  <si>
    <t>CLFF_1000$$$US01Z03204 XXXVersum - ISC</t>
  </si>
  <si>
    <t>CLFF_VMCA$$$US10PD0803 Freeport TX Hydrochlor / HCL Transf</t>
  </si>
  <si>
    <t>IQUATRO_001050000483 Project Jade-SG</t>
  </si>
  <si>
    <t>CLFF_VMCA$$$KR16DB3301 Fleet Depreciation</t>
  </si>
  <si>
    <t>CLFF_VMCA$$$US10TN1157 HTN Thin Films Container Prep</t>
  </si>
  <si>
    <t>RD192207 300 mm Etch Tool Support 51442</t>
  </si>
  <si>
    <t>RD240019 R&amp;D Trifluoroethylene [NPI}</t>
  </si>
  <si>
    <t>RD203005 Hydride Gas Research 51500</t>
  </si>
  <si>
    <t>RD230005 ELOT Diborane Synthesis and Purification</t>
  </si>
  <si>
    <t>DP000009000000 HPD8701/8720 for Intel Adv. Packaging</t>
  </si>
  <si>
    <t>RD182260 W Incubator 49272</t>
  </si>
  <si>
    <t>RD182265 Barrier Incubator 49275</t>
  </si>
  <si>
    <t>RD182279 STI/FEOL Incubator 49274</t>
  </si>
  <si>
    <t>RD192266 Intel Barrier 51372 49006</t>
  </si>
  <si>
    <t>RD192278 HR - low dish Cu (intel) 51389</t>
  </si>
  <si>
    <t>RD210010 New metal interconnect</t>
  </si>
  <si>
    <t>RD210011 Advanced dielectric films DP966</t>
  </si>
  <si>
    <t>CLFF_1000$$$DE04C00505</t>
  </si>
  <si>
    <t>FR8431300</t>
  </si>
  <si>
    <t>CPHOENX_01010000699630 SS Commercial Excell</t>
  </si>
  <si>
    <t>CEMERAL_64010010860846 PS/API</t>
  </si>
  <si>
    <t>CPHOENX_01010000681601 LSS Global Business Performance</t>
  </si>
  <si>
    <t>CLFF_7210$$$2102TPSZ93 CDMO Demand Forecast</t>
  </si>
  <si>
    <t>CPHOENX_01010000653400 LS-SC-PCDQF8/QF9</t>
  </si>
  <si>
    <t>CPHOENX_01010000611700 EL-POG3 Production</t>
  </si>
  <si>
    <t>CPHOENX_01010000511602 LS-SC-PCD BU Elimination</t>
  </si>
  <si>
    <t>CPHOENX_01010000604599</t>
  </si>
  <si>
    <t>CPHOENX_01010000538989 EL-POG 1H Lease Hold</t>
  </si>
  <si>
    <t>CPHOENX_01010000538990 PCDG 11F West LH</t>
  </si>
  <si>
    <t>CPHOENX_01010000509600 LS-O IC3 Project</t>
  </si>
  <si>
    <t>CPHOENX_01010000614500 XXXEL-POG-QC Gernsheim LS</t>
  </si>
  <si>
    <t>CPHOENX_01010000604450 LS-SC-PCD9 IC3</t>
  </si>
  <si>
    <t>L000014001</t>
  </si>
  <si>
    <t>L000013999</t>
  </si>
  <si>
    <t>L000010095</t>
  </si>
  <si>
    <t>L000013248</t>
  </si>
  <si>
    <t>L000013833</t>
  </si>
  <si>
    <t>P000000056</t>
  </si>
  <si>
    <t>P000001215</t>
  </si>
  <si>
    <t>P000001071</t>
  </si>
  <si>
    <t>P000000584</t>
  </si>
  <si>
    <t>P000001397</t>
  </si>
  <si>
    <t>P000000528</t>
  </si>
  <si>
    <t>P000000516</t>
  </si>
  <si>
    <t>FR8431387</t>
  </si>
  <si>
    <t>CORAERP_MMOR1975.5971 LSS Commercial 1975</t>
  </si>
  <si>
    <t>CNOW_7210$$$0000040333</t>
  </si>
  <si>
    <t>CNOW_7210$$$0000040334</t>
  </si>
  <si>
    <t>CNOW_7210$$$0000040335</t>
  </si>
  <si>
    <t>CNOW_7210$$$0000040336</t>
  </si>
  <si>
    <t>CNOW_7210$$$0000040337</t>
  </si>
  <si>
    <t>CNOW_7210$$$0000040338</t>
  </si>
  <si>
    <t>CNOW_ROW$$$$0000091855</t>
  </si>
  <si>
    <t>CNOW_ROW$$$$0000091856</t>
  </si>
  <si>
    <t>CNOW_7210$$$0000051651</t>
  </si>
  <si>
    <t>CNOW_7210$$$0000051652</t>
  </si>
  <si>
    <t>CNOW_7210$$$0000056497</t>
  </si>
  <si>
    <t>CNOW_7210$$$0000051648</t>
  </si>
  <si>
    <t>CNOW_7210$$$0000051649</t>
  </si>
  <si>
    <t>CNOW_7210$$$0000015246</t>
  </si>
  <si>
    <t>CNOW_7210$$$0000015244</t>
  </si>
  <si>
    <t>CNOW_7210$$$0000010309</t>
  </si>
  <si>
    <t>CNOW_7210$$$0000056157</t>
  </si>
  <si>
    <t>CNOW_7210$$$0024069017</t>
  </si>
  <si>
    <t>CNOW_7210$$$0000269017</t>
  </si>
  <si>
    <t>CNOW_AUS0$$$0000092065</t>
  </si>
  <si>
    <t>CNOW_7210$$$0000052132</t>
  </si>
  <si>
    <t>CNOW_7210$$$0000015425</t>
  </si>
  <si>
    <t>CNOW_ROW$$$$Y631</t>
  </si>
  <si>
    <t>CNOW_ROW$$$$0000095668</t>
  </si>
  <si>
    <t>CNOW_ROW$$$$0000091827</t>
  </si>
  <si>
    <t>CNOW_7210$$$0000008065</t>
  </si>
  <si>
    <t>CNOW_7210$$$0000025769</t>
  </si>
  <si>
    <t>CNOW_7210$$$0000496754</t>
  </si>
  <si>
    <t>CNOW_7210$$$0000040422</t>
  </si>
  <si>
    <t>CNOW_7210$$$0000040424</t>
  </si>
  <si>
    <t>CNOW_7210$$$0000040423</t>
  </si>
  <si>
    <t>CNOW_7210$$$0000015216</t>
  </si>
  <si>
    <t>CNOW_ROW$$$$0000091857</t>
  </si>
  <si>
    <t>L000013994</t>
  </si>
  <si>
    <t>FR8434795</t>
  </si>
  <si>
    <t>CSCALA_1820$Q317_P44</t>
  </si>
  <si>
    <t>CSCALA_1820$Q317_Q17</t>
  </si>
  <si>
    <t>CSCALA_1820$Q318_Q15</t>
  </si>
  <si>
    <t>CSCALA_1820$Q318_Q17</t>
  </si>
  <si>
    <t>CSCALA_1820$Q326_Q17</t>
  </si>
  <si>
    <t>CSCALA_1820$Q317_Q12</t>
  </si>
  <si>
    <t>CSCALA_1820$Q319_Q12</t>
  </si>
  <si>
    <t>CSCALA_1820$Q319_P82</t>
  </si>
  <si>
    <t>CSCALA_1820$Q317_P84</t>
  </si>
  <si>
    <t>CSCALA_1820$Q319_P84</t>
  </si>
  <si>
    <t>CSCALA_1820$Q317_Q19</t>
  </si>
  <si>
    <t>CSCALA_1820$Q319_Q19</t>
  </si>
  <si>
    <t>CSCALA_1820$Q317_P87</t>
  </si>
  <si>
    <t>CSCALA_1820$Q318_P87</t>
  </si>
  <si>
    <t>CSCALA_1820$Q326_P87</t>
  </si>
  <si>
    <t>CSCALA_1820$Q317_P88</t>
  </si>
  <si>
    <t>CSCALA_1820$Q317_Q14</t>
  </si>
  <si>
    <t>CSCALA_1820$Q318_Q14</t>
  </si>
  <si>
    <t>CSCALA_1820$Q326_Q14</t>
  </si>
  <si>
    <t>CSCALA_1820$Q317_Q16</t>
  </si>
  <si>
    <t>CSCALA_1820$Q318_Q16</t>
  </si>
  <si>
    <t>CSCALA_1820$Q318_Q18</t>
  </si>
  <si>
    <t>CSCALA_1820$Q326_Q16</t>
  </si>
  <si>
    <t>CSCALA_1820$Q350_Q17</t>
  </si>
  <si>
    <t>CSCALA_1820$Q350_Q22</t>
  </si>
  <si>
    <t>CSCALA_1820$Q355_Q17</t>
  </si>
  <si>
    <t>CSCALA_1820$Q355_Q22</t>
  </si>
  <si>
    <t>CSCALA_1820$Q350_Q12</t>
  </si>
  <si>
    <t>CSCALA_1820$Q355_Q12</t>
  </si>
  <si>
    <t>CSCALA_1820$Q350_P82</t>
  </si>
  <si>
    <t>CSCALA_1820$Q355_P82</t>
  </si>
  <si>
    <t>CSCALA_1820$Q350_P84</t>
  </si>
  <si>
    <t>CSCALA_1820$Q350_Q20</t>
  </si>
  <si>
    <t>CSCALA_1820$Q355_P84</t>
  </si>
  <si>
    <t>CSCALA_1820$Q355_Q20</t>
  </si>
  <si>
    <t>CSCALA_1820$Q350_P87</t>
  </si>
  <si>
    <t>CSCALA_1820$Q350_Q21</t>
  </si>
  <si>
    <t>CSCALA_1820$Q355_P87</t>
  </si>
  <si>
    <t>CSCALA_1820$Q355_Q21</t>
  </si>
  <si>
    <t>CSCALA_1820$Q350_P88</t>
  </si>
  <si>
    <t>CSCALA_1820$Q355_P88</t>
  </si>
  <si>
    <t>CSCALA_1820$Q350_Q13</t>
  </si>
  <si>
    <t>CSCALA_1820$Q355_Q13</t>
  </si>
  <si>
    <t>CSCALA_1820$Q350_Q14</t>
  </si>
  <si>
    <t>CSCALA_1820$Q355_Q14</t>
  </si>
  <si>
    <t>CSCALA_1820$Q350_Q16</t>
  </si>
  <si>
    <t>CSCALA_1820$Q355_Q16</t>
  </si>
  <si>
    <t>CSCALA_1820$Q317_Q18</t>
  </si>
  <si>
    <t>CSCALA_1820$Q319_Q18</t>
  </si>
  <si>
    <t>H000001089</t>
  </si>
  <si>
    <t>H000001081</t>
  </si>
  <si>
    <t>H000001072</t>
  </si>
  <si>
    <t>H000001082</t>
  </si>
  <si>
    <t>FR8432985</t>
  </si>
  <si>
    <t>CLFF_1000$$$DE10B05000 EL-OP-SVL Value Stream Mg</t>
  </si>
  <si>
    <t>CLFF_1000$$$DE10B05010 EL-OP-SVL Value Stream Mg</t>
  </si>
  <si>
    <t>CLFF_1000$$$DE10B51400 EL-OP-SG Global Demand &amp;</t>
  </si>
  <si>
    <t>CPHOENX_01010000401920 EL-OP-SDP4 G20 Techn.Backbone D&amp;A assets</t>
  </si>
  <si>
    <t>CPHOENX_01010000551102 EL-OP-SD IC-Elimination Technical cost 2</t>
  </si>
  <si>
    <t>CLFF_1000$$$DE10B02511 EL-OP-SDP1 N5 Reactors &lt;1</t>
  </si>
  <si>
    <t>CLFF_1000$$$DE10B02522 EL-OP-SDP1 N5 Centrifuge</t>
  </si>
  <si>
    <t>CLFF_1000$$$DE10B02532 EL-OP-SDP1 N5 Dynamic Dry</t>
  </si>
  <si>
    <t>CLFF_1000$$$DE10B02533 EL-OP-SDP1 N5 Drying Cabi</t>
  </si>
  <si>
    <t>CLFF_1000$$$DE10B02541 EL-OP-SDP1 N5 Column</t>
  </si>
  <si>
    <t>CLFF_1000$$$DE10B02580 EL-OP-SDP1 N5 Shared Equi</t>
  </si>
  <si>
    <t>CLFF_1000$$$DE10B02111 EL-OP-SDP1 G1 Reactors &lt;=</t>
  </si>
  <si>
    <t>CLFF_1000$$$DE10B02112 EL-OP-SDP1 G1 Reactors &gt;2</t>
  </si>
  <si>
    <t>CLFF_1000$$$DE10B02121 EL-OP-SDP1 G1 Solid/Liqui</t>
  </si>
  <si>
    <t>CLFF_1000$$$DE10B02131 EL-OP-SDP1 G1 Dryer</t>
  </si>
  <si>
    <t>CLFF_1000$$$DE10B02133 EL-OP-SDP1 G1 Drying Cabi</t>
  </si>
  <si>
    <t>CLFF_1000$$$DE10B02141 EL-OP-SDP1 G1 Chromatogra</t>
  </si>
  <si>
    <t>CLFF_1000$$$DE10B02146 EL-OP-SDP1 G1 Distillatio</t>
  </si>
  <si>
    <t>CLFF_1000$$$DE10B02180 EL-OP-SDP1 G1 Shared Equi</t>
  </si>
  <si>
    <t>FPHOENX_01010000602100_IO EL-OP-SDP1 Production (IO)</t>
  </si>
  <si>
    <t>PHOENX_01010000602100_IO EL-OP-SDP1 Production (IO)</t>
  </si>
  <si>
    <t>CLFF_1000$$$DE10B02000 EL-OP-SDP2 Production</t>
  </si>
  <si>
    <t>CLFF_1000$$$DE10B02070 EL-OP-SDP2 G1 Small Scale</t>
  </si>
  <si>
    <t>CLFF_1000$$$DE10B02075 EL-OP-SDP2 N5 Small Scale</t>
  </si>
  <si>
    <t>CLFF_1000$$$DE10B03000 EL-OP-SDP3 Production</t>
  </si>
  <si>
    <t>CLFF_1000$$$DE10B03001 EL-OP-SDP3 Production</t>
  </si>
  <si>
    <t>CLFF_1000$$$DE10B03025 EL-OP-SDP3 H4 DHA</t>
  </si>
  <si>
    <t>CLFF_1000$$$DE10B03032 EL-OP-SDP3 H4 DC Dryer</t>
  </si>
  <si>
    <t>CLFF_1000$$$DE10B03035 EL-OP-SDP3 H4 Multi Purpo</t>
  </si>
  <si>
    <t>CLFF_1000$$$DE10B03036 EL-OP-SDP3 H4 Fermentatio</t>
  </si>
  <si>
    <t>CLFF_1000$$$DE10B03045 EL-OP-SDP3 H4 Spray Dryer</t>
  </si>
  <si>
    <t>CLFF_1000$$$DE10B03051 EL-OP-SDP3 H4 Reactors+Ul</t>
  </si>
  <si>
    <t>CLFF_1000$$$DE10B03052 EL-OP-SDP3 H4 Crystallisa</t>
  </si>
  <si>
    <t>CLFF_1000$$$DE10B03065 EL-OP-SDP3 H2 Small Scale</t>
  </si>
  <si>
    <t>CLFF_1000$$$DE10B03070 EL-OP-SDP3 H2 Proteinase</t>
  </si>
  <si>
    <t>CLFF_1000$$$DE10B03075 EL-OP-SDP3 X27 Methanol R</t>
  </si>
  <si>
    <t>CLFF_1000$$$DE10B03080 EL-OP-SDP3 Shared Equipme</t>
  </si>
  <si>
    <t>FPHOENX_01010000603000_IO EL-OP-SDP3 Production (IO)</t>
  </si>
  <si>
    <t>PHOENX_01010000603000_IO EL-OP-SDP3 Production (IO)</t>
  </si>
  <si>
    <t>CLFF_1000$$$DE10B01900 EL-OP-SDP4 Production</t>
  </si>
  <si>
    <t>CLFF_1000$$$DE10B01901 EL-OP-SDP4 Production</t>
  </si>
  <si>
    <t>CLFF_1000$$$DE10B01903 EL-OP-SDP4 G20 Compartmen</t>
  </si>
  <si>
    <t>CLFF_1000$$$DE10B01906 EL-OP-SDP4 G20 Compartmen</t>
  </si>
  <si>
    <t>CLFF_1000$$$DE10B01907 EL-OP-SDP4 G20 Compartmen</t>
  </si>
  <si>
    <t>CLFF_1000$$$DE10B01908 EL-OP-SDP4 G20 Compartmen</t>
  </si>
  <si>
    <t>CLFF_1000$$$DE10B01909 EL-OP-SDP4 G20 Compartmen</t>
  </si>
  <si>
    <t>CLFF_1000$$$DE10B01910 EL-OP-SDP4 G20 Compartmen</t>
  </si>
  <si>
    <t>CLFF_1000$$$DE10B01911 EL-OP-SDP4 G20 Compartmen</t>
  </si>
  <si>
    <t>CLFF_1000$$$DE10B01912 EL-OP-SDP4 G20 Compartmen</t>
  </si>
  <si>
    <t>CLFF_1000$$$DE10B01920 EL-OP-SDP4 G20 Smart Down</t>
  </si>
  <si>
    <t>CLFF_1000$$$DE10B01921 EL-OP-SDP4 G20 Centrifuge</t>
  </si>
  <si>
    <t>CLFF_1000$$$DE10B01932 EL-OP-SDP4 G20 Mix Dryer</t>
  </si>
  <si>
    <t>CLFF_1000$$$DE10B01941 EL-OP-SDP4 G20 Separation</t>
  </si>
  <si>
    <t>CLFF_1000$$$DE10B01951 EL-OP-SDP4 G20 Reactors &lt;</t>
  </si>
  <si>
    <t>CLFF_1000$$$DE10B01952 EL-OP-SDP4 G20 Reactors &gt;</t>
  </si>
  <si>
    <t>CLFF_1000$$$DE10B01961 EL-OP-SDP4 G20 Contiflex</t>
  </si>
  <si>
    <t>CLFF_1000$$$DE10B01970 EL-OP-SDP4 G20 Washing Ma</t>
  </si>
  <si>
    <t>CLFF_1000$$$DE10B01980 EL-OP-SDP4 G20 Shared Equ</t>
  </si>
  <si>
    <t>FPHOENX_01010000601900_IO EL-OP-SDP4 Production (IO)</t>
  </si>
  <si>
    <t>PHOENX_01010000601900_IO EL-OP-SDP4 Production (IO)</t>
  </si>
  <si>
    <t>CLFF_1000$$$DE10B02518 XXXOG-5 Reactor for speci</t>
  </si>
  <si>
    <t>CLFF_1000$$$DE10B03346 EL-DOD-4 P24 603380 Share</t>
  </si>
  <si>
    <t>CLFF_1000$$$DE10B03380 EL-DOD-4 K4/12/25 SharedE</t>
  </si>
  <si>
    <t>CLFF_1000$$$DE10B02610 EL-OP-SDP4 K10 Eusolex UV</t>
  </si>
  <si>
    <t>CLFF_1000$$$DE10B02880 EL-DOD-4 L29 Shared Equip</t>
  </si>
  <si>
    <t>CLFF_1000$$$DE04TADG01 EL-DOD-S Filling mirror cc</t>
  </si>
  <si>
    <t>CLFF_1000$$$DE07TQSZ01 Warehousing</t>
  </si>
  <si>
    <t>CLFF_1000$$$DE10B01200 EL-OP-SDPS Filling</t>
  </si>
  <si>
    <t>CLFF_1000$$$DE10B03100 EL-OP-SDPS Logistics</t>
  </si>
  <si>
    <t>CLFF_1000$$$DE10B03111 EL-OP-SDPS Central Fillin</t>
  </si>
  <si>
    <t>CLFF_1000$$$DE10B04100 EL-OP-SDPS Distribution</t>
  </si>
  <si>
    <t>FPHOENX_01010000604100_IO EL-OP-SDPS Distribution (IO)</t>
  </si>
  <si>
    <t>PHOENX_01010000604100_IO EL-OP-SDPS Distribution (IO)</t>
  </si>
  <si>
    <t>CLFF_1000$$$DE10B02300 EL-OP-SDPE Production Res</t>
  </si>
  <si>
    <t>CLFF_1000$$$DE10B08800 EL-OP-SDPP Production Pla</t>
  </si>
  <si>
    <t>FP000000078_IO DIS-DE-DA Maintenance/Engineering (T3).</t>
  </si>
  <si>
    <t>CLFF_1000$$$DE10B06200 EL-OP-SDPN NPI Transfer</t>
  </si>
  <si>
    <t>CLFF_1000$$$DE10B06210 EL-OP-SDPN NPI Transfer-A</t>
  </si>
  <si>
    <t>CLFF_1000$$$DE10B51100 EL-OP-SDP Management</t>
  </si>
  <si>
    <t>PHOENX_01010000651300_IO EL-OP-SDPD Digitalization (IO)</t>
  </si>
  <si>
    <t>CLFF_1000$$$DE04TASU26 TSA SOW GHM-048 Sector EL LE 1188</t>
  </si>
  <si>
    <t>CLFF_1000$$$DE04TBDZ03 EL-DOD-QC Quality Control mirror cc</t>
  </si>
  <si>
    <t>CLFF_1000$$$DE04TBDZ09 Q-Display</t>
  </si>
  <si>
    <t>CLFF_1000$$$DE10B28200 EL-OP-SDQD Analytical Dev</t>
  </si>
  <si>
    <t>CLFF_1000$$$DE10B41100 EL-OP-SDQAR QA Regulated</t>
  </si>
  <si>
    <t>CLFF_1000$$$DE10B41101 EL-OP-SDQAR QA Regulated</t>
  </si>
  <si>
    <t>CLFF_1000$$$DE10B45900 EL-OP-SDQA Quality Assura</t>
  </si>
  <si>
    <t>CLFF_1000$$$DE10B48300 EL-OP-SDQC Quality Contro</t>
  </si>
  <si>
    <t>CLFF_1000$$$DE10B58400 EL-OP-SDQCR QC Regulated</t>
  </si>
  <si>
    <t>P000000329_IO DIS-DE-DA Quality (T2) (IO)</t>
  </si>
  <si>
    <t>FPHOENX_01010000628200_IO EL-OP-SDQD Analytical Development (IO)</t>
  </si>
  <si>
    <t>PHOENX_01010000628200_IO EL-OP-SDQD Analytical Development (IO)</t>
  </si>
  <si>
    <t>G000000954 EL-OP-SD LH+SC Buildings, TC</t>
  </si>
  <si>
    <t>G000001028 EL-OP-SD LH+SC Buildings, D&amp;A</t>
  </si>
  <si>
    <t>FD96090000 EL-DOD charges to all ERP</t>
  </si>
  <si>
    <t>CLFF_1000$$$DE10B02980 EL-OP-SDP2 H5 Shared Equi</t>
  </si>
  <si>
    <t>D00076700000000 XXXBCP MMJ/SK Hynix</t>
  </si>
  <si>
    <t>D00076800000000 XXXBCP Intel LP Flow</t>
  </si>
  <si>
    <t>D00076900000000 XXXBCP EUV LS Rectification</t>
  </si>
  <si>
    <t>D00077000000000 XXXNLD 344</t>
  </si>
  <si>
    <t>RD192280 Adv Oxide for Memory HPD8900A</t>
  </si>
  <si>
    <t>D00052400000000 Metal Oxide Incubator</t>
  </si>
  <si>
    <t>D00129400000000 Genesis</t>
  </si>
  <si>
    <t>RD182224 WCl5 50123</t>
  </si>
  <si>
    <t>RD182248 TVS 51381</t>
  </si>
  <si>
    <t>RD203008 Diodosilane 51479</t>
  </si>
  <si>
    <t>RD203019 Dense low k AP-LTO 80x 51486</t>
  </si>
  <si>
    <t>RD220057 Molybdenumbis(ethylbenzene) Mo(EtBz)2</t>
  </si>
  <si>
    <t>RD220069 AP-LTS 525 by dehydrocoupling</t>
  </si>
  <si>
    <t>RD220070 AP-LTO 892</t>
  </si>
  <si>
    <t>RD230001 ELOT AP-LTS 525 by dehydrocoupling</t>
  </si>
  <si>
    <t>RD230027 BAR6526 for Hynix Memory Barrier CMP</t>
  </si>
  <si>
    <t>RD203012 ANR396 Selective Etchant 51485</t>
  </si>
  <si>
    <t>RD203016 SiH4 PHPS 51501</t>
  </si>
  <si>
    <t>CLFF_VMCA$$$US10R04019 IC cross charges MIP</t>
  </si>
  <si>
    <t>PFLTFLE_EMDPIBTF01 Thin Film-Intercompany billing</t>
  </si>
  <si>
    <t>LFF_1000$$$DE04R00205</t>
  </si>
  <si>
    <t>LFF_1000$$$US01R00506</t>
  </si>
  <si>
    <t>IQUATRO_001050000620 Recharge R&amp;D Costs Japan</t>
  </si>
  <si>
    <t>ITEMPEU_009000001337 BE40IC1500RG3212100000</t>
  </si>
  <si>
    <t>PFLTFLE_EMDPIBPA01 Patterning-Intercompany billing</t>
  </si>
  <si>
    <t>FR8432108</t>
  </si>
  <si>
    <t>CSCALA_1022$RDG_L41</t>
  </si>
  <si>
    <t>CSCALA_1022$RDG_L42</t>
  </si>
  <si>
    <t>CSCALA_1022$RDG_L43</t>
  </si>
  <si>
    <t>CSCALA_1872$150_C10</t>
  </si>
  <si>
    <t>CSCALA_1022$DSC_L03</t>
  </si>
  <si>
    <t>CSCALA_1248$A350_L41</t>
  </si>
  <si>
    <t>H000001076</t>
  </si>
  <si>
    <t>H000001084</t>
  </si>
  <si>
    <t>FR8432979</t>
  </si>
  <si>
    <t>CPHOENX_01010000687610</t>
  </si>
  <si>
    <t>CORAERP_MMOR1945.SLCJ</t>
  </si>
  <si>
    <t>CORAERP_MMOR1975.RLPL</t>
  </si>
  <si>
    <t>CORAERP_MMOR1945.RLPL</t>
  </si>
  <si>
    <t>CSCALA_1042$WH_P66</t>
  </si>
  <si>
    <t>CPRJ-9620250010 Sanofi TI</t>
  </si>
  <si>
    <t>CPRJ-9820250003 ABBVIE IMMUNOGEN SSP</t>
  </si>
  <si>
    <t>CPRJ-9820250008 MAYCORE MERI</t>
  </si>
  <si>
    <t>CPRJ-98202600003 OncoNano OM1</t>
  </si>
  <si>
    <t>CPRJ-9820260004 OncoNano OM1 DL</t>
  </si>
  <si>
    <t>X31028100000 Pimicotinib</t>
  </si>
  <si>
    <t>CORAERP_MMOR1968.SSM5</t>
  </si>
  <si>
    <t>CORAERP_MMOR2288.SSM5</t>
  </si>
  <si>
    <t>CORAERP_MMOR1968.SLBV</t>
  </si>
  <si>
    <t>CTEMPLA_1000GT10GT0Q60</t>
  </si>
  <si>
    <t>L000009295</t>
  </si>
  <si>
    <t>L000007998</t>
  </si>
  <si>
    <t>FR8434702</t>
  </si>
  <si>
    <t>CLFF_1000$$$DE10B02100</t>
  </si>
  <si>
    <t>CLFF_1000$$$DE10B20600</t>
  </si>
  <si>
    <t>CLFF_1000$$$DE10B20610</t>
  </si>
  <si>
    <t>CLFF_1000$$$DE04R00205</t>
  </si>
  <si>
    <t>CPHOENX_01010000651400 EL-OP-SG Global Demand &amp; Supply Planning</t>
  </si>
  <si>
    <t>CPHOENX_01010000605000 EL-OP-SVL Value Stream Mgmt. LS</t>
  </si>
  <si>
    <t>P000000775</t>
  </si>
  <si>
    <t>H000000650</t>
  </si>
  <si>
    <t>H000000685</t>
  </si>
  <si>
    <t>H000000686</t>
  </si>
  <si>
    <t>H000000473</t>
  </si>
  <si>
    <t>H000000478</t>
  </si>
  <si>
    <t>H000000658</t>
  </si>
  <si>
    <t>H000004126</t>
  </si>
  <si>
    <t>H000004127</t>
  </si>
  <si>
    <t>H000004128</t>
  </si>
  <si>
    <t>H000004135</t>
  </si>
  <si>
    <t>H000004140</t>
  </si>
  <si>
    <t>H000004141</t>
  </si>
  <si>
    <t>H000000490</t>
  </si>
  <si>
    <t>H000000491</t>
  </si>
  <si>
    <t>H000000563</t>
  </si>
  <si>
    <t>H000000567</t>
  </si>
  <si>
    <t>H000001028</t>
  </si>
  <si>
    <t>H000001044</t>
  </si>
  <si>
    <t>LFF_1000$$$DE50TNDA02_IO</t>
  </si>
  <si>
    <t>H000000642</t>
  </si>
  <si>
    <t>H000000618</t>
  </si>
  <si>
    <t>H000000619</t>
  </si>
  <si>
    <t>H000000626</t>
  </si>
  <si>
    <t>LEAN_X310402IT6030000</t>
  </si>
  <si>
    <t>LEAN_X310502IT6030000</t>
  </si>
  <si>
    <t>H000000637</t>
  </si>
  <si>
    <t>TEMPEU_1000CH60E37503</t>
  </si>
  <si>
    <t>H000000638</t>
  </si>
  <si>
    <t>H000000653</t>
  </si>
  <si>
    <t>H000000681</t>
  </si>
  <si>
    <t>H000004253</t>
  </si>
  <si>
    <t>H000004257</t>
  </si>
  <si>
    <t>H000000651</t>
  </si>
  <si>
    <t>H000004266</t>
  </si>
  <si>
    <t>P000000743</t>
  </si>
  <si>
    <t>P000000062</t>
  </si>
  <si>
    <t>P000001053</t>
  </si>
  <si>
    <t>P000001199</t>
  </si>
  <si>
    <t>P000000559_IO</t>
  </si>
  <si>
    <t>P000000586</t>
  </si>
  <si>
    <t>P000001002</t>
  </si>
  <si>
    <t>P000000478</t>
  </si>
  <si>
    <t>P000001282</t>
  </si>
  <si>
    <t>P000000126</t>
  </si>
  <si>
    <t>P000000520</t>
  </si>
  <si>
    <t>P000000585</t>
  </si>
  <si>
    <t>LFF_1000$$$DE04C00505_IO</t>
  </si>
  <si>
    <t>P000000513</t>
  </si>
  <si>
    <t>LFF_1000$$$TW03TNKZ06_IO</t>
  </si>
  <si>
    <t>PHOENX_01010000653400</t>
  </si>
  <si>
    <t>PHOENX_01010000611700</t>
  </si>
  <si>
    <t>L000010144</t>
  </si>
  <si>
    <t>L000013252</t>
  </si>
  <si>
    <t>L000010146</t>
  </si>
  <si>
    <t>DFLTPGCOH_002066</t>
  </si>
  <si>
    <t>DFLTPGCOH_BF-C4_002145</t>
  </si>
  <si>
    <t>DFLTPGCOH_002014</t>
  </si>
  <si>
    <t>DFLTPGCOH_002060</t>
  </si>
  <si>
    <t>DFLTPGCOH_002002</t>
  </si>
  <si>
    <t>DFLTPGCOH_BF-Y6_002098</t>
  </si>
  <si>
    <t>DFLTPGCOH_002062</t>
  </si>
  <si>
    <t>DFLTPGCOH_BF-Y6_002037</t>
  </si>
  <si>
    <t>DFLTPGCOH_BF-Y6_002072</t>
  </si>
  <si>
    <t>DFLTPGCOH_002142</t>
  </si>
  <si>
    <t>DFLTPGCOH_002061</t>
  </si>
  <si>
    <t>DFLTPGCOH_002136</t>
  </si>
  <si>
    <t>DFLTPGCOH_002116</t>
  </si>
  <si>
    <t>DFLTPGCOH_002145</t>
  </si>
  <si>
    <t>DFLTPGCOH_BF-Y6_002075</t>
  </si>
  <si>
    <t>DFLTPGCOH_BF-Y6_002085</t>
  </si>
  <si>
    <t>DFLTPGCOH_BF-Y6_002108</t>
  </si>
  <si>
    <t>DFLTPGCOH_BS-02_002002</t>
  </si>
  <si>
    <t>DFLTPGCOH_BF-C2_001820</t>
  </si>
  <si>
    <t>DFLTPGCOH_BF-V9_001820</t>
  </si>
  <si>
    <t>DFLTPGCOH_BF-52_001820</t>
  </si>
  <si>
    <t>DFLTPGCOH_BF-59_001820</t>
  </si>
  <si>
    <t>DFLTPGCOH_BF-TT_001820</t>
  </si>
  <si>
    <t>DFLTPGCOH_BF-A4_001820</t>
  </si>
  <si>
    <t>DFLTPGCOH_BF-A5_001820</t>
  </si>
  <si>
    <t>DFLTPGCOH_BF-B3_001820</t>
  </si>
  <si>
    <t>DFLTPGCOH_BF-D9_001820</t>
  </si>
  <si>
    <t>DFLTPGCOH_BF-B5_001820</t>
  </si>
  <si>
    <t>DFLTPGCOH_BF-PM_001820</t>
  </si>
  <si>
    <t>PHOENX_01010000651400</t>
  </si>
  <si>
    <t>PHOENX_01010000605000</t>
  </si>
  <si>
    <t>P000000058</t>
  </si>
  <si>
    <t>P000000059</t>
  </si>
  <si>
    <t>P000000060</t>
  </si>
  <si>
    <t>P000000063</t>
  </si>
  <si>
    <t>P000000065</t>
  </si>
  <si>
    <t>P000000067</t>
  </si>
  <si>
    <t>P000000071</t>
  </si>
  <si>
    <t>P000000068</t>
  </si>
  <si>
    <t>P000000070</t>
  </si>
  <si>
    <t>P000000072</t>
  </si>
  <si>
    <t>P000000073</t>
  </si>
  <si>
    <t>P000000074</t>
  </si>
  <si>
    <t>P000000075</t>
  </si>
  <si>
    <t>P000000076</t>
  </si>
  <si>
    <t>P000000078</t>
  </si>
  <si>
    <t>P000000329</t>
  </si>
  <si>
    <t>P000000066</t>
  </si>
  <si>
    <t>P000000963_IO</t>
  </si>
  <si>
    <t>DFLTPGCOH_BF-59_001022</t>
  </si>
  <si>
    <t>DFLTPGCOH_BF-D9_001022</t>
  </si>
  <si>
    <t>DFLTPGCOH_DIV-31_001872</t>
  </si>
  <si>
    <t>DFLTPGCOH_T-01_001022</t>
  </si>
  <si>
    <t>DFLTPGCOH_BF-RO_001248</t>
  </si>
  <si>
    <t>DFLTPGCOH_BF-BA_001190</t>
  </si>
  <si>
    <t>DFLTPGCOH_SBU-P39_001945</t>
  </si>
  <si>
    <t>DFLTPGCOH_SBU-P04_001975</t>
  </si>
  <si>
    <t>DFLTPGCOH_SBU-P11_001945</t>
  </si>
  <si>
    <t>DFLTPGCOH_BS-02_001042</t>
  </si>
  <si>
    <t>DFLTPGCOH_DIV-64_001968</t>
  </si>
  <si>
    <t>DFLTPGCOH_SDV-LA2_002288</t>
  </si>
  <si>
    <t>DFLTPGCOH_BF-BV_001968</t>
  </si>
  <si>
    <t>DFLTPGCOH_BS-02_001032</t>
  </si>
  <si>
    <t>FR8435961</t>
  </si>
  <si>
    <t>CEMERAL_700063019946C1 Track and Trace #1 Serialization (B1330)</t>
  </si>
  <si>
    <t>CEMERAL_700063019946C2 Track and Trace #2 Serialization_Manual</t>
  </si>
  <si>
    <t>CEMERAL_700063019946C3 Track and Trace #3 Serialization (B1240)</t>
  </si>
  <si>
    <t>CEMERAL_700063019946C4 Tablet Press Machine Fette 2200iT</t>
  </si>
  <si>
    <t>CEMERAL_70006403A4LG01 Warehousing RH - VI Crinone(Global Cost)</t>
  </si>
  <si>
    <t>CFLTFLE_10543020131000</t>
  </si>
  <si>
    <t>CLFF_1000$$$ES50GBT360 HC Country Business Projects</t>
  </si>
  <si>
    <t>CLFF_1000$$$IT50GIT110 IT OPEX GHO Global</t>
  </si>
  <si>
    <t>CTEMPEU_1000FR21E88041 FIT 2018 DIVERS</t>
  </si>
  <si>
    <t>CTEMPEU_1000FR40108007 PROJET EXT MET 2200</t>
  </si>
  <si>
    <t>CTEMPEU_1000FR40958000 IT ERP projects</t>
  </si>
  <si>
    <t>CTEMPEU_1000FR40958001 SAP Lean France Backfills</t>
  </si>
  <si>
    <t>CTEMPEU_1000TR10AA0111 Inf-Dummy-Sales</t>
  </si>
  <si>
    <t>CTEMPEU_1000TR10AA0201 Inf-Dummy-COGS</t>
  </si>
  <si>
    <t>CTEMPLA_1000BR10101191 Nitrosamine – Brazil</t>
  </si>
  <si>
    <t>CTEMPLA_1000BR10301800 Serviço Externo - apenas HORAS</t>
  </si>
  <si>
    <t>CTEMPLA_1000BR10323114 (CH) - MNF.MIX V I</t>
  </si>
  <si>
    <t>CTEMPNA_1000CA20198461 Litigation  - External</t>
  </si>
  <si>
    <t>MC4F_1000$$GCOHDMYHC</t>
  </si>
  <si>
    <t>PTEMPNA_US201RT1 USRetains level 2</t>
  </si>
  <si>
    <t>T00009200000 PR Chrom Media</t>
  </si>
  <si>
    <t>T00009700000 Unterstützung Labore PM-OTS</t>
  </si>
  <si>
    <t>T00010200000 EL-OT Xevinapant</t>
  </si>
  <si>
    <t>T00013800000 Tepotinib</t>
  </si>
  <si>
    <t>T00021000000 SM1774-SM2</t>
  </si>
  <si>
    <t>T00027800000 M1774 Verr G.20192401.19.0001</t>
  </si>
  <si>
    <t>T00028500000 Thiamazol_2023</t>
  </si>
  <si>
    <t>T00035600000 Enpatoran 2024 Pilot Plant</t>
  </si>
  <si>
    <t>T00037200000 ADC Linker 2024 Opt.</t>
  </si>
  <si>
    <t>T00042500000 M9466 PARP</t>
  </si>
  <si>
    <t>T00043700000 M4076 Pre Project-Package</t>
  </si>
  <si>
    <t>H000000006</t>
  </si>
  <si>
    <t>H000000966</t>
  </si>
  <si>
    <t>H000000264</t>
  </si>
  <si>
    <t>H000000654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</si>
</sst>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8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F4F4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</borders>
  <cellStyleXfs count="113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  <xf numFmtId="0" fontId="4" fillId="12" borderId="16" applyNumberFormat="0" applyFont="0" applyAlignment="0" applyProtection="0"/>
    <xf numFmtId="0" fontId="26" fillId="0" borderId="0"/>
  </cellStyleXfs>
  <cellXfs count="165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  <xf numFmtId="0" fontId="0" fillId="0" borderId="0" xfId="0"/>
    <xf numFmtId="0" fontId="0" fillId="0" borderId="0" xfId="0"/>
    <xf numFmtId="0" fontId="0" fillId="0" borderId="0" xfId="0"/>
    <xf numFmtId="2" fontId="27" fillId="0" borderId="0" xfId="112" applyNumberFormat="1" applyFont="1"/>
    <xf numFmtId="0" fontId="0" fillId="0" borderId="0" xfId="0"/>
  </cellXfs>
  <cellStyles count="113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Gutter Default (OFF) - IBM Cognos" xfId="111" xr:uid="{7080BFA1-1B0B-4323-8983-F96C44729944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Normal 9" xfId="112" xr:uid="{76E3EF9E-8868-4B72-B1BF-FA643684AA6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0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39.912506712964" createdVersion="7" refreshedVersion="7" minRefreshableVersion="3" recordCount="11488" xr:uid="{11839AE3-6158-4318-87AD-2C711D0BF451}">
  <cacheSource type="worksheet">
    <worksheetSource name="Proc"/>
  </cacheSource>
  <cacheFields count="20">
    <cacheField name="App" numFmtId="0">
      <sharedItems containsBlank="1" count="181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s v="FR8341566"/>
        <s v="FR8341663"/>
        <s v="FR8341799"/>
        <s v="FR8342897"/>
        <s v="FR8343566"/>
        <s v="FR8343605"/>
        <s v="FR8343956"/>
        <s v="FR8344951"/>
        <s v="FR8348232"/>
        <s v="FR8348307"/>
        <s v="FR8348424"/>
        <s v="FR8341547"/>
        <s v="FR8349530"/>
        <s v="FR8355957"/>
        <s v="FR8349542"/>
        <s v="FR8359940"/>
        <s v="FR8361164"/>
        <s v="FR8361907"/>
        <s v="FR8370051"/>
        <s v="FR8376097"/>
        <s v="FR8384138"/>
        <s v="FR8390460"/>
        <s v="FR8390574"/>
        <s v="FR8390600"/>
        <s v="FR8390776"/>
        <s v="FR8390941"/>
        <s v="FR8403742"/>
        <s v="FR8403912"/>
        <s v="FR8409688"/>
        <s v="FR8410420"/>
        <s v="FR8416073"/>
        <s v="FR8411367"/>
        <s v="FR8422829"/>
        <s v="FR8420451"/>
        <s v="FR8407525"/>
        <s v="FR8427215"/>
        <s v="FR8430464"/>
        <s v="FR8430767"/>
        <s v="FR8431058"/>
        <s v="FR8431300"/>
        <s v="FR8431387"/>
        <s v="FR8434795"/>
        <s v="FR8432985"/>
        <s v="FR8432108"/>
        <s v="FR8432979"/>
        <s v="FR8434702"/>
        <s v="FR843596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4-28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51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488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51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26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26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26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26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26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26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26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26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26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26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26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322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319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319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319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319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319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319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319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319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319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319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319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319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319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319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319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319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319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319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319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319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319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319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319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319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319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319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319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319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319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319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319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319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319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319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319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319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319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319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319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319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319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318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318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318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318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318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318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318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318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318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318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318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318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318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318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318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318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318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318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318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318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318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318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318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318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318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318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318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318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318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318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318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318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318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318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318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318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318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318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318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318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318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318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318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318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318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318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318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318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318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318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318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318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318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318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318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318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318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318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318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317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317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317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317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317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316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316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314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314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313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310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310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310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310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310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310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310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310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310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310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310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310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310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310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310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310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310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310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310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310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310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309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309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309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309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309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304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304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304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99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99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99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99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99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99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99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99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99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99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99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99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99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99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99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99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99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99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95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95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95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90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89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89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89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89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89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89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89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89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89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89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89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89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75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75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74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74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74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64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49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49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49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49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49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49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49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49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49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49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49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49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49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49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49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49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49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49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49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49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46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46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46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46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45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45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45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45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45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45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45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45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45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45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45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45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45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45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45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45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45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45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45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45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45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45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45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45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45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45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45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45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45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45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44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44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44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44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44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44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44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44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44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44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44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44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44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44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44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44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44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44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40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40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40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40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40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40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40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40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40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40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40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40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40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40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40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40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40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40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40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40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40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40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40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40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40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40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40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40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40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40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40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40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40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40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40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40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40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40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40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40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40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40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40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40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40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40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40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40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40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40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40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40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40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40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40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40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40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40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40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40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40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40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40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40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40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40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40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40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40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40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40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40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40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40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40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40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40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40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40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40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40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40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40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40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40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40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40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40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40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40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40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40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34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34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29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29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24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24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24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24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24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24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24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24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24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24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24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24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24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24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24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24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24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24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24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24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24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24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24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24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24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24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24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24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24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24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24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24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24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24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24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24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24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24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24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24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24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24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24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24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24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24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24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24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24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24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24"/>
    <s v="Rizza Tolentino"/>
    <m/>
    <n v="2405"/>
  </r>
  <r>
    <x v="263"/>
    <x v="0"/>
    <x v="4"/>
    <s v="PC00011842"/>
    <s v="L000013495"/>
    <m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221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221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221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21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22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219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219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214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214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214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214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14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14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14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14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14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14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14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212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212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212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212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212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212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212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212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212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212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212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212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212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212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212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212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212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212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212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212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212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212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212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212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212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212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212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212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212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212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212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212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212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212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212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212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212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212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212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212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212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212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212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212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212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212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212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212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212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212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212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212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212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212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212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212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212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212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212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212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212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212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212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212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212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212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212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212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212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212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212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212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212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212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212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212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212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212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212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212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212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212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212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212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212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212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212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212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212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212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212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212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212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212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212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212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212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212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212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212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212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212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212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212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212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212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212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212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212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212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212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212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212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212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212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212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212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212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212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212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212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212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212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212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212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212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212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212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212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212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212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212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212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212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212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212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212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212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212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212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212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212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212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212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212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212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212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212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212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212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212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212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212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212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212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212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212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212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212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212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212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212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212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212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212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212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212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212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212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212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212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212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212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212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212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212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212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212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212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212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212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212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212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212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212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212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212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212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212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212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212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212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212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212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212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212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212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212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212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212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212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212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212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212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212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212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212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212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212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212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212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212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212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212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212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212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212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212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212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212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212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212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212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212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212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212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212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212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212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212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212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212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212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212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212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212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212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212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212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212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212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212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212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212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212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212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212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212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212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212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212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212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212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212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212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212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212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212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212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212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212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212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212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212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212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212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212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212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212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212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212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212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212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212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212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212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212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212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212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212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212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212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212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212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212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212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212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212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212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212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212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212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212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212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212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212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212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212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212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212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212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212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212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212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212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212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212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212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212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212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212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212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212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212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212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212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212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212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212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212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212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212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212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212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212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212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212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212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212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212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212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212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212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212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212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210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210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210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210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210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210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210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210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210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210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209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209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209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208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208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208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208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208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208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07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07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05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04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04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04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203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03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203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201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201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201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201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201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201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201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98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98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98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98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98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98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98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98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98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98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98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98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98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98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98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98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98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98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98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98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98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98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98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98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98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98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98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98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98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97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97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95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95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95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95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95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95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95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95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95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95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93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93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93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93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93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93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93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93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92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92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92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92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92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92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92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92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92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92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92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92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92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92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92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92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92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90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90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90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90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90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90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90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90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90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90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90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90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90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90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90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90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90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90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90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90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90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90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90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90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90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90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90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90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90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90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90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90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90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90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90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90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90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90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90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90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90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90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90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90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90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90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90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90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90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90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90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90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90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90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90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90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90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90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90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90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90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90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90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90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90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90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90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90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90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90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90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90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90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90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90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90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90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90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90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90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90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90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90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90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90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90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90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90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90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90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90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90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90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90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90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90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90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90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90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90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90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90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90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90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90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90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90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90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90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90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90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90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90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90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90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90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90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90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90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90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90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90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90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90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90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90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90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90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90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90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90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90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90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90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90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90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90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90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90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90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90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90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90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90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90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90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90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90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90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90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90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90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90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90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90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90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90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90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90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90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90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90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90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90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90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90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90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90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90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90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90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90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90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90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90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90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90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90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90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90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90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90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90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90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90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90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90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90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90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90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90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90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90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90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90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90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90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90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90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90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90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90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90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90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90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90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90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90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90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90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90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90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90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90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90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90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90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90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90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90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90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90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90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90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90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90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90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90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90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90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90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90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90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90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90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90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90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90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90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90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90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90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90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90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90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90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90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90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90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90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90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90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90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90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90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90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90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90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90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90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90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90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90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90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90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90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90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90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90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90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90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90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90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90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90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90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90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90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90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90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90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90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90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90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90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90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90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90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90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90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90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90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90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90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90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89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89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89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89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89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89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89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89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89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89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89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89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89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89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89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89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89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89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89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89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89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89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89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89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89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89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89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89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89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89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89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89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89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89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89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89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89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89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89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89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89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89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89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89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89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89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89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89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89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89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89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89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89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89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89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89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89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89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89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89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89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89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89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89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89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89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89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89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89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89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89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89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89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89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89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89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89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89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89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89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89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89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89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89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89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89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89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89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89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89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89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89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89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89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89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89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89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89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89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89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89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89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89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89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89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89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89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89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89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89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89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89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89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89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89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89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89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89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89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89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89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89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89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89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89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89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89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89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89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89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89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89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89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89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89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89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89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89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89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89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89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89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89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89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89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89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89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89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89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89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89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89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89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89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89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89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89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89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89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89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89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89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89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89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89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89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89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89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89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89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89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89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89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89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89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89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89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89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89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89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89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89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89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89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89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89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89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89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89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89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89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89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89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89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89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89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89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89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89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89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89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89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86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86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86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86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86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86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86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86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86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86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86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86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86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86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86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86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86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86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86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86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86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86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86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86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86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86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86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86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86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86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86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86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86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86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86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86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86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86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86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86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86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86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86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85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85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84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84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84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84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84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84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84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83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83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83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82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82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82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82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82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82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82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82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82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82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82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82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82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82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82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82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82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82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82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82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82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82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82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82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82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82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82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82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82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82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82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82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82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82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82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82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82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82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82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82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82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82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82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82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82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82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82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82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82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82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82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82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82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82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82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82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82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82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82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82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82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82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82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82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82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82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82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82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82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82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82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82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82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82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82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82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82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82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82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82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82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82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82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82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82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82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82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82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82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82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82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82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82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82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81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81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81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81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81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81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81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81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81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81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81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81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81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81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81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81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81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81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81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80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80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80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80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80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80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80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80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80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80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80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80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80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80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80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80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80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80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79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79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79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79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79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79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79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79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79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79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79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79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76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76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76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76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76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76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76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76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76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76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76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76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76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76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76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76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76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76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76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76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76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76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76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76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76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76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76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76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76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75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75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75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75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75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75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75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75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75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75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75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75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75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75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75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75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75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75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75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75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75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75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75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75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75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75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75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75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75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75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75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75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75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75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75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74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74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74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74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74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74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74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74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74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74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74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74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74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74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74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74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74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74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74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74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74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74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74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74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74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74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74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74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74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74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74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74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74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74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74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74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74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74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74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74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74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74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74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74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74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74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74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74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74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74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74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74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74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74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74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74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74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74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74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74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74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74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74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74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74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74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74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74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74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74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74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74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74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74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74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74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74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74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74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74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74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74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74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74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74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74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74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74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74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74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74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74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74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74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74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74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74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74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74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74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74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74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74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74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74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74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74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74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74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74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74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74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74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74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74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74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74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74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74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74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74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74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74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74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74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74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74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74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74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74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74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74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74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74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74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74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74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74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74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74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74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74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74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74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74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74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74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74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74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74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74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74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74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74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74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74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74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74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74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74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74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74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74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74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74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74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74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74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74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74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74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74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74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74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74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74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74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74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74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74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74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74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74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74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74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74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74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74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74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74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74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74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74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74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74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74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74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74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74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74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74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74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74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74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74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74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74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74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74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74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74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74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74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74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74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74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74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74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74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74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74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74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74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74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74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74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74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74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74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74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74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74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74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74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74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74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72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72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72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72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72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72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72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72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72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72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72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72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72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72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72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72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71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71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71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71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71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71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71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71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71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71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71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71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71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71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71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71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71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71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71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71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71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71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71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71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71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71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71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71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71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71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71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71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71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71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71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71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71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71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71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70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70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70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70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70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70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70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70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70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70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70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70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70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70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70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70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70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70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69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69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69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69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69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69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69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69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69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69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69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69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69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69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69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69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69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69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69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69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69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69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69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69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69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69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69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69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69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69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69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69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69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69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69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69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69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69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69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69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69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69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69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69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69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69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69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69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69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69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69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69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69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69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69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69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69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69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69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69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69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69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69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69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69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69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69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69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69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69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69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69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69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69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69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69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69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69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69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69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69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69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69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69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69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69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69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69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69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69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69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69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69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69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69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69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69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69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69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69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69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69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69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69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69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69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69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69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69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69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69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69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69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69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69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65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65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65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65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65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65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65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65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65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65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65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65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64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64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64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64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64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64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64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64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64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64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64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64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64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64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64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64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64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64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64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64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64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64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64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64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64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64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64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64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64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64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64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61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61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61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61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61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61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61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61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61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60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59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59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59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59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59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59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58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58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58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58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58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58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58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58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58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58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58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58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58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58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58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58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58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58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58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58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7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57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57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57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57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57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57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57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57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57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57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57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56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56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56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56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56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56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56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56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56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56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56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56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53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53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53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53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53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53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53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53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53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53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53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53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53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53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53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53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53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53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53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53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53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53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53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53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53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53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53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53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53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53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53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53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53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53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53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53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53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53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53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53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53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53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53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53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53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53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53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53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53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53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52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52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52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52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52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52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52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52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52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52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52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52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52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52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52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52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49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48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48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48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48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48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48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46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46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46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46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46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46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46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46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46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6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6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6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6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46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6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6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46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6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46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46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46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46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46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46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46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46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46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46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46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46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46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46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46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46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46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46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46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46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46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46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46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46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46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6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46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6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6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44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44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44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44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44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44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44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44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44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44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44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44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44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44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44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44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44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44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44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44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44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44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44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44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44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44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44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44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42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42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42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42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37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37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37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37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37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36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36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36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36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36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36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36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36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36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36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36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36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33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33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33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33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33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33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33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33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33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33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33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33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33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33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33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33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33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33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33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33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33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33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33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33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33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33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33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33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33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32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31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30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30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30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30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30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30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30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30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30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30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30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30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30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30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30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30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30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30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30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30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30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30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30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30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30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30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30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29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29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29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29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29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29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29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29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29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29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29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29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29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29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29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29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29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29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29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29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29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29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29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29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29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29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29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29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29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29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29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29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29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29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29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29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29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29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29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28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31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31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26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26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26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26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26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26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26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26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26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26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26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26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26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26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26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26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26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26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26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26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26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26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26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26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26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26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26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26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26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26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26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26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26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26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26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26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26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26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26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26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26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26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26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26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26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26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26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26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26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26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26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26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26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26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26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26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26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26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26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26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26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26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26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26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26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26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26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26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26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26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26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26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26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26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26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26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26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26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26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26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26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26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26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26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26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26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26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26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26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26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26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26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26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24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24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24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24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24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24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24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24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24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24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24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24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24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24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24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24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24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24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24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24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24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24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24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24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24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24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24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24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24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23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121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21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121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118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118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118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118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118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118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118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118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118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118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118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118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118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118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118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118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118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118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118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118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118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118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118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118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118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118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118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118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118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118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118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118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118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118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118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118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118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118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18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18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8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8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18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18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18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18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18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18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18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18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18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18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18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18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18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18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18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18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18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115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115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115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115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115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115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115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115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115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115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115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115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115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115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115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115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115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115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115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115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115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115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115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115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114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114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114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14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14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14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14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14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14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14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14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114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114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114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12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12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12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12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12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12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12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10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10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10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10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10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10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110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110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110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110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110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110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110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110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110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110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110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110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110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110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110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110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110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110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110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110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110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110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110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110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10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10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10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10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10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10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10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10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10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10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10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10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10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10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10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10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10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10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10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10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10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10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10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10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10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10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10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10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110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110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110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110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110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110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109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109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109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109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109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109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109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109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109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109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07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07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07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07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07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07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07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07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07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07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07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07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07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07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07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07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07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07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07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07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07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07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07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07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07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07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07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07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07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07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07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07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07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07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106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106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106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106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106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106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106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106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106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106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106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106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106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106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106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106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106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106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106"/>
    <s v="John Rowie Del Rosario"/>
    <m/>
    <n v="4847"/>
  </r>
  <r>
    <x v="449"/>
    <x v="0"/>
    <x v="4"/>
    <s v="CLFF_VMCA$$$SG10TQ1001"/>
    <s v="P000001346"/>
    <m/>
    <s v="LFF (MDG-F)"/>
    <s v="SG10TQ1001"/>
    <m/>
    <b v="0"/>
    <x v="3"/>
    <x v="0"/>
    <d v="2025-11-28T00:00:00"/>
    <m/>
    <m/>
    <x v="1"/>
    <n v="106"/>
    <s v="John Rowie Del Rosario"/>
    <m/>
    <n v="4848"/>
  </r>
  <r>
    <x v="449"/>
    <x v="0"/>
    <x v="4"/>
    <s v="CLFF_VMCA$$$SG10TQ1002"/>
    <s v="P000001346"/>
    <m/>
    <s v="LFF (MDG-F)"/>
    <s v="SG10TQ1002"/>
    <m/>
    <b v="0"/>
    <x v="3"/>
    <x v="0"/>
    <d v="2025-11-28T00:00:00"/>
    <m/>
    <m/>
    <x v="1"/>
    <n v="106"/>
    <s v="John Rowie Del Rosario"/>
    <m/>
    <n v="4849"/>
  </r>
  <r>
    <x v="449"/>
    <x v="0"/>
    <x v="4"/>
    <s v="CLFF_VMCA$$$SG10TQ1003"/>
    <s v="P000001346"/>
    <m/>
    <s v="LFF (MDG-F)"/>
    <s v="SG10TQ1003"/>
    <m/>
    <b v="0"/>
    <x v="3"/>
    <x v="0"/>
    <d v="2025-11-28T00:00:00"/>
    <m/>
    <m/>
    <x v="1"/>
    <n v="106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106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106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106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106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106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106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106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106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106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106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106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106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106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106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106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106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106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106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106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106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106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106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106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106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106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106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106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106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106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106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106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106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106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106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106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106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106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106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106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106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106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106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106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106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106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106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106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106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106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106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106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106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106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106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106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106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106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106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106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106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106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106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106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106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106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106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106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106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106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106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106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106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106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106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106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106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106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106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106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106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106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106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106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106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106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106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106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106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106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106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106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106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106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106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106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106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106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106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106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106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106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106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106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106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106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106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106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106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106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106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106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106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106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106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106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106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106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106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106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106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106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106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106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105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105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105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105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105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105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105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105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105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105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105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105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105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105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105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105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105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105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105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105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105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105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105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105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105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105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105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105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104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104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104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104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104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104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104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104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104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104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104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103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103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103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103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103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103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103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103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103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103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103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103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103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103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103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103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103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103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103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103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103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103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103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103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103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103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102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102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101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101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101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101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101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101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101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101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101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101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101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101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101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101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101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101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101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101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101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101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100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100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100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100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100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100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100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100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100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100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100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100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100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100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100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100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100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100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100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100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100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100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100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100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100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100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100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100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100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100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100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100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100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100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98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98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98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98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98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98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98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98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96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96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96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96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96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95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95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95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95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95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95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95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92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92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92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92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92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92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92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92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92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92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92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92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92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92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92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88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88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8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88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88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88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88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88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88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88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88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88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88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88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88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88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85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85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85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81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81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81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81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81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81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81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81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81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81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81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81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81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81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81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81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81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81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81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81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81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81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81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81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81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81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81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81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81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81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81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81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81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81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81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81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81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81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81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81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81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81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81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81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81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81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81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81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81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81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81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81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81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81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81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81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81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81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81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81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81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81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81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81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81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81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81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81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81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81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81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81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81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81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81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81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81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81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81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81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81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81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81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81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81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81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79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79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79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79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79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79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79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79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79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72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72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72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72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72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72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72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72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72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72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72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72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72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72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72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72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72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72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72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72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72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72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72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72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72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72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72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72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72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72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72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72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72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72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72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72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72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72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72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72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72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72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72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72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72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72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72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72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72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72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72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72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72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72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72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72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72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72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72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72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72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72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72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72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72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72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72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72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72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72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72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72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72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72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72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72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72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72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72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72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72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72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72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72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72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72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72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72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70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70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67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67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67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67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67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67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67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67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67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67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67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67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67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67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67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67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67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67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67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7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67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7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7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7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7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67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67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7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67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67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7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67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67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7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67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67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67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67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7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67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67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67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67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67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67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67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67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67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67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67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67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67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67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67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67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67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67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67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67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67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67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67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67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67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67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67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67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67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67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67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67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67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67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67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67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67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67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66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66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63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63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63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63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63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63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63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62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62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62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62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62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62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62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62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62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62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62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62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62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62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62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62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62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62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62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62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62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62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62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62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62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62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62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62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62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62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62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62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62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62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62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62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62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62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62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62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62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62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62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62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61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61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61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61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61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61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61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61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61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61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61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61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61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61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61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61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61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61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61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61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61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61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61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61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61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61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61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61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61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61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61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61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61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61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61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61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61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61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61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61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61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61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61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61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61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61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61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61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61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61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61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61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61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61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61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61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61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61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61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61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61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61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61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61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61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61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61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61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61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61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61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61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61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61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61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61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61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61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61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61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61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61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61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61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61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61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59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59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59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59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59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59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59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59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59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59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59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59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59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59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59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59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59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59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59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59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59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59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59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59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59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59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59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59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59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59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59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59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59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59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59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59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59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59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59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59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59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59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59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59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59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59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59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59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59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59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59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59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59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59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59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59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59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59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59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59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59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59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59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59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59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59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59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59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59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59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59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59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59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59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59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59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59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59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59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59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59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59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59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59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59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59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59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59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59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59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59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59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59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59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59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59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59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59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59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59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59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59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59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58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58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58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58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58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58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58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58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58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58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58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58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58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58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58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58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58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58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58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58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58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58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58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58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58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58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58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58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58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58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58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58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58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58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58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58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58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58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58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58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58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58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58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58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58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58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58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58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58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58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58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58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58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58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58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58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58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58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58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58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58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58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58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58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58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58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58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58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58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58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58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58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58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58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58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58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58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58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58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58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58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58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58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58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58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58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58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58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58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58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58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58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58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58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58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58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58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58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58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58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58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58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58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58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58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58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58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58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58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58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58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58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58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58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58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58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58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58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58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58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58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58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58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58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58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58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58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58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58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58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58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58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58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58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58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58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58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58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58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58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58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58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58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58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58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58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58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58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58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58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58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58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58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58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58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58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58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58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58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58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58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58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58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58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58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58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58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58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58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58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58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58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58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58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58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58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58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58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58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58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58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58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58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58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58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58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58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58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58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58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58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58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58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58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58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58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58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58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58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58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58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58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58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58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58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58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58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58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58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58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58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58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58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58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58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58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58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58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58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58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58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58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58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58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58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58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58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58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58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58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58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58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58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58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58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58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58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58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58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58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58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58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58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58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58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58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58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58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58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58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58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58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58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58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58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58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58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58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58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58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58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58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58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58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58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58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58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58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58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58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58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58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58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58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58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58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58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58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58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58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58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58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58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58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58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58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58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58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58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58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58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58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58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58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58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58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58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58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58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58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58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58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58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58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58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58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58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58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58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58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58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58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58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58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58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58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58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58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58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58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58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58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58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58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58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58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58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58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58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58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58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58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58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58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58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58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58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58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58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58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58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58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58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58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58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58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58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58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58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58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57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57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57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57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57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57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57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57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57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57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57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57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57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57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57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57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55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55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55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55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55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55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55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55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55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55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55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55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55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55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55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55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55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55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55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55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55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55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55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55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55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55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55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55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55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55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55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55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55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55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55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55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55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55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55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55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55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55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55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55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55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55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55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55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55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55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55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55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55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55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55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55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55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55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55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55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55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55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55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55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55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55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55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55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55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55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55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55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55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55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55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55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55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55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55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55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55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55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55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55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55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55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55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55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55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55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55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55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55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55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55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53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53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53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53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53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53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53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53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53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53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53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53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53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53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53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53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53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53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53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53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53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53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53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53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53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53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53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53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52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52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52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52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52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52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52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52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52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52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52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52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52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52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52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52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52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52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52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52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52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52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52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52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52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52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52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52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52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52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52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52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52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52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52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52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52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52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52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52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52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52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52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52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52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52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52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52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52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52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52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52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52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52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52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52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52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52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52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52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52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52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52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52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52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52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52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52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52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52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52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52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52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52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52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52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52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52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52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52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52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52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52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52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52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52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52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52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52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52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52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52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52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52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52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52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52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52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52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52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52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52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52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52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52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52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52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52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52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52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52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52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52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52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52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52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52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52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52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52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52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52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52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52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52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52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52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52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52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52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52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52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52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52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52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52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52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52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52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52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52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52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52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52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52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52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52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52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52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52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52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52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52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52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52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52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52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52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52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52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52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52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52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52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52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52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52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52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52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52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52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52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52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52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52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52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52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52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52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52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52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52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52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52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52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52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52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52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52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52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52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52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52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52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52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52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52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52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52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52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52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52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52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52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52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52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52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52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52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52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52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52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52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52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52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52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52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52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52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52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52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52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52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52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52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52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52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52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52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52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52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52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52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52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52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52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52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52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52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52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52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52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52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52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52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52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52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52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52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52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52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52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52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52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52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52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52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52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52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52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52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52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52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52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52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52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52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52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52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52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52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52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52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52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52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52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52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52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52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52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52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52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52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52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52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52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52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52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52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52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52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52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52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52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52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52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52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52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52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52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52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52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52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52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52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52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52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52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52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52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52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52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52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52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52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52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52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52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52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52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52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52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52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52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52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52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52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52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52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52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52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52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52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52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52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52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52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52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52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52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52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52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52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52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52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52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52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52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52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52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52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52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52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52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52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52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52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52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52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52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52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52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52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52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52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52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52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52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52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52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52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52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52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52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52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52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52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52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52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52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52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52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52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52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52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52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52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52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52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52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52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52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52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52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52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52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52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52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52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52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52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52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52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52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52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52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52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52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52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52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52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52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52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52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52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52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52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52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52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52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52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52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52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52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52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52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52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52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52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52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52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52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52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52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52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52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52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52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52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52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52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52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52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52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52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52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52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52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52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52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52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52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52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52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52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52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52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52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52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52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52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52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52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52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52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52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52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52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52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52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52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52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52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52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52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52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52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52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52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52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52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52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52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52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52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52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52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52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52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52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52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52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52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52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52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52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52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52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52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52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52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52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52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52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52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52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52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52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52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52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52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52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52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52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52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52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52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52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52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52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52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52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52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52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52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52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52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52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52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52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52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52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52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52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52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52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52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52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52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52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52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52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52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52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52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52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52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52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52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52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52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52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52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52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52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52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52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52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52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52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52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52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52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52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52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52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52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52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52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52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52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52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52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52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52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52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52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52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52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52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52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52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52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52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52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52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52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52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52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52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52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52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52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52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52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52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52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52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52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52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52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52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52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52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52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52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52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52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52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52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52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52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52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52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52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52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52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52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52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52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52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52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52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52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52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52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52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52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52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52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52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52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52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52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52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52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52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52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52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52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52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52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52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52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52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52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52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52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52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52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52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52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52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52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52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52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52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52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52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52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52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52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52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52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52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52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52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52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52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52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52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52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52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52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52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52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52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52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52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52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52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52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52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52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52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52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52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52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52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52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52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52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52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52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52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52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52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52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52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52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52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52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52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52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52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52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52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52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52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52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52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52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52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52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52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52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52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52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52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52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52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52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52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52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52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52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52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52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52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52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52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52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52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52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52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52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52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52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52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52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52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52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52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52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52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52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52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52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52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52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52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52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52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52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52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52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52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52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52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52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52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52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52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52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52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52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52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52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52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52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52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52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52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52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52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52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52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52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52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52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52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52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52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52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52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52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52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52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52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52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52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52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52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52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52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52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52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52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52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52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52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52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52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52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52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52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52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52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52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52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52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52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52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52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52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52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52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52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52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52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52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52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52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52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52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52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52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52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52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52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52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52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52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52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52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52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52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52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52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52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52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52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52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52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52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52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52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52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52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52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52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52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52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52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52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52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52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52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52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52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52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52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52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52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52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52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52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52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52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52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52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52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52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52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52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52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52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52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52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52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52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52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52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52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52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52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52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52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52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52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52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52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52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52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52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52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52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52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52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52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52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52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52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52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52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52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52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52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52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52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52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52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52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52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52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52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52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52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52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52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52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52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52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52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52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52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52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52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52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52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52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52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52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52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52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52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52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52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52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52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52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52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52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52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52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52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52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52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52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52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52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52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52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52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52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52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52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52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52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52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52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52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52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52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52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52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52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52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52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52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52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52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52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52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52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52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52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52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52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52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52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52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52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52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52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52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52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52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52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52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52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52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52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52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52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52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52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52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52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52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52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52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52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52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52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52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52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52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52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52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52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52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52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52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52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52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52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52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52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52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52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52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52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52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52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52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52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52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52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52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52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52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52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52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52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52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52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52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52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52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52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52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52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52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52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52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52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52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52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52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52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52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52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52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52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52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52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52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52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52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52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52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52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52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52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52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52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52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52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52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52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52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52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52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52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52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52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52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52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52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52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52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52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52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52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52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52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52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52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52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52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52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52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52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52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52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52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52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52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52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52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52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52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52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52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52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52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52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52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52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52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52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52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52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52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52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52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52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52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52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52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52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52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52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52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52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52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52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52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52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52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52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52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52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52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52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52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52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52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52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52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52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52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52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52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52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52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52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52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52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52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52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52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52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52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52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52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52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52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52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52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52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52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52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52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52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52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52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52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52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52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52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52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52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52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52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52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52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52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52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52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52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52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52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52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52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52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52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52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52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52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52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52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52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52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52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52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52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52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52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52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52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52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52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52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52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52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52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50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50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50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50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50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50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50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50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50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50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50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50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50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50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50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50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50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50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50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50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50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50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50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48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48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48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48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48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48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48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48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48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48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48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48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48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48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48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48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48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48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48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48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48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48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48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48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48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48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48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48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48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48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48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48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48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48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48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48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48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48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48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48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48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47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47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47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47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47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47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47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46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46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46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46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46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46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46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46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46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46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46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46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46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46"/>
    <s v="John Rowie Del Rosario"/>
    <m/>
    <n v="7544"/>
  </r>
  <r>
    <x v="546"/>
    <x v="0"/>
    <x v="4"/>
    <s v="IQUATRO_006000001141"/>
    <s v="P000001173"/>
    <m/>
    <s v="Non-LFF"/>
    <s v=""/>
    <m/>
    <b v="0"/>
    <x v="3"/>
    <x v="1"/>
    <d v="2026-02-20T00:00:00"/>
    <m/>
    <m/>
    <x v="1"/>
    <n v="46"/>
    <s v="John Rowie Del Rosario"/>
    <m/>
    <n v="7545"/>
  </r>
  <r>
    <x v="546"/>
    <x v="0"/>
    <x v="4"/>
    <s v="IQUATRO_006000001142"/>
    <s v="P000001173"/>
    <m/>
    <s v="Non-LFF"/>
    <s v=""/>
    <m/>
    <b v="0"/>
    <x v="3"/>
    <x v="1"/>
    <d v="2026-02-20T00:00:00"/>
    <m/>
    <m/>
    <x v="1"/>
    <n v="46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46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46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46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46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46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46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46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46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46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46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46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46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46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46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46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46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46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46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46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46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46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46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46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46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46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46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46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46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46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46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46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46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46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46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46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46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46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46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46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46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46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46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46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46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46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46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46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46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46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46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46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46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46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46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46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46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46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46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46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46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46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46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46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46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46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46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46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46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46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46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46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46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46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46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46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46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46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46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46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46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46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46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46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46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46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46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46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46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46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46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46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46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46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46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46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46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46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46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44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44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44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44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44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44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44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44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44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44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44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44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44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44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44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44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44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44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44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44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44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44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44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44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44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44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44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44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44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44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44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44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44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44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44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44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44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44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44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44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44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44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44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44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44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44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44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44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44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44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44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44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44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44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44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44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44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44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44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44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44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44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44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44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44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44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44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44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44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44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44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44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44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44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44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44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44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44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44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44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44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44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44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44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44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44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44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44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44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44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44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44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44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44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44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44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44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44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44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44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44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44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44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44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44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44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44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44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44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44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44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44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44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44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44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44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44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44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44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44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44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44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44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44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44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44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44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44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44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44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44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44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44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44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44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44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44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44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44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44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44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44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44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44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44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44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44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44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44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44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44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44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44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44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44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44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44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44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44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44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44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44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44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44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44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44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44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44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44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44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44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44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44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44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44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44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44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44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44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44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44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44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44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44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44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44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44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44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44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44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44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44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44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44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44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44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44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44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44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44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44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44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44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44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44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44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44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44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44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44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44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44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44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44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44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44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44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44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44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44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44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44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44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44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44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44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44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44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44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44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44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44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44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44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44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44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44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44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44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44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44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44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44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44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44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42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42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42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42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42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42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42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42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42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42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42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42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42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42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42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42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42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42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42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42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42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42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42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42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42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42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42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42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42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42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42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42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42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42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42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42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42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42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42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42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42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42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42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42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42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42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42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42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42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42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42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42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42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42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42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42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42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42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42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42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42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42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42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42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42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42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42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42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42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42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42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42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42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42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42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42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42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42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42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42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42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42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42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42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42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42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42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42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42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42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42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42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42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42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42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42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42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42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42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42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42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42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42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42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42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42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42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42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42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42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42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42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42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42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42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42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42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42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42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42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42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42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42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42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42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42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42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42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42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42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42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42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42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42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42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42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42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42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42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42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42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42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42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42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42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41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37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37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37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37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37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37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37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37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37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37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37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37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37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37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37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37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37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37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37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37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37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37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37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37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37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37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37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37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37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37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37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37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37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37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37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37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37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37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37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37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37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37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37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37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37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37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37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37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37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37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37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37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37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37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37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37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37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37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37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37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37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37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37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37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37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37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37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37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37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37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37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37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37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37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37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37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37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37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37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37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37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37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37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37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37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37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37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37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37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37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37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37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37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37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37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37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37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37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37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37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37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37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37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37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37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37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37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37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37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37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37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37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37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37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37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37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37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37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37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37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37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37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37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7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37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37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7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37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37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7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37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37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7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37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37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37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37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37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37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37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37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37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37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37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37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37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37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37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37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37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37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37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37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37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37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37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37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37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37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37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37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37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37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37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37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37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37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37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7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37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37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7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37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37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7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37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37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7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37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37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37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37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37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37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37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37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37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37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37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37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37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37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37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37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37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37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37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37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37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37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37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7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37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37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7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37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37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37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37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37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37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37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37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37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37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37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37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37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37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37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37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37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37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37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37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37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37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37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37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37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37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37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37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37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37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7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37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37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37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37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37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37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37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37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37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37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37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37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37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37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37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37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37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37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37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37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37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37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37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37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37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37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37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37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37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37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37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37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37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37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37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37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37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37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37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37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37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37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37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37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37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37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37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37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37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37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37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37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37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37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37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37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37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37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37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37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37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37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37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37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37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37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37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37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37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34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34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34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34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34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34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34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34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34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34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34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34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34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34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34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34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34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34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34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34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34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34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34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34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34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34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34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34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34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34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34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34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34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34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34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32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31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31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31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31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31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1"/>
    <n v="27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1"/>
    <n v="27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1"/>
    <n v="27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1"/>
    <n v="27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1"/>
    <n v="27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1"/>
    <n v="27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1"/>
    <n v="27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1"/>
    <n v="27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1"/>
    <n v="27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1"/>
    <n v="27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1"/>
    <n v="27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1"/>
    <n v="27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1"/>
    <n v="27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1"/>
    <n v="27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1"/>
    <n v="27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1"/>
    <n v="27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1"/>
    <n v="27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1"/>
    <n v="27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1"/>
    <n v="27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1"/>
    <n v="27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1"/>
    <n v="27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1"/>
    <n v="27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1"/>
    <n v="27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1"/>
    <n v="27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1"/>
    <n v="27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1"/>
    <n v="27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1"/>
    <n v="27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1"/>
    <n v="27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1"/>
    <n v="27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1"/>
    <n v="27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1"/>
    <n v="27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1"/>
    <n v="27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1"/>
    <n v="27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1"/>
    <n v="27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1"/>
    <n v="27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1"/>
    <n v="27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1"/>
    <n v="27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1"/>
    <n v="27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1"/>
    <n v="27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1"/>
    <n v="27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1"/>
    <n v="27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1"/>
    <n v="27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1"/>
    <n v="26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1"/>
    <n v="26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1"/>
    <n v="26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1"/>
    <n v="26"/>
    <s v="Kristel Joyce Manalese"/>
    <m/>
    <m/>
  </r>
  <r>
    <x v="578"/>
    <x v="0"/>
    <x v="8"/>
    <s v="PTEMPNA_US201RHOMVPPXPR67"/>
    <s v="H000003699"/>
    <m/>
    <s v="Non-LFF"/>
    <s v=""/>
    <m/>
    <b v="0"/>
    <x v="1"/>
    <x v="2"/>
    <d v="2026-03-20T00:00:00"/>
    <m/>
    <m/>
    <x v="1"/>
    <n v="26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1"/>
    <n v="26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1"/>
    <n v="26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1"/>
    <n v="26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1"/>
    <n v="26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1"/>
    <n v="26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1"/>
    <n v="26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1"/>
    <n v="26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1"/>
    <n v="26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1"/>
    <n v="26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1"/>
    <n v="26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1"/>
    <n v="26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1"/>
    <n v="26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1"/>
    <n v="26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1"/>
    <n v="26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1"/>
    <n v="26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1"/>
    <n v="26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1"/>
    <n v="26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1"/>
    <n v="26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1"/>
    <n v="26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1"/>
    <n v="26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1"/>
    <n v="26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1"/>
    <n v="26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1"/>
    <n v="26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1"/>
    <n v="26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1"/>
    <n v="26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1"/>
    <n v="26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1"/>
    <n v="26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1"/>
    <n v="26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1"/>
    <n v="26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1"/>
    <n v="26"/>
    <s v="Henry Jr Ifurung"/>
    <m/>
    <m/>
  </r>
  <r>
    <x v="583"/>
    <x v="0"/>
    <x v="2"/>
    <s v="CLFF_1000$$$DE50Y00002 Springworks Controlling"/>
    <s v="H000004165"/>
    <s v="H000004165"/>
    <s v="LFF (MDG-F)"/>
    <s v="DE50Y00002"/>
    <m/>
    <b v="1"/>
    <x v="1"/>
    <x v="2"/>
    <d v="2026-03-24T00:00:00"/>
    <m/>
    <m/>
    <x v="1"/>
    <n v="24"/>
    <s v="Henry Jr Ifurung"/>
    <m/>
    <m/>
  </r>
  <r>
    <x v="583"/>
    <x v="0"/>
    <x v="2"/>
    <s v="CLFF_1000$$$DE10Y00003 HC-HR SpringWorks HR"/>
    <s v="H000004176"/>
    <s v="H000004176"/>
    <s v="LFF (MDG-F)"/>
    <s v="DE10Y00003"/>
    <m/>
    <b v="1"/>
    <x v="1"/>
    <x v="2"/>
    <d v="2026-03-24T00:00:00"/>
    <m/>
    <m/>
    <x v="1"/>
    <n v="24"/>
    <s v="Henry Jr Ifurung"/>
    <m/>
    <m/>
  </r>
  <r>
    <x v="583"/>
    <x v="0"/>
    <x v="2"/>
    <s v="CLFF_1000$$$DE10Y00004 HC-HF SpringWorks Control"/>
    <s v="H000004165"/>
    <s v="H000004165"/>
    <s v="LFF (MDG-F)"/>
    <s v="DE10Y00004"/>
    <m/>
    <b v="1"/>
    <x v="1"/>
    <x v="2"/>
    <d v="2026-03-24T00:00:00"/>
    <m/>
    <m/>
    <x v="1"/>
    <n v="24"/>
    <s v="Henry Jr Ifurung"/>
    <m/>
    <m/>
  </r>
  <r>
    <x v="583"/>
    <x v="0"/>
    <x v="2"/>
    <s v="CLFF_1000$$$CH75R06003 Medical Switzerland RT"/>
    <s v="H000004545"/>
    <s v="H000004545"/>
    <s v="LFF (MDG-F)"/>
    <s v="CH75R06003"/>
    <m/>
    <b v="1"/>
    <x v="1"/>
    <x v="2"/>
    <d v="2026-03-24T00:00:00"/>
    <m/>
    <m/>
    <x v="1"/>
    <n v="24"/>
    <s v="Henry Jr Ifurung"/>
    <m/>
    <m/>
  </r>
  <r>
    <x v="583"/>
    <x v="0"/>
    <x v="2"/>
    <s v="CLFF_1000$$$AT50R06003 Medical Austria Rare Tumors"/>
    <s v="H000004524"/>
    <s v="H000004524"/>
    <s v="LFF (MDG-F)"/>
    <s v="AT50R06003"/>
    <m/>
    <b v="1"/>
    <x v="1"/>
    <x v="2"/>
    <d v="2026-03-24T00:00:00"/>
    <m/>
    <m/>
    <x v="1"/>
    <n v="24"/>
    <s v="Henry Jr Ifurung"/>
    <m/>
    <m/>
  </r>
  <r>
    <x v="583"/>
    <x v="0"/>
    <x v="2"/>
    <s v="CLFF_1000$$$BE50C06001 ISS Belux CC Rare Tumors"/>
    <s v="H000004614"/>
    <s v="H000004614"/>
    <s v="LFF (MDG-F)"/>
    <s v="BE50C06001"/>
    <m/>
    <b v="1"/>
    <x v="1"/>
    <x v="2"/>
    <d v="2026-03-24T00:00:00"/>
    <m/>
    <m/>
    <x v="1"/>
    <n v="24"/>
    <s v="Henry Jr Ifurung"/>
    <m/>
    <m/>
  </r>
  <r>
    <x v="583"/>
    <x v="0"/>
    <x v="2"/>
    <s v="CLFF_1000$$$BE50C06002 FF Belux CC Rare Tumors"/>
    <s v="H000004613"/>
    <s v="H000004613"/>
    <s v="LFF (MDG-F)"/>
    <s v="BE50C06002"/>
    <m/>
    <b v="1"/>
    <x v="1"/>
    <x v="2"/>
    <d v="2026-03-24T00:00:00"/>
    <m/>
    <m/>
    <x v="1"/>
    <n v="24"/>
    <s v="Henry Jr Ifurung"/>
    <m/>
    <m/>
  </r>
  <r>
    <x v="583"/>
    <x v="0"/>
    <x v="2"/>
    <s v="CLFF_1000$$$BE50R06003 Med Belux CC Rare Tumors"/>
    <s v="H000004625"/>
    <s v="H000004625"/>
    <s v="LFF (MDG-F)"/>
    <s v="BE50R06003"/>
    <m/>
    <b v="1"/>
    <x v="1"/>
    <x v="2"/>
    <d v="2026-03-24T00:00:00"/>
    <m/>
    <m/>
    <x v="1"/>
    <n v="24"/>
    <s v="Henry Jr Ifurung"/>
    <m/>
    <m/>
  </r>
  <r>
    <x v="583"/>
    <x v="0"/>
    <x v="2"/>
    <s v="CLFF_1000$$$CH75C06002 Field Force Switzerland RT"/>
    <s v="H000004533"/>
    <s v="H000004533"/>
    <s v="LFF (MDG-F)"/>
    <s v="CH75C06002"/>
    <m/>
    <b v="1"/>
    <x v="1"/>
    <x v="2"/>
    <d v="2026-03-24T00:00:00"/>
    <m/>
    <m/>
    <x v="1"/>
    <n v="24"/>
    <s v="Henry Jr Ifurung"/>
    <m/>
    <m/>
  </r>
  <r>
    <x v="583"/>
    <x v="0"/>
    <x v="2"/>
    <s v="CLFF_1000$$$DE10Y00006 Communications Springwork"/>
    <s v="H000004175"/>
    <s v="H000004175"/>
    <s v="LFF (MDG-F)"/>
    <s v="DE10Y00006"/>
    <m/>
    <b v="1"/>
    <x v="1"/>
    <x v="2"/>
    <d v="2026-03-24T00:00:00"/>
    <m/>
    <m/>
    <x v="1"/>
    <n v="24"/>
    <s v="Henry Jr Ifurung"/>
    <m/>
    <m/>
  </r>
  <r>
    <x v="583"/>
    <x v="0"/>
    <x v="2"/>
    <s v="CLFF_1000$$$DE10Z03201 Integration Costs Springw"/>
    <s v="H000000968"/>
    <s v="H000000968"/>
    <s v="LFF (MDG-F)"/>
    <s v="DE10Z03201"/>
    <m/>
    <b v="1"/>
    <x v="1"/>
    <x v="2"/>
    <d v="2026-03-24T00:00:00"/>
    <m/>
    <m/>
    <x v="1"/>
    <n v="24"/>
    <s v="Henry Jr Ifurung"/>
    <m/>
    <m/>
  </r>
  <r>
    <x v="583"/>
    <x v="0"/>
    <x v="2"/>
    <s v="CLFF_1000$$$NL50C06001 ISS NL CC Rare Tumors"/>
    <s v="H000004634"/>
    <s v="H000004634"/>
    <s v="LFF (MDG-F)"/>
    <s v="NL50C06001"/>
    <m/>
    <b v="1"/>
    <x v="1"/>
    <x v="2"/>
    <d v="2026-03-24T00:00:00"/>
    <m/>
    <m/>
    <x v="1"/>
    <n v="24"/>
    <s v="Henry Jr Ifurung"/>
    <m/>
    <m/>
  </r>
  <r>
    <x v="583"/>
    <x v="0"/>
    <x v="2"/>
    <s v="CLFF_1000$$$NL50C06002 FF NL CC Rare Tumors"/>
    <s v="H000004633"/>
    <s v="H000004633"/>
    <s v="LFF (MDG-F)"/>
    <s v="NL50C06002"/>
    <m/>
    <b v="1"/>
    <x v="1"/>
    <x v="2"/>
    <d v="2026-03-24T00:00:00"/>
    <m/>
    <m/>
    <x v="1"/>
    <n v="24"/>
    <s v="Henry Jr Ifurung"/>
    <m/>
    <m/>
  </r>
  <r>
    <x v="583"/>
    <x v="0"/>
    <x v="2"/>
    <s v="CLFF_1000$$$NL50R06003 Med NL CC Rare Tumors"/>
    <s v="H000004645"/>
    <s v="H000004645"/>
    <s v="LFF (MDG-F)"/>
    <s v="NL50R06003"/>
    <m/>
    <b v="1"/>
    <x v="1"/>
    <x v="2"/>
    <d v="2026-03-24T00:00:00"/>
    <m/>
    <m/>
    <x v="1"/>
    <n v="24"/>
    <s v="Henry Jr Ifurung"/>
    <m/>
    <m/>
  </r>
  <r>
    <x v="583"/>
    <x v="0"/>
    <x v="2"/>
    <s v="CTEMPNA_1000CA20202601"/>
    <s v="H000000171"/>
    <s v="H000000171"/>
    <s v="Non-LFF"/>
    <s v=""/>
    <m/>
    <b v="1"/>
    <x v="1"/>
    <x v="2"/>
    <d v="2026-03-24T00:00:00"/>
    <m/>
    <m/>
    <x v="1"/>
    <n v="24"/>
    <s v="Henry Jr Ifurung"/>
    <m/>
    <m/>
  </r>
  <r>
    <x v="583"/>
    <x v="0"/>
    <x v="2"/>
    <s v="CTEMPNA_1000CA20202602"/>
    <s v="H000000171"/>
    <s v="H000000171"/>
    <s v="Non-LFF"/>
    <s v=""/>
    <m/>
    <b v="1"/>
    <x v="1"/>
    <x v="2"/>
    <d v="2026-03-24T00:00:00"/>
    <m/>
    <m/>
    <x v="1"/>
    <n v="24"/>
    <s v="Henry Jr Ifurung"/>
    <m/>
    <m/>
  </r>
  <r>
    <x v="583"/>
    <x v="0"/>
    <x v="2"/>
    <s v="CTEMPNA_1000CA20202603"/>
    <s v="H000000171"/>
    <s v="H000000171"/>
    <s v="Non-LFF"/>
    <s v=""/>
    <m/>
    <b v="1"/>
    <x v="1"/>
    <x v="2"/>
    <d v="2026-03-24T00:00:00"/>
    <m/>
    <m/>
    <x v="1"/>
    <n v="24"/>
    <s v="Henry Jr Ifurung"/>
    <m/>
    <m/>
  </r>
  <r>
    <x v="583"/>
    <x v="0"/>
    <x v="2"/>
    <s v="CTEMPNA_1000PH80GFO302 SpringWorks project_PO"/>
    <s v="H000004174"/>
    <s v="H000004174"/>
    <s v="Non-LFF"/>
    <s v=""/>
    <m/>
    <b v="1"/>
    <x v="1"/>
    <x v="2"/>
    <d v="2026-03-24T00:00:00"/>
    <m/>
    <m/>
    <x v="1"/>
    <n v="24"/>
    <s v="Henry Jr Ifurung"/>
    <m/>
    <m/>
  </r>
  <r>
    <x v="584"/>
    <x v="0"/>
    <x v="2"/>
    <s v="CLFF_1000$$$CH75OF0001 Springworks Forecast Dummy CHF"/>
    <s v="H000000902"/>
    <s v="H000000902"/>
    <s v="LFF (MDG-F)"/>
    <s v="CH75OF0001"/>
    <m/>
    <b v="1"/>
    <x v="1"/>
    <x v="2"/>
    <d v="2026-03-24T00:00:00"/>
    <m/>
    <m/>
    <x v="1"/>
    <n v="24"/>
    <s v="Henry Jr Ifurung"/>
    <m/>
    <m/>
  </r>
  <r>
    <x v="584"/>
    <x v="0"/>
    <x v="2"/>
    <s v="CLFF_1000$$$CZ50C00006 Springworks Forecast Dummy CZK"/>
    <s v="H000000902"/>
    <s v="H000000902"/>
    <s v="LFF (MDG-F)"/>
    <s v="CZ50C00006"/>
    <m/>
    <b v="1"/>
    <x v="1"/>
    <x v="2"/>
    <d v="2026-03-24T00:00:00"/>
    <m/>
    <m/>
    <x v="1"/>
    <n v="24"/>
    <s v="Henry Jr Ifurung"/>
    <m/>
    <m/>
  </r>
  <r>
    <x v="584"/>
    <x v="0"/>
    <x v="2"/>
    <s v="CLFF_1000$$$DE50C00003 Springworks Forecast Dummy EUR"/>
    <s v="H000000902"/>
    <s v="H000000902"/>
    <s v="LFF (MDG-F)"/>
    <s v="DE50C00003"/>
    <m/>
    <b v="1"/>
    <x v="1"/>
    <x v="2"/>
    <d v="2026-03-24T00:00:00"/>
    <m/>
    <m/>
    <x v="1"/>
    <n v="24"/>
    <s v="Henry Jr Ifurung"/>
    <m/>
    <m/>
  </r>
  <r>
    <x v="584"/>
    <x v="0"/>
    <x v="2"/>
    <s v="CLFF_1000$$$DK50C00001 Springworks Forecast Dummy DKK"/>
    <s v="H000000902"/>
    <s v="H000000902"/>
    <s v="LFF (MDG-F)"/>
    <s v="DK50C00001"/>
    <m/>
    <b v="1"/>
    <x v="1"/>
    <x v="2"/>
    <d v="2026-03-24T00:00:00"/>
    <m/>
    <m/>
    <x v="1"/>
    <n v="24"/>
    <s v="Henry Jr Ifurung"/>
    <m/>
    <m/>
  </r>
  <r>
    <x v="584"/>
    <x v="0"/>
    <x v="2"/>
    <s v="CLFF_1000$$$SE50C0000A Springworks Forecast Dummy SEK"/>
    <s v="H000000902"/>
    <s v="H000000902"/>
    <s v="LFF (MDG-F)"/>
    <s v="SE50C0000A"/>
    <m/>
    <b v="1"/>
    <x v="1"/>
    <x v="2"/>
    <d v="2026-03-24T00:00:00"/>
    <m/>
    <m/>
    <x v="1"/>
    <n v="24"/>
    <s v="Henry Jr Ifurung"/>
    <m/>
    <m/>
  </r>
  <r>
    <x v="584"/>
    <x v="0"/>
    <x v="2"/>
    <s v="CLFF_7210$$$2125C00007"/>
    <s v="H000000902"/>
    <s v="H000000902"/>
    <s v="LFF (MDG-F)"/>
    <s v="2125C00007"/>
    <m/>
    <b v="1"/>
    <x v="1"/>
    <x v="2"/>
    <d v="2026-03-24T00:00:00"/>
    <m/>
    <m/>
    <x v="1"/>
    <n v="24"/>
    <s v="Henry Jr Ifurung"/>
    <m/>
    <m/>
  </r>
  <r>
    <x v="584"/>
    <x v="0"/>
    <x v="2"/>
    <s v="CTEMPEU_1000GB10000001 Springworks Forecast Dummy GBP"/>
    <s v="H000000902"/>
    <s v="H000000902"/>
    <s v="Non-LFF"/>
    <s v=""/>
    <m/>
    <b v="1"/>
    <x v="1"/>
    <x v="2"/>
    <d v="2026-03-24T00:00:00"/>
    <m/>
    <m/>
    <x v="1"/>
    <n v="24"/>
    <s v="Henry Jr Ifurung"/>
    <m/>
    <m/>
  </r>
  <r>
    <x v="584"/>
    <x v="0"/>
    <x v="2"/>
    <s v="CTEMPEU_1000PL10000003 Springworks Forecast Dummy PLN"/>
    <s v="H000000902"/>
    <s v="H000000902"/>
    <s v="Non-LFF"/>
    <s v=""/>
    <m/>
    <b v="1"/>
    <x v="1"/>
    <x v="2"/>
    <d v="2026-03-24T00:00:00"/>
    <m/>
    <m/>
    <x v="1"/>
    <n v="24"/>
    <s v="Henry Jr Ifurung"/>
    <m/>
    <m/>
  </r>
  <r>
    <x v="585"/>
    <x v="0"/>
    <x v="4"/>
    <s v="2205 2205JPV1 A"/>
    <s v="P000000835"/>
    <m/>
    <s v="Non-LFF"/>
    <s v=""/>
    <m/>
    <b v="0"/>
    <x v="1"/>
    <x v="2"/>
    <d v="2026-03-24T00:00:00"/>
    <m/>
    <m/>
    <x v="1"/>
    <n v="24"/>
    <s v="Henry Jr Ifurung"/>
    <m/>
    <m/>
  </r>
  <r>
    <x v="586"/>
    <x v="0"/>
    <x v="2"/>
    <s v="CLFF_VMCA$$$KR07C05001"/>
    <s v="P000000833"/>
    <s v="P000000833"/>
    <s v="LFF (MDG-F)"/>
    <s v="KR07C05001"/>
    <m/>
    <b v="1"/>
    <x v="1"/>
    <x v="2"/>
    <d v="2026-03-24T00:00:00"/>
    <m/>
    <m/>
    <x v="1"/>
    <n v="24"/>
    <s v="Henry Jr Ifurung"/>
    <m/>
    <m/>
  </r>
  <r>
    <x v="587"/>
    <x v="0"/>
    <x v="2"/>
    <s v="CLFF_1000$$$CN50C07007 Biormarker Pimi"/>
    <s v="H000000388"/>
    <s v="H000000388"/>
    <s v="LFF (MDG-F)"/>
    <s v="CN50C07007"/>
    <m/>
    <b v="1"/>
    <x v="1"/>
    <x v="2"/>
    <d v="2026-03-24T00:00:00"/>
    <m/>
    <m/>
    <x v="1"/>
    <n v="24"/>
    <s v="Henry Jr Ifurung"/>
    <m/>
    <m/>
  </r>
  <r>
    <x v="587"/>
    <x v="0"/>
    <x v="2"/>
    <s v="CLFF_1000$$$CN50C07700 Pimi Sales"/>
    <s v="H000000388"/>
    <s v="H000000388"/>
    <s v="LFF (MDG-F)"/>
    <s v="CN50C07700"/>
    <m/>
    <b v="1"/>
    <x v="1"/>
    <x v="2"/>
    <d v="2026-03-24T00:00:00"/>
    <m/>
    <m/>
    <x v="1"/>
    <n v="24"/>
    <s v="Henry Jr Ifurung"/>
    <m/>
    <m/>
  </r>
  <r>
    <x v="587"/>
    <x v="0"/>
    <x v="2"/>
    <s v="CLFF_1000$$$CN50C07701 ONC Sales Pimi South"/>
    <s v="H000000388"/>
    <s v="H000000388"/>
    <s v="LFF (MDG-F)"/>
    <s v="CN50C07701"/>
    <m/>
    <b v="1"/>
    <x v="1"/>
    <x v="2"/>
    <d v="2026-03-24T00:00:00"/>
    <m/>
    <m/>
    <x v="1"/>
    <n v="24"/>
    <s v="Henry Jr Ifurung"/>
    <m/>
    <m/>
  </r>
  <r>
    <x v="587"/>
    <x v="0"/>
    <x v="2"/>
    <s v="CLFF_1000$$$CN50C07702 ONC Sales Pimi East"/>
    <s v="H000000388"/>
    <s v="H000000388"/>
    <s v="LFF (MDG-F)"/>
    <s v="CN50C07702"/>
    <m/>
    <b v="1"/>
    <x v="1"/>
    <x v="2"/>
    <d v="2026-03-24T00:00:00"/>
    <m/>
    <m/>
    <x v="1"/>
    <n v="24"/>
    <s v="Henry Jr Ifurung"/>
    <m/>
    <m/>
  </r>
  <r>
    <x v="588"/>
    <x v="0"/>
    <x v="2"/>
    <s v="CTEMPNA_1000US2000000A"/>
    <s v="H000000968"/>
    <s v="H000000968"/>
    <s v="Non-LFF"/>
    <s v=""/>
    <m/>
    <b v="1"/>
    <x v="1"/>
    <x v="2"/>
    <d v="2026-03-24T00:00:00"/>
    <m/>
    <m/>
    <x v="1"/>
    <n v="24"/>
    <s v="Gearlene Joy Valenzuela"/>
    <m/>
    <m/>
  </r>
  <r>
    <x v="589"/>
    <x v="0"/>
    <x v="2"/>
    <s v="CLFF_KR00$$$KR03TKPZ00 "/>
    <s v="P000000134"/>
    <s v="P000000286"/>
    <s v="LFF (MDG-F)"/>
    <s v="KR03TKPZ00"/>
    <m/>
    <b v="0"/>
    <x v="6"/>
    <x v="2"/>
    <d v="2026-03-25T00:00:00"/>
    <m/>
    <m/>
    <x v="1"/>
    <n v="23"/>
    <s v="Dae-Heon Kim"/>
    <m/>
    <m/>
  </r>
  <r>
    <x v="589"/>
    <x v="0"/>
    <x v="2"/>
    <s v="IQUATRO_001050000000 KR02 - volume variance PR - H1/H2/V2"/>
    <s v="P000000280"/>
    <s v="P000000280"/>
    <s v="Non-LFF"/>
    <s v=""/>
    <m/>
    <b v="1"/>
    <x v="6"/>
    <x v="2"/>
    <d v="2026-03-25T00:00:00"/>
    <m/>
    <m/>
    <x v="1"/>
    <n v="23"/>
    <s v="Dae-Heon Kim"/>
    <m/>
    <m/>
  </r>
  <r>
    <x v="589"/>
    <x v="0"/>
    <x v="2"/>
    <s v="IQUATRO_001050000001 KR02 - volume variance AN - H1/H2/V2"/>
    <s v="P000000280"/>
    <s v="P000000280"/>
    <s v="Non-LFF"/>
    <s v=""/>
    <m/>
    <b v="1"/>
    <x v="6"/>
    <x v="2"/>
    <d v="2026-03-25T00:00:00"/>
    <m/>
    <m/>
    <x v="1"/>
    <n v="23"/>
    <s v="Dae-Heon Kim"/>
    <m/>
    <m/>
  </r>
  <r>
    <x v="589"/>
    <x v="0"/>
    <x v="2"/>
    <s v="IQUATRO_001050000002 KR02 - volume variance PHPS - H2"/>
    <s v="P000000280"/>
    <s v="P000000280"/>
    <s v="Non-LFF"/>
    <s v=""/>
    <m/>
    <b v="1"/>
    <x v="6"/>
    <x v="2"/>
    <d v="2026-03-25T00:00:00"/>
    <m/>
    <m/>
    <x v="1"/>
    <n v="23"/>
    <s v="Dae-Heon Kim"/>
    <m/>
    <m/>
  </r>
  <r>
    <x v="590"/>
    <x v="0"/>
    <x v="2"/>
    <s v="CNOW_AUS0$$$0000092002"/>
    <s v="L000013829"/>
    <s v="L000013829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4"/>
    <s v="TEMPNA_US201APIMEV XXXAnti-PD-L1 Mktg In CoPro EVP"/>
    <s v="H000000902"/>
    <s v="Trash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APIMEVAX XXXAnti-PD-L1 Mktg In CoPro Admin"/>
    <s v="H000000902"/>
    <s v="Trash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APIMEVAXPR XXXAnti-PD-L1 Mktg In CoPro Admin Progra"/>
    <s v="H000000902"/>
    <s v="Trash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2"/>
    <s v="PTEMPNA_US201APIMEVAXPR50 XXX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4"/>
    <s v="TEMPNA_US201VOOFCCCO XXXEvobrutinib OE&amp;I"/>
    <s v="H000000902"/>
    <s v="TEMPNA_US201VOOFCC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FCCCO XXXEvobrutinib OE&amp;I"/>
    <s v="H000000902"/>
    <s v="TEMPNA_US201VOOFCCCO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2"/>
    <s v="PTEMPNA_US201VOOFCCCOPR XXXEvobrutinib OE&amp;I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4"/>
    <s v="TEMPNA_US201VOOFCCIX XXXEvobrutinib Mangaged Markets"/>
    <s v="H000000902"/>
    <s v="TEMPNA_US201VOOFCC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FCCIX XXXEvobrutinib Mangaged Markets"/>
    <s v="H000000902"/>
    <s v="TEMPNA_US201VOOFCCI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FCCIXPR XXXEvo FF Managed Markets Program"/>
    <s v="H000000902"/>
    <s v="TEMPNA_US201VOOFCCI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FCCIXPR XXXEvo FF Managed Markets Program"/>
    <s v="H000000902"/>
    <s v="TEMPNA_US201VOOFCCI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FCOCOPR XXXEvobrutinib CCO POA Program"/>
    <s v="H000000902"/>
    <s v="TEMPNA_US201VOOFCOCO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FCOCOPR XXXEvobrutinib CCO POA Program"/>
    <s v="H000000902"/>
    <s v="TEMPNA_US201VOOFCOCO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FSAAXPR XXXEvobrutinib Field Sales Admin Program"/>
    <s v="H000000902"/>
    <s v="TEMPNA_US201VOOFSAA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FSAAXPR XXXEvobrutinib Field Sales Admin Program"/>
    <s v="H000000902"/>
    <s v="TEMPNA_US201VOOFSAA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FVPTX XXXEvo FF Call Center"/>
    <s v="H000000902"/>
    <s v="TEMPNA_US201VOOFVP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FVPTX XXXEvo FF Call Center"/>
    <s v="H000000902"/>
    <s v="TEMPNA_US201VOOFVPT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FVPTXPR XXXEvo FF Call Center Program"/>
    <s v="H000000902"/>
    <s v="TEMPNA_US201VOOFVPT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FVPTXPR XXXEvo FF Call Center Program"/>
    <s v="H000000902"/>
    <s v="TEMPNA_US201VOOFVPT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FVPVOPR XXXEvobrutinib Sales Program"/>
    <s v="H000000902"/>
    <s v="TEMPNA_US201VOOFVPVO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FVPVOPR XXXEvobrutinib Sales Program"/>
    <s v="H000000902"/>
    <s v="TEMPNA_US201VOOFVPVO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CCEXPR XXXEvo Market Research &amp; Data Program"/>
    <s v="H000000902"/>
    <s v="TEMPNA_US201VOOMCCE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CCEXPR XXXEvo Market Research &amp; Data Program"/>
    <s v="H000000902"/>
    <s v="TEMPNA_US201VOOMCCE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CCGVPR XXXEvobrutinib Government Affairs Progra"/>
    <s v="H000000902"/>
    <s v="TEMPNA_US201VOOMCCGV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CCGVPR XXXEvobrutinib Government Affairs Progra"/>
    <s v="H000000902"/>
    <s v="TEMPNA_US201VOOMCCGV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CCIXPR XXXEvobrutinib Managed Markets Program"/>
    <s v="H000000902"/>
    <s v="TEMPNA_US201VOOMCCI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CCIXPR XXXEvobrutinib Managed Markets Program"/>
    <s v="H000000902"/>
    <s v="TEMPNA_US201VOOMCCI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CCMI XXXEvobrutinib Market Insights"/>
    <s v="H000000902"/>
    <s v="TEMPNA_US201VOOMCC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CCMI XXXEvobrutinib Market Insights"/>
    <s v="H000000902"/>
    <s v="TEMPNA_US201VOOMCCMI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CCMIPR XXXEvo Market Insights Program"/>
    <s v="H000000902"/>
    <s v="TEMPNA_US201VOOMCCMI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CCMIPR XXXEvo Market Insights Program"/>
    <s v="H000000902"/>
    <s v="TEMPNA_US201VOOMCCMI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EVAXPR XXXEvobrutinib Mktg Administration Progr"/>
    <s v="H000000902"/>
    <s v="TEMPNA_US201VOOMEVA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EVAXPR XXXEvobrutinib Mktg Administration Progr"/>
    <s v="H000000902"/>
    <s v="TEMPNA_US201VOOMEVA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EVCXPR XXXEvobrutinib Communications Program"/>
    <s v="H000000902"/>
    <s v="TEMPNA_US201VOOMEVC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EVCXPR XXXEvobrutinib Communications Program"/>
    <s v="H000000902"/>
    <s v="TEMPNA_US201VOOMEVC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EVJX XXXEvobrutinib DPR"/>
    <s v="H000000902"/>
    <s v="TEMPNA_US201VOOMEV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EVJX XXXEvobrutinib DPR"/>
    <s v="H000000902"/>
    <s v="TEMPNA_US201VOOMEVJ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2"/>
    <s v="PTEMPNA_US201VOOMEVJXOH XXXEvobrutinib DPR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EVJXPE XXXEvobrutinib DPR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4"/>
    <s v="TEMPNA_US201VOOMEVJXPR XXXEvobrutinib DPR Program"/>
    <s v="H000000902"/>
    <s v="TEMPNA_US201VOOMEVJ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EVJXPR XXXEvobrutinib DPR Program"/>
    <s v="H000000902"/>
    <s v="TEMPNA_US201VOOMEVJ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2"/>
    <s v="PTEMPNA_US201VOOMEVJXPR01 XXXEvobrutinib DP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4"/>
    <s v="TEMPNA_US201VOOMVPFXPR XXXEvobrutinib Speaker Program"/>
    <s v="H000000902"/>
    <s v="TEMPNA_US201VOOMVPF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VPFXPR XXXEvobrutinib Speaker Program"/>
    <s v="H000000902"/>
    <s v="TEMPNA_US201VOOMVPF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VPJXPR XXXEvobrutinib TLE Program"/>
    <s v="H000000902"/>
    <s v="TEMPNA_US201VOOMVPJ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VPJXPR XXXEvobrutinib TLE Program"/>
    <s v="H000000902"/>
    <s v="TEMPNA_US201VOOMVPJ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2"/>
    <s v="PTEMPNA_US201VOOMVPLXPE XXXEvobrutinib TLL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LXPR XXXEvobrutinib TLL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4"/>
    <s v="TEMPNA_US201VOOMVPLXOH XXXEvobrutinib TLL Overhead"/>
    <s v="H000000902"/>
    <s v="TEMPNA_US201VOOMVPL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VPLXOH XXXEvobrutinib TLL Overhead"/>
    <s v="H000000902"/>
    <s v="TEMPNA_US201VOOMVPLXOH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VPMXPR XXXEvobrutinib Field Nurse Program"/>
    <s v="H000000902"/>
    <s v="TEMPNA_US201VOOMVPM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VPMXPR XXXEvobrutinib Field Nurse Program"/>
    <s v="H000000902"/>
    <s v="TEMPNA_US201VOOMVPM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VPPXPR XXXEvobrutinib HCP Program"/>
    <s v="H000000902"/>
    <s v="TEMPNA_US201VOOMVPP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VPPXPR XXXEvobrutinib HCP Program"/>
    <s v="H000000902"/>
    <s v="TEMPNA_US201VOOMVPP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VPQXPR XXXEvobrutinib Consumer Program"/>
    <s v="H000000902"/>
    <s v="TEMPNA_US201VOOMVPQ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VPQXPR XXXEvobrutinib Consumer Program"/>
    <s v="H000000902"/>
    <s v="TEMPNA_US201VOOMVPQ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VPTLPR XXXEvobrutinib TLL Program"/>
    <s v="H000000902"/>
    <s v="TEMPNA_US201VOOMVPTL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VPTLPR XXXEvobrutinib TLL Program"/>
    <s v="H000000902"/>
    <s v="TEMPNA_US201VOOMVPTL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VOOMVPTXPR XXXEvobrutinib Call Center Program"/>
    <s v="H000000902"/>
    <s v="TEMPNA_US201VOOMVPT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VOOMVPTXPR XXXEvobrutinib Call Center Program"/>
    <s v="H000000902"/>
    <s v="TEMPNA_US201VOOMVPT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XEOFCCCO XXXXev OEI"/>
    <s v="H000000902"/>
    <s v="TEMPNA_US201XEOFCC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XEOFCCCO XXXXev OEI"/>
    <s v="H000000902"/>
    <s v="TEMPNA_US201XEOFCCCO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XEOFVPTX XXXXEV MAPS-FPS"/>
    <s v="H000000902"/>
    <s v="TEMPNA_US201XEOFCC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XEOFVPTX XXXXEV MAPS-FPS"/>
    <s v="H000000902"/>
    <s v="TEMPNA_US201XEOFVPT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XEOMCCMI XXXXEV Insight &amp; FCST"/>
    <s v="H000000902"/>
    <s v="TEMPNA_US201XEOFCC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XEOMCCMI XXXXEV Insight &amp; FCST"/>
    <s v="H000000902"/>
    <s v="TEMPNA_US201XEOMCCMI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XEOMCCEXPR XXXXev   BE Other PR"/>
    <s v="H000000902"/>
    <s v="TEMPNA_US201XEOMCCE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XEOMCCEXPR XXXXev   BE Other PR"/>
    <s v="H000000902"/>
    <s v="TEMPNA_US201XEOMCCE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XEOMCCGVPR XXXXev  GPA PR"/>
    <s v="H000000902"/>
    <s v="TEMPNA_US201XEOMCCGV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XEOMCCGVPR XXXXev  GPA PR"/>
    <s v="H000000902"/>
    <s v="TEMPNA_US201XEOMCCGV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TEMPNA_US201XEOMEVCXPR XXXXev  Comm. PR"/>
    <s v="H000000902"/>
    <s v="TEMPNA_US201XEOMEVCX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4"/>
    <s v="PTEMPNA_US201XEOMEVCXPR XXXXev  Comm. PR"/>
    <s v="H000000902"/>
    <s v="TEMPNA_US201XEOMEVCXPR"/>
    <s v="Non-LFF"/>
    <s v=""/>
    <m/>
    <b v="0"/>
    <x v="1"/>
    <x v="2"/>
    <d v="2026-03-25T00:00:00"/>
    <m/>
    <m/>
    <x v="1"/>
    <n v="23"/>
    <s v="Riccardo CASSANESE"/>
    <m/>
    <m/>
  </r>
  <r>
    <x v="591"/>
    <x v="0"/>
    <x v="2"/>
    <s v="PTEMPNA_US201CLOFCCHXOH XXXSales Training CLAD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FCCHXPE XXXSales Training 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FVPCLOH XXXCladribine Sales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FVPCLPE XXXCladribine Sale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AAXOH XXXSales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AAXPE XXXSales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BOH XXXNorthea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BPE XXXNorthea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DOH XXXNew York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DPE XXXNew York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EOH XXXAtlanta-NC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EPE XXXAtlanta-NC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FOH XXXSouthea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FPE XXXSouthea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GOH XXXNashville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GPE XXXNashville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SABOH XXXPenn/Jersey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SABPE XXXPenn/Jersey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SACOH XXXSAM Central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SACPE XXXSAM Central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SAJOH XXXPhiladelphia/DC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SAJPE XXXPhiladelphia/DC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JOH XXXPacific South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JPE XXXPacific South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KOH XXXTexas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KPE XXXTexa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LOH XXXCentral 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LPE XXXCentral 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NOH XXXCentral Ea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NPE XXXCentral Ea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OOH XXXNorth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OPE XXXNorth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QOH XXXChicago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QPE XXXChicago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CCCOOH XXXEvobrutinib OE&amp;I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CCCOPE XXXEvobrutinib OE&amp;I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CCIXOH XXXEvo FF Managed Markets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CCIXPE XXXEvo FF Managed Market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VPTXOH XXXEvo FF Call Center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VPTXPE XXXEvo FF Call Center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VPVOOH XXXEvobrutinib Sales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VPVOPE XXXEvobrutinib Sale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EVAXOH XXXCladribine Marketing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EVAXPE XXXCladribine Marketing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JXOH XXXTLE Mavenclad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JXPE XXXTLE Mavenclad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AOH XXXTLL South Overhead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APE XXXTLL South People Mavenclad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EOH XXXTLL Atl Central Overhead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EPE XXXTLL Atl Central People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FOH XXXTLL Southeast Overhead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FPE XXXTLL Southeast People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GOH XXXTLL Northeast Overhead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GPE XXXTLL Northeast People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JOH XXXTLL Tri-State Overhead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JPE XXXTLL Tri-State People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KOH XXXTLL Midwest Overhead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KPE XXXTLL Midwest People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LOH XXXTLL West Overhead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LPE XXXTLL West People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NOH XXXTLL Great Lakes Overhead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NPE XXXTLL Great Lakes People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XOH XXXCladribine TLL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XPE XXXTLL 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EVAXOH XXXMarketing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EVAXPE XXXMarketing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FXOH XXXRebif Speaker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JXOH XXXTLE Rebif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JXPE XXXTLE Rebif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AOH XXXTLL South Overhead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APE XXXTLL South People Rebif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EOH XXXTLL Atl Central Overhead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EPE XXXTLL Atl Central People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FOH XXXTLL Southeast Overhead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FPE XXXTLL Southeast People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GOH XXXTLL Northeast Overhead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GPE XXXTLL Northeast People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JOH XXXTLL Tri-State Overhead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JPE XXXTLL Tri-State People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KOH XXXTLL Midwest Overhead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KPE XXXTLL Midwest People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LOH XXXTLL West Overhead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LPE XXXTLL West People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NOH XXXTLL Great Lakes Overhead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NPE XXXTLL Great Lakes People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XOH XXXThought Leader Liaiso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XPE XXXThought Leader Liaiso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IXOH XXXEvo Managed Markets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IXPE XXXEvo Managed Market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MIOH XXXEvo Market Insights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MIPE XXXEvo Market Insight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EVAXOH XXXEvobrutinib Mktg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EVAXPE XXXEvobrutinib Mktg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JXOH XXXEvobrutinib TLE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JXPE XXXEvobrutinib TLE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LOH XXXEvobrutinib TLL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LPE XXXEvobrutinib TLL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LPR01 XXXEvo TLL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XOH XXXEvo Call Center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XPE XXXEvo Call Center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EVBXPR01 XXXGrants/ EVP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GVPR60 XXXEvo Commercial Sponsorship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EVCXPR01 XXXEvo Communication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QXPR66 XXXClad Ambassado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QXPR62 XXXNew Customer Advertising - 3rd Party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QXPR66 XXXNew Customer Ambassado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QXPR81 XXXNew Customer Advertis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QXPR01 XXXEvo Consumer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QXPR61 XXXEvo Advertising EMDS Owned Websit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QXPR62 XXXEvo Advertising 3rd Party Owned Webs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QXPR66 XXXEvo Ambassador Program Consum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QXPR78 XXXEvo Consumer Promotional Materia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QXPR80 XXXEvo Consumer Agency Fe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QXPR81 XXXEVO CONSUMER DS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QXPR82 XXXEvo Consumer Interne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QXPR84 XXXEvob Consumer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FSAAXPR84 XXXCladribine Sales Admin Program Consul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AAXPR84 XXXSales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CCHXPR89 XXXSales Training EVO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SAAXPR84 XXXEvo Sales Admin FF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BPR01 XXXNortheast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DPR01 XXXNew York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EPR01 XXXAtlanta-NC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FPR01 XXXSoutheast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EFGPR01 XXXNashville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SACPR01 XXXSAM Central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SAJPR01 XXXPhiladelphia/DC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JPR01 XXXPacific Southwest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KPR01 XXXTexa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LPR01 XXXCentral West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NPR01 XXXCentral East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OPR01 XXXNorthwest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SWFQPR01 XXXChicago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COCOPR01 XXXEvo CCO POA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VPVOPR01 XXXEvo Sale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FCOCOPR71 XXXCCO POA Internal Mt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FVPCLPR71 XXXCladribine Sales Internal Mt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FCOCOPR71 XXXCCO PO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COCOPR71 XXXEvo CCO POA Internal Meetin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SAAXPR71 XXXEvo Sales Admin Internal Meetin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EVAXPR84 XXXClad Mktg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EVAXPR84 XXXMarketing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GVPR00 XXXEvo Government Affair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GVPR01 XXXEvo Government Affairs  - Federal C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GVPR02 XXXEvo Government Affairs  - State Con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EVAXPR84 XXXEvo Mktg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PXPR62 XXXClad Retention 3rd Party Owned Websi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PXPR66 XXXRetention Ambassado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PXPR61 XXXRetention Advertising - EMDS Owned W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PXPR62 XXXRetention Advertising - 3rd Party Ow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PXPR66 XXXRetention Ambassado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PXPR81 XXXRetention Advertis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01 XXXEvo HCP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61 XXXEvo Advertising EMDS Owned Websit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62 XXXEvo Advertising 3rd Party Owned Webs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66 XXXEvo Ambassador Program HCP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67 XXXEvo KTL Engageme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72 XXXEvo Ad Board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74 XXXEvo Congres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78 XXXEvo HCP Promotional Materia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80 XXXEvo HCP Agency Fe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81 XXXEVO HCP DS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82 XXXEvo HCP Interne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PXPR84 XXXEvo HCP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CCIXPR72 XXXClad Managed Mkts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CCIXPR72 XXXRebif Managed Mkts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IXPR01 XXXEvo Managed Market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IXPR72 XXXEvo Managed Markets Ad Board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IXPR90 XXXEvo Managed Markets Marke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EVAXPR72 XXXClad Mktg Admin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EVAXPR78 XXXClad Mktg Admin Promo Materia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EVAXPR81 XXXClad Mktg Admin Advertis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EVAXPR72 XXXMarketing Admin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EVAXPR78 XXXMarketing Promo Materia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EVAXPR81 XXXMarketing Admin Advertis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EVAXPR01 XXXEvo Mktg Admin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EVAXPR72 XXXEvo Mktg Admin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EVAXPR78 XXXEvo Mktg Admin Promo Materia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EVAXPR81 XXXEvo Mktg Admin Advertis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FXPR70 XXXClad Retention Field Program Mgmt Fe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FXPR70 XXXField Programs Speaker Programs - Fe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FXPR70 XXXEvo Speaker Program Management Fe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FXPR73 XXXEvo Speake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EVAXPR71 XXXEvo Mktg Admin Internal Meetin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MXPR01 XXXEvo Field Nurse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MXPR86 XXXEvo Field Nurse Program -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TXPR01 XXXCladribine Call Cente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TXPR71 XXXClad Call Center Internal Mt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TXPR86 XXXCladribine Call Center Nurse Deploym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TXPR87 XXXCladribine Call Center PAP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TXPR01 XXXCall Cente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TXPR78 XXXCall Center Promotional Materia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TXPR86 XXXCall Center Nurse Deployme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VPTXPR01 XXXEvo FF Call Cente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XPR01 XXXEvo Call Cente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XPR78 XXXEvob Call Center Promo Materia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XPR79 XXXEvo Call Center Demo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XPR83 XXXEvo Call Center Sampl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XPR84 XXXEvo Call Center Con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XPR85 XXXEvo Call Center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XPR86 XXXEvo Call Center Nurse Deployme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XPR87 XXXEvo Call Center PAP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TXPR88 XXXEvo Call Center - CoPay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EXPR01 XXXEvo Business Intelligence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EXPR76 XXXEvo Market Researc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EXPR77 XXXEvo Market Research C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MIPR01 XXXEvo Market Insight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EXPR75 XXXEvo Dat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APR01 XXXTLL South Program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EPR01 XXXTLL Atl Central Program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FPR01 XXXTLL Southeast Program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GPR01 XXXTLL Northeast Program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JPR01 XXXTLL Tri-State Program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KPR01 XXXTLL Midwest Program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LPR01 XXXTLL West Program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LNPR01 XXXTLL Great Lakes Program Maven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APR01 XXXTLL South Program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EPR01 XXXTLL Atl Central Program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FPR01 XXXTLL Southeast Program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GPR01 XXXTLL Northeast Program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JPR01 XXXTLL Tri-State Program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KPR01 XXXTLL Midwest Program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LPR01 XXXTLL West Program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LNPR01 XXXTLL Great Lakes Program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VPJXPR01 XXXEvo TLE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EVBXPR01 XXXClad Grants/EVP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MCCEXPR51 XXXEvo OE&amp;I Comm Op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AAROH XXXAnti-PD-L1 In CoPro Field All Reg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AARPE XXXAnti-PD-L1 In CoPro Field All Reg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AAXOH XXXAnti-PD-L1 In CoPro Sales Admin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AAXPE XXXAnti-PD-L1 In CoPro Sales Admin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BOH XXXAnti-PD-L1 Sales Ea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BPE XXXAnti-PD-L1 Sales Ea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COH XXXAnti-PD-L1 Sales Central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CPE XXXAnti-PD-L1 Sales Central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DOH XXXAnti-PD-L1 Sales Mid 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DPE XXXAnti-PD-L1 Sales Mid 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FOH XXXAnti-PD-L1 Sales Southeast 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FPE XXXAnti-PD-L1 Sales Southea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GOH XXXAnti-PD-L1 Sales 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GPE XXXAnti-PD-L1 Sales 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FSAAXOH XXXAnti-PD-L1 Sales Admin Overhe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FSAAXPE XXXAnti-PD-L1 Sales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AAXOH XXXTepotinib Sales Admin Overhe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AAXPE XXXTepotinib Sales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BOH XXXTepotinib Sales Ea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BPE XXXTepotinib Sales Ea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COH XXXTepotinib Sales South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CPE XXXTepotinib Sales South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DOH XXXTepotinib Sales 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DPE XXXTepotinib Sales 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FOH XXXTepotinib Sales Southea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FPE XXXTepotinib Sales Southea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GOH XXXTepotinib Sales 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GPE XXXTepotinib Sales 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COOH XXXXev OEI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COPE XXXXev OEI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HXOH XXXXev  BE Training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HXPE XXXXev  BE Training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IXOH XXXXEV MAPS-Value&amp;Acc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IXPE XXXXEV MAPS-Value&amp;Acc 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AAXOH XXXXev  Sales Admin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AAXPE XXXXev  Sales Admin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EABOH XXXXev Sales Ea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EABPE XXXXev Sales Ea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EACOH XXXXev Sales 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EACPE XXXXev Sales 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EACPR XXXXev Sales West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VPTXOH XXXXEV MAPS-FPS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VPTXPE XXXXEV MAPS-FPS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OH XXXAnti-PD-L1 Mktg In CoPro Admin Overh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E XXXAnti-PD-L1 Mktg In CoPro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LXOH XXXAnti-PD-L1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LXPE XXXAnti-PD-L1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AXOH XXXAnti-PD-L1 Marketing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AXPE XXXAnti-PD-L1 Marketing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BXOH XXXAnti-PD-L1 Marketing Mgm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BXPE XXXAnti-PD-L1 Marketing Mgm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LXOH XXXAnti-PD-L1 OLL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LXPE XXXAnti-PD-L1 OLL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DXPE XXXTepotinib New Product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EVAXOH XXX Tepotinib Mktg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EVAXPE XXXTepotinib Mktg In CoPro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VPLXOH XXXTepotinib OLL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VPLXPE XXXTepotinib OLL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EXOH XXXXev   BE Other 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EXPE XXXXev   BE Other 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GVOH XXXXev  GPA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GVPE XXXXev  GPA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IXOH XXXXev  MAP&amp;S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IXPE XXXXev  MAP&amp;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MIOH XXXXEV Insight &amp; FCST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MIPE XXXXEV Insight &amp; FCST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OH XXXXev Mktg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E XXXXev Mktg 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BXOH XXXXev Mktg Admin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BXPE XXXXev Mktg Admin 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CXOH XXXXev  Comm.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CXPE XXXXev  Comm.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LXOH XXXXev OLL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LXPE XXXXev OLL 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OH XXXXev  MAP&amp;S PAS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PE XXXXev  MAP&amp;S PA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AARPR01 XXXAnti-PD-L1 In CoPro Field All Reg P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AARPR71 XXXAnti-PD-L1 In CoPro Field All Reg I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AAXPR01 XXXAnti-PD-L1 Sales Admin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AAXPR71 XXXAnti-PD-L1 Sales Admin Internal Meet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AAXPR75 XXXAnti-PD-L1 Sales Admin FF Dat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AAXPR84 XXXAnti-PD-L1 Sales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AAXPR89 XXXAnti-PD-L1 Sales Admin Sales Train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BPR01 XXXAnti-PD-L1 Sales East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CPR01 XXXAnti-PD-L1 Sales Central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DPR01 XXXAnti-PD-L1 Sales Mid West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FPR01 XXXAnti-PD-L1 Sales Southeast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GPR01 XXXAnti-PD-L1 Sales West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FSAARPR01 XXXAnti-PD-L1 Sales All Regions P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FSAARPR71 XXXAnti-PD-L1 Field All Reg Int Mtn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FSAAXPR75 XXXAnti-PD-L1 Sales Admin FF Dat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FSAAXPR84 XXXAnti-PD-L1 Sales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FSAAXPR89 XXXAnti-PD-L1 Sales Admin Sales Train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AAXPR75 XXXTepotinib Sales Admin FF Dat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AAXPR84 XXXTepotinib Sales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AAXPR89 XXXTepotinib Sales Admin Sales Train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BPR01 XXXTepotinib Sales East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CPR01 XXXTepotinib Sales South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DPR01 XXXTepotinib Sales West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FPR01 XXXTepotinib Sales Southeast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SEAGPR01 XXXTepotinib Sales West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AAXPR XXXXev  Sales Admin P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AAXPR01 XXXXev  Sales Admin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AAXPR71 XXXXev  Sales Admin Int Meetin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AAXPR75 XXXXev  Sales Admin FF Dat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AAXPR84 XXXXev  Sales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AAXPR89 XXXXev  Sales Admin Sales Train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EABPR XXXXev Sales East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EABPR01 XXXXev Sales East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SEACPR01 XXXXev Sales West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BXPR01 XXXXevinapant Mktg Admin Misc.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BXPR60 XXXXev Mktg Admin Gra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BXPR71 XXXXevinapant Mktg Admin Int Mtn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BXPR74 XXXXevinapant Mktg Admin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BXPR78 XXXXevinapant Mktg Admin Promo Mt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BXPR80 XXXXevinapant Mktg Admin Agency Fe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BXPR84 XXXXev Mktg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LXPR01 XXXAnti-PD-L1 OLL Other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LXPR73 XXXAnti-PD-L1 OLL Speake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LXPR74 XXXAnti-PD-L1 OLL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VPLXPR74 XXXTepotinib OLL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LXPR XXXXev OLL P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LXPR01 XXXXev OLL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LXPR72 XXXXev OLL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LXPR73 XXXXev OLL Speak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LXPR74 XXXXevinapant OLL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LXPR84 XXXXev OLL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01 XXXAnti-PD-L1 Mktg In CoPro Admin Progr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60 XXXAnti-PD-L1 Mktg In CoPro Admin Spons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71 XXXAnti-PD-L1 Mktg In CoPro Admin Int M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72 XXXAnti-PD-L1  InCoPro Admin  Ad Board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73 XXXAnti-PD-L1  InCoPro Admin Spkr Prg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74 XXXAnti-PD-L1  InCoPro Admin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75 XXXAnti-PD-L1  InCoPro Admin  Dat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76 XXXAnti-PD-L1  InCoPro Admin Mkt Resear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78 XXXAnti-PD-L1  InCoPro Admin Promo Mt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80 XXXAnti-PD-L1  InCoPro Admin  Agency Fe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81 XXXAnti-PD-L1  InCoPro Admin  Adv/Medi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82 XXXAnti-PD-L1  InCoPro Admin  Adv/Medi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AXPR84 XXXAnti-PD-L1  InCoPro Admin 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AXPR60 XXXAnti-PD-L1 Mktg In CoPro Admin Spons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AXPR75 XXXAnti-PD-L1 Mktng Admin MKtng Dat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AXPR76 XXXAnti-PD-L1 Mktng Admin Mkt Researc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AXPR81 XXXAnti-PD-L1 Mktng Admin  Adv/Media - P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EVAXPR60 XXXTepotinib Mktg Admin Gra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EVAXPR81 XXXTepotinib  Admin  Adv/Media - P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 XXXXev Mktg P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01 XXXXev Mktg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50 XXXXEV Mktg Admin Direct-to-Consum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60 XXXXev Mktg Gra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71 XXXXev Mktg Int Mtn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72 XXXXev Mktg Ad Board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73 XXXXev Mktg Spkr Prg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74 XXXXev Mktg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78 XXXXev Mktg Promo Mt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80 XXXXev Mktg Agency Fe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81 XXXXEV DISEASE STATE AWARENES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82 XXXXev Mktg Adv/Media - 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AXPR84 XXXXev Mktg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SCCRAPR98 XXXRegulatory  Affairs FDA Fe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SCCRAPR XXXXev Regulatory FDA Fe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SCCRAPR98 XXXXev Regulatory FDA Fe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TXPR01 XXXAnti-PD-L1 PSP Program Other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TXPR71 XXXAnti-PD-L1 PSP Internal Mee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TXPR72 XXXAnti-PD-L1 PSP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TXPR74 XXXAnti-PD-L1 PSP Congres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TXPR78 XXXAnti-PD-L1 PSP Creative &amp; Prin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TXPR81 XXXAnti-PD-L1 PSP Advertis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TXPR84 XXXAnti-PD-L1 PSP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TXPR85 XXXAnti-PD-L1 PSP Call Center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TXPR87 XXXAnti-PD-L1 PSP PAP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TXPR88 XXXAnti-PD-L1 PSP Copay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TXPR01 XXXAnti-PD-L1 PSP Program Other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TXPR71 XXXAnti-PD-L1 PSP Internal Mee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TXPR78 XXXAnti-PD-L1 PSP Creative &amp; Prin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TXPR84 XXXAnti-PD-L1 HUB &amp; Reimb Program Consul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VPTXPR01 XXXTepmetko PSP Program Other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VPTXPR71 XXXTepotinib PSP Internal Mee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VPTXPR78 XXXTepotinib PSP Creative &amp; Prin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VPTXPR84 XXXTepotinib PSP Program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VPTXPR87 XXXTepotinib PSP PAP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VPTXPR88 XXXTepotinib PSP Copay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PR XXXXev  MAP&amp;S PA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PR01 XXXXev  MAP&amp;S PAS 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PR71 XXXXev  MAP&amp;S PAS  Internal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PR72 XXXXev  MAP&amp;S PAS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PR78 XXXXev  MAP&amp;S PAS  Promoti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PR84 XXXXev  MAP&amp;S PAS  Consult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PR85 XXXXev  MAP&amp;S PAS 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PR86 XXXXev  MAP&amp;S PAS  Nurse Train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PR87 XXXXev  MAP&amp;S PAS Congres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VPTXPR88 XXXXev  MAP&amp;S PAS Copay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IXPR01 XXXAnti-PD-L1 MACS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IXPR72 XXXAve MACS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IXPR73 XXXAve MACS Speak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IXPR74 XXXAve MACS Congres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IXPR78 XXXAnti-PD-L1 MACS Promoti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IXPR84 XXXAnti-PD-L1 MACS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IXPR90 XXXAnti-PD-L1 MACS Marke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CCIXPR01 XXXAnti-PD-L1 MACS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CCIXPR72 XXXAve MACS Program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CCIXPR74 XXXAve MACS Program Congres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CCIXPR78 XXXAnti-PD-L1 MACS Promoti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CCIXPR01 XXXTepotinib MACS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CCIXPR71 XXXTepotinib MACS Internal Mee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CCIXPR72 XXXTepotinib MACS Ad Board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CCIXPR73 XXXTepotinib MACS Speak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CCIXPR74 XXXTepotinib MACS Congres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CCIXPR78 XXXTepotinib MACS Promoti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CCIXPR84 XXXTepotinib MACS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IXPR XXXXev  MAP&amp;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IXPR01 XXXXev  MAP&amp;S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IXPR71 XXXXev  MAP&amp;S Int. Mee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IXPR72 XXXXev  MAP&amp;S Ad Board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IXPR73 XXXXev  MAP&amp;S Speak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IXPR74 XXXXev  MAP&amp;S Congres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IXPR78 XXXXev  MAP&amp;S Promoti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IXPR84 XXXXev  MAP&amp;S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IXPR90 XXXXev  MAP&amp;S Marke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EXPR75 XXXAnti-PD-L1  BE Other -Sale Frcst Pro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EXPR75 XXXXev  BE Other - Dat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EXPR76 XXXAnti-PD-L1  BE Other -Sale Frcst Pro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EXPR01 XXXXev  BE Other -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EXPR76 XXXXev   BE Other -Market Insigh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MIPR XXXXEV Insight &amp; FCST P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MIPR01 XXXXEV Insight &amp; FCST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CCHXPR01 XXXAnti-PD-L1 BE Training Program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CCHXPR71 XXXAnti-PD-L1 BE Training Internal Meet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CCHXPR89 XXXAnti-PD-L1 BE Training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FCCHXPR01 XXXAnti-PD-L1 BE Training Program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FCCHXPR71 XXXAnti-PD-L1 BE Training Internal Meet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CCHXPR01 XXXTepotinib BE Training Program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FCCHXPR71 XXXTepotinib BE Training Internal Meet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HXPR XXXXev  BE Training P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HXPR01 XXXXev  BE Training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HXPR71 XXXXev  BE Training Int. Mee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HXPR89 XXXXev  BE Training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GVPR60 XXXAnti-PD-L1 Government Affair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GVPR60 XXXXev GPA Advocacy Grant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GVPR00 XXXAnti-PD-L1 Government Affair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GVPR01 XXXAnti-PD-L1 Government Affair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GVPR02 XXXAnti-PD-L1 Government Affairs State 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GVPR00 XXXXev Gov't Affairs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GVPR01 XXXXev Gov't Affairs - Federal Consult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GVPR02 XXXXev Gov't Affairs - State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CCGVPR70 XXXAvalumab Co-Pro GPA Innovative Medic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CCGVPR70 XXXAvalumab GPA Innovative Medicine Pol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CCGVPR70 XXXTepotinib GPA Innovative Medicine Pol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CXPR01 XXXAnti-PD-L1 Communications Program Mi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CXPR71 XXXAnti-PD-L1 Communications Program I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CXPR84 XXXAnti-PD-L1 Communications Program C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EVCXPR97 XXXAnti-PD-L1 Communications Program Co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CXPR71 XXXAnti-PD-L1 Communications Program I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CXPR84 XXXAnti-PD-L1 Communications Program C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CXPR97 XXXAnti-PD-L1 Communications Program Co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EVCXPR71 XXXTepotinib Communications Program Int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EVCXPR97 XXXTepotinib Communications Program Com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CXPR01 XXXXev  Comm. 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EVCXPR97 XXXXev  Comm.  Agency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01 XXXAnti-PD-L1  New Prod Plan Program Ot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60 XXXAnti-PD-L1  Sponsorship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71 XXXAnti-PD-L1  Internal Meetin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72 XXXAnti-PD-L1  Advisory Board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73 XXXAnti-PD-L1  Speaker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74 XXXAnti-PD-L1 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75 XXXAnti-PD-L1  Marketing Dat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76 XXXAnti-PD-L1  Market Researc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78 XXXAnti-PD-L1 Promotional Materia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80 XXXAnti-PD-L1  Agency Fe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81 XXXAnti-PD-L1  Advertising/Media - Pri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82 XXXAnti-PD-L1  Advertising/Media - Onl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84 XXXAnti-PD-L1 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85 XXXAnti-PD-L1 Call Center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89 XXXAnti-PD-L1 Government Affair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90 XXXAnti-PD-L1 Managed Markets Mkt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VPDXPR97 XXXAnti-PD-L1 Communication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01 XXXAnti-PD-L1  New Prod Plan Program Ot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60 XXXAnti-PD-L1  Sponsorship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71 XXXAnti-PD-L1  Internal Meetin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72 XXXAnti-PD-L1  Advisory Board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73 XXXAnti-PD-L1  Speaker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74 XXXAnti-PD-L1 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75 XXXAnti-PD-L1  Marketing Dat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76 XXXAnti-PD-L1  Market Researc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78 XXXAnti-PD-L1 Promotional Materia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80 XXXAnti-PD-L1  Agency Fe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81 XXXAnti-PD-L1  Advertising/Media - Pri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82 XXXAnti-PD-L1  Advertising/Media - Onl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84 XXXAnti-PD-L1 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85 XXXAnti-PD-L1 Call Center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89 XXXAnti-PD-L1 Government Affair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90 XXXAnti-PD-L1 Managed Markets Mkt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VPDXPR97 XXXAnti-PD-L1 Communication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VPDXOH XXXTepotinib New Product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TTOMVPDXPE XXXTepotinib New Product P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COPR XXXXev OEI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COPR01 XXXXev OEI Program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MCCEXPR51 XXXXev OE&amp;I Comm Op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VOOFCCIXPR01 XXXEvo FF Managed Market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VPTXPR XXXXEV MAPS-FPS P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VPTXPR01 XXXXEV MAPS-FPS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AAXOH XXXSales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AAXPE XXXSales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EFBOH XXXNorthea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EFBPE XXXNorthea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WFJOH XXX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WFJPE XXX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WFKPE XXXSouth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WFMOH XXXSouth Central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WFMPE XXXSouth Central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EVAXOH XXXMarketing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EVAXPE XXXMarketing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EVBXOH XXXGrants/EVP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EVBXPE XXXGrants/EVP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LXOH XXXThought Leader Liaiso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LXPE XXXThought Leader Liaiso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COCOPR71 XXXCCO POA Internal Mt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AAXPR73 XXXSales Admin Speaker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AAXPR84 XXXSales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EFBPR01 XXXNortheast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EFBPR71 XXXNortheast Internal Mt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EFBPR73 XXXNortheast Speaker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WFJPR01 XXXWest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WFJPR71 XXXWest Internal Mt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SWFJPR73 XXXWest Speaker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EVAXPR80 XXXFertility General Agency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EVAXPR84 XXXMarketing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PXPR10 XXXHealthcare Prof ASR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PXPR71 XXXHealthcare Prof Internal Mt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PXPR81 XXXHealthcare Prof Advertis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QXPR01 XXXDirect To Patient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QXPR72 XXXDirect To Patient Advisory Board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QXPR78 XXXDirect To Patient Promo Mt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QXPR79 XXXDirect To Patient Demo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QXPR80 XXXFertility Consumer Agency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QXPR81 XXXDirect To Patient Advertis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QXPR82 XXXDirect To Patient Interne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QXPR84 XXXDirect To Patient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TXPR01 XXXCall Center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TXPR84 XXXCall Center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TXPR87 XXXCall Center PAP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CCEXPR77 XXXBusiness Intelligence Comp Intellige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FCCHXPR01 XXXFertility Field Training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EVBXPR01 XXXGrants/EVP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DXPR01 XXXNew Product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CCHXOH XXXSerostim Field Train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CCHXPE XXXSerostim Field Train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AAXOH XXXSales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AAXPE XXXSales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EFBOH XXXNorthea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EFBPE XXXNorthea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WFJOH XXX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WFJPE XXX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WFMPE XXX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EVAXOH XXXMarketing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EVAXPE XXXMarketing Adm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EVBXPE XXXGrants/EVP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EVTXPE XXXCall Center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COCOPR71 XXXCCO/POA Internal Mt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AAXPR73 XXXSales Admin Speaker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AAXPR84 XXXSales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EFBPR01 XXXNortheast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EFBPR71 XXXNortheast Internal Mt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EFBPR73 XXXNortheast Speaker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WFJPR01 XXXWest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WFJPR71 XXXWest Internal Mt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SWFJPR73 XXXWest Speaker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EVAXPR80 XXXSerostim General Agency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EVAXPR84 XXXMarketing Admin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PXPR81 XXXSerostim Prod Advertis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01 XXXSerostim Consumer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71 XXXSerostim Consumer Internal Mtn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72 XXXSerostim Consumer Advisory Board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73 XXXSerostim Consumer Speaker Prg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74 XXXSerostim Consumer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78 XXXSerostim Consumer Promo Mt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79 XXXSerostim Consumer Demo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80 XXXSerostim Consumer Agency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81 XXXSerostim Consumer Advertis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82 XXXSerostim Consumer Interne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83 XXXSerostim Consumer Sampl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84 XXXSerostim Consumer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87 XXXSerostim Consumer PAP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QXPR88 XXXSerostim Consumer Smpls - ELI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TXPR71 XXXCall Center Internal Mtg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TXPR84 XXXCall Center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VPTXPR88 XXXCopay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FCCHXPR01 XXXSerostim Field Training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COOH XXXClad Out Co-Promote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COPE XXXClad Out Co-Promote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OH XXXEvobrutinib Out Co-Promote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E XXXEvobrutinib Out Co-Promote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300 XXXEvobrutinib Out Co-Promote ME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502 XXXEvobrutinib MSL Train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574 XXXCongresses - Evobrutinib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100 XXXEvo Out Co-Promote Consulting/Publi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101 XXXMedical Comm, Pubs, &amp; Agency Fees - 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101 XXXMedical Comm, Pubs, &amp; Agency Fees -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174 XXXMedical Comm, Pubs, Agency Evo Congr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572 XXXAd Boards - Evobrutinib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573 XXXSpeaker Programs - Evobrutinib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600 XXXRebif Out Co-Promote Phase IIIb/IV S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600 XXXEvo Out Co-Promote Phase IIIb/IV Stu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S900 XXXEvobrutinib Out Co-Promote HEOR Prog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DOH XXXOncology aPD-L1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DPE XXXOncology aPD-L1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OH XXXOncology CoPro aPD-L1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E XXXOncology CoPro aPD-L1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TOOH XXXTepotinib Out Co-Promote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TOPE XXXTepotinib Out Co-Promote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OH XXXXevinapant Out Co-Promote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E XXXXevinapant Out Co-Promote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300 XXXXevinapant Out Co-Promote ME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700 XXXev Out of CoPro Charitable Contribut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DPR0501 XXXOncology aPD-L1 MSL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502 XXXXevinapant MSL Train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574 XXXCongresses - Xevinapa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100 XXXXev Out Co-Promote Consulting/Public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101 XXXMedical Comm, Pubs, &amp; Agency Fees - 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101 XXXMedical Comm, Pubs, &amp; Agency Fees -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S600 XXXOnc aPD-L1 In CoPro Med Info Prg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S600 XXXXev Out Co-Promote Med Info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571 XXXInternal Meetings - Xevinapant Medic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572 XXXAd Boards - Oncology - Allianc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572 XXXAd Boards - Xevinapa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573 XXXSpeaker Programs - Xevinapa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400 XXXXevinapant Out Co-Promote ISS/IS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600 XXXXev Out Co-Promote Phase IIIb/IV Stu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800 XXXXevinapant Out Co-Promote Sampl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S900 XXXOnc aPD-L1 In CoPro HEOR Prg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S900 XXXXevinapant Out Co-Promote HEOR Prog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FFOOH XXXFertility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FFOPE XXXFertility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FFOPR0374 XXXFert MEG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FFOPR0774 XXXFert Charitable Contributions Congr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FFOPR0501 XXXFertility MSL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FFOPR0174 XXXMedical Comm, Pubs, Agency Fert Cong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ESOOH XXXSerostim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ESOPE XXXSerostim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00OH XXXMedical Operations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00PE XXXMedical Operation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00OH XXXMedical Informatio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00OH XXXMedical Communications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00PE XXXMedical Communication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00OH XXXMedical Strategy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00PE XXXMedical Strategy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00OH XXXMedical Health Outcome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00PE XXXMedical Health Outcome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IXOH XXXMAPS Value &amp; Access, Contract Ops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IXPE XXXMAPS Value &amp; Access, Contract Ops Pe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OH XXXMAPS Access Marketing &amp; IPA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E XXXMAPS Access Marketing &amp; IPA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TAOH XXXTrade Associatio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TAPE XXXTrade Associatio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TXOH XXXMAPS Field Patient Services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TXPE XXXMAPS Field Patient Service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TXOH XXXMAPS Patient Access Solutions O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TXPE XXXMAPS Patient Access Solution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IXPR XXXXEV MAPS-Value&amp;Acc P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XEOFCCIXPR01 XXXXEV MAPS-Value&amp;Acc Mis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02 XXXMM Marketing Core (UOX950)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11 XXXMM Health Outcomes Core (UOX801)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12 XXXMM SPP Cor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72 XXXMM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73 XXXMM Speaker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74 XXXMM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76 XXXMM Market Researc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77 XXXMM Competitive Intelligenc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78 XXXMM Promotional Materia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81 XXXMM Advertising Pri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82 XXXMM Advertising Digital/On-Lin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84 XXXMM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90 XXXMM MACS Marke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94 XXXMM Pull Throug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IXPRRM XXXMM, RMS Projec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TAPR74 XXXTrade Association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TXPR72 XXXFPS Ad Board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TXPR74 XXXFP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TXPR85 XXXFPS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TXPR72 XXXPSP Ad Boar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TXPR74 XXXPSP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TXPR78 XXXPSP Promotional Materia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TXPR84 XXXPSP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TXPR85 XXXPSP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HXOH XXXField Force Effectiveness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HXPE XXXField Force Effectivenes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COOH XXXOEI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COPE XXXOEI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SAOH XXXSA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SAPE XXXSA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DIOH XXXData Driven Innovatio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DIPE XXXData Driven Innovatio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EXOH XXXBI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EXPE XXXBI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HXPR06 XXXFFE- Operational Excellenc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COPR71 XXXInternal Meetings - COMMERCIAL OP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SAPR71 XXXInternal Meetings - SALES ANALYTIC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DIPR71 XXXInternal Meetings - Data Driven Innov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EXPR02 XXXBI Commercial Assessme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BXOH XXXCCO Adm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GVOH XXXGovernmen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GVPE XXXGovernmen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GVPR03 XXXGovernment Corporate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MTOH XXXMeetings and Events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MTPE XXXMeetings and Event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MTPR00 XXXMeetings and Event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FCCMTPR01 XXXNational Mee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CXOH XXXUS Comm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CXPE XXXUS Comm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CXPR04 XXXEmployee Communication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80OH XXXOffice of Presiden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80PE XXXOffice of Presiden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80PEAJ XXXOffice of President People Adjustmen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80PRAJ XXXOffice of President Program Adjustme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GPOH XXXGovernment Pricing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GPPE XXXGovernment Pricing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MIOH XXXMarket Insights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MCCMIPE XXXMarket Insight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83PR62 XXXEMD Serono Site updat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000AES83PR63 XXXEMD Serono Commercial, Finance, Suppl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EOH XXXAnti-PD-L1 Sales Mid-Atlantic Overhe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EPE XXXAnti-PD-L1 Sales Mid-Atlantic Overhe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JOH XXXAnti-PD-L1 Sales West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EAJPE XXXAnti-PD-L1 Sales West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FSUSXPE XXXField Support In CoPro Anti-PD-L1 Pe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IMSUSXPE XXXMktng Support In CoPro Anti-PD-L1 Pe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FSUSXPE XXXField Support Anti-PD-L1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CCGVPR89 XXXAnti-PD-L1 Government Affairs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EVCXPE XXXAnti-PD-L1 Communications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APOMSUSXPE XXXMktng Support Anti-PD-L1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CLOMVPTXPE XXXCladribine Call Center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ESOPR0174 XXXMedical Comm, Pubs, Agency Endo Cong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ESOPR0374 XXXSerostim MEG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ESOPR0501 XXXSerostim MSL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ESOPR0774 XXXSerostim Charitable Contrib Congress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ESOPRS974 XXXSerostim HEOR Program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FFOPRS974 XXXFertility HEOR Program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COPR0174 XXXMedical Comm, Pubs, Agency Clad Cong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COPR0374 XXXClad MEG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COPR0501 XXXClad Out Co-Promote MSL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COPR0774 XXXClad Charitable Contributi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COPRS974 XXXClad HEOR Program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OH XXXRebif Out Co-Promote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E XXXRebif Out Co-Promote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100 XXXRebif Out Co-Promote Consulting/Publ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174 XXXMedical Comm, Pubs,Agency Rebif Cong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300 XXXRebif Out Co-Promote MEG Allocati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374 XXXRebif MEG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400 XXXRebif Out Co-Promote IMG Allocati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501 XXXRebif Out Co-Promote MSL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502 XXXRebif MSL Train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571 XXXInternal Meetings - Rebif Medical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572 XXXAd Boards -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573 XXXSpeaker Programs -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574 XXXCongresses -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700 XXXRebif Out of CoPro Charitable Contrib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774 XXXRebif Charitable Contribution Congr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0800 XXXRebif Out Co-Promote Sampl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S600 XXXRebif Out Co-Promote Med Info Prog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S900 XXXRebif Out Co-Promote HEOR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ROPRS974 XXXRebif HEORif HEOR Program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374 XXXEvobrutinib MEG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400 XXXEvobrutinib Out Co-Promote ISS/IS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501 XXXEvobrutinib Out Co-Promote MSL Progr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571 XXXInternal Meetings - Evobrutinib Medi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700 XXXEvo Out of CoPro Charitable Contribu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774 XXXEvo Charitable Contribution Congress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0800 XXXEvobrutinib Out Co-Promote Sampl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S600 XXXEvo Out Co-Promote Med Info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NVOPRS974 XXXEvobrutinib HEOR Program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BIPRS600 XXXBintrafusp In Co-Promote Med Info Pr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DPR0174 XXXMedical Comm,Pubs,Age aPD-L1 In Cong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DPR0374 XXXOnc aPD-L1 MEG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DPR0774 XXXOnc aPD-L1 Charitable Contrib Congr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DPRS974 XXXOnc aPD-L1 HEOR Prgm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100 XXXOnc aPD-L1 In CoPro Consulting/Publi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174 XXXMedical Comm,Pubs,Ag aPD-L1 Out Cong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300 XXXOnc aPD-L1 In CoPro MEG Allocati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374 XXXaPD-L1 In MEG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400 XXXOnc aPD-L1 In CoPro IMG Allocatio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501 XXXOnc aPD-L1 In CoPro MSL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502 XXXOnc aPD-L1 In CoPro MSL Train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571 XXXInternal Meetings - Oncology - Allia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573 XXXSpeaker Programs - Oncology - Allianc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574 XXXCongresses - Oncology - Allianc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600 XXXOnc aPD-L1 In CoPro Phase IIIb/IV Stu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700 XXXOnc aPD-L1 In CoPro Charitable Contr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774 XXXaPD-L1 In Charitable Contrib Congres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0800 XXXOnc aPD-L1 In CoPro Sampl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PIPRS974 XXXOnc aPD-L1 In CoPro HEOR Prgm Congr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TOPR0174 XXXMedical Comm, Pubs, Agency Tep Congr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TOPR0374 XXXTepotinib MEG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TOPR0501 XXXTepotinib Out Co-Promote MSL Program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TOPR0774 XXXTepotinib Charitable Contrib Congres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TOPRS974 XXXTepotinib HEOR Program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174 XXXMedical Comm, Pubs, Agency Xev Congr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374 XXXXevinapant MEG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501 XXXXevinapant Out Co-Promote MSL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0774 XXXXev Charitable Contribution Congress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DOXEPRS974 XXXXevinapant HEOR Programs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COOH XXXMedical Operations Clad Out Co-Promo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COPE XXXMedical Operations Clad Out Co-Prom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COPR0100 XXXMedical Operations Clad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COPR0171 XXXInternal Meetings - Med Ops 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FOOH XXXMedical Operations Fertility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FOPE XXXMedical Operations Fertility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FOPR0100 XXXMedical Operations Fetility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FOPR0171 XXXInternal Meetings - Med Ops Fer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PDOH XXXMedical Operations aPD-L1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PDPE XXXMedical Operations aPD-L1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PDPR0100 XXXMedical Operations aPD-L1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PDPR0171 XXXInternal Meetings - Med Ops aPD-L1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PIOH XXXMedical Ops Onc aPD-L1 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PIPE XXXMedical Operations Rebif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ROOH XXXMedical Operations Rebif Out Co-Pro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ROPE XXXMedical Operations Rebif Out Co-Pro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ROPR0100 XXXMedical Operations Rebif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ROPR0171 XXXInternal Meetings - Med Ops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SOOH XXXMedical Operations Serostim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SOPE XXXMedical Operations Serostim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SOPR0100 XXXMedical Operations Serostim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SOPR0171 XXXInternal Meetings - Med Ops End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TOOH XXXMedical Operations Tepotinib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TOPE XXXMedical Operations Tepotinib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TOPR0100 XXXMedical Operations Tepotinib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5TOPR0171 XXXInternal Meetings - Med Ops Tepotinib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COOH XXXMedical Information Clad Out Co-Pro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COPE XXXMedical Information Clad Out Co-Pro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COPR0100 XXXMedical Information Clad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FOOH XXXMedical Information Fertility Overhe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FOPE XXXMedical Information Fertility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FOPR0100 XXXMedical Information Fertility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PDOH XXXMedical Information aPD-L1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PDPE XXXMedical Information aPD-L1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PDPR0100 XXXMedical Information aPD-L1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PIOH XXXMedical Info Onc aPD-L1 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PIPE XXXMedical Information Onc aPD-L1 In Pe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ROOH XXXMedical Information Rebif Out Co-Pro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ROPE XXXMedical Information Rebif Out Co-Pro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ROPR0100 XXXMedical Information Rebif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SOOH XXXMedical Information Serostim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SOPE XXXMedical Information Serostim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SOPR0100 XXXMedical Information Serostim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TOOH XXXMedical Information Tepotinib Overh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TOPE XXXMedical Information Tepotinib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6TOPR0100 XXXMedical Information Tepotinib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COOH XXXMedical Communications Clad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COPE XXXMedical Communications Clad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COPR0100 XXXMedical Communications Clad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FOOH XXXMedical Communications Fertility Ov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FOPE XXXMedical Communications Fertility Peop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FOPR0100 XXXMedical Communications Fertility Pro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PDOH XXXMedical Communications aPD-L1 Overhe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PDPE XXXMedical Communications aPD-L1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PDPR0100 XXXMedical Communications aPD-L1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PIOH XXXMedical Comms Onc aPD-L1 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PIPE XXXMedical Comms Onc aPD-L1 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ROOH XXXMedical Communications Rebif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ROPE XXXMedical Communications Rebif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ROPR0100 XXXMedical Communications Rebif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SOOH XXXMedical Communications Serostim Over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SOPE XXXMedical Communications Serostim Peopl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SOPR0100 XXXMedical Communications Serostim Prog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TOOH XXXMedical Comms Tepotinib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TOPE XXXMedical Communications Tepotinib Pe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7TOPR0100 XXXMedical Communications Tepotinib Pro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COOH XXXMedical Strategy Clad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COPE XXXMedical Strategy Clad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COPR0100 XXXMedical Strategy Clad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COPR0171 XXXInternal Meetings - Med Strat 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FOOH XXXMedical Strategy Fertility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FOPE XXXMedical Strategy Fertility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FOPR0100 XXXMedical Strategy Fertility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FOPR0171 XXXInternal Meetings - Med Strat Fer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PDOH XXXMedical Strategy aPD-L1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PDPE XXXMedical Strategy aPD-L1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PDPR0100 XXXMedical Strategy aPD-L1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PDPR0171 XXXInternal Meetings - Med Strat aPD-L1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PIOH XXXMedical Strat Onc aPD-L1 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PIPE XXXMedical Strategy Onc aPD-L1 In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ROOH XXXMedical Strategy Rebif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ROPE XXXMedical Strategy Rebif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ROPR0100 XXXMedical Strategy Rebif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ROPR0171 XXXInternal Meetings - Med Strat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SOOH XXXMedical Strategy Serostim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SOPE XXXMedical Strategy Serostim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SOPR0100 XXXMedical Strategy Serostim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SOPR0171 XXXInternal Meetings - Med Strat End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TOOH XXXMedical Strategy Tepotinib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TOPE XXXMedical Strategy Tepotinib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TOPR0100 XXXMedical Strategy Tepotinib Program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8TOPR0171 XXXInternal Meetings - Med Strat Tepot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00PR0171 XXXInternal Meetings - Med HEO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COOH XXXMedical Health Outcome Clad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COPE XXXMedical Health Outcome Clad Out Co-P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COPR0100 XXXMedical Health Outcome Clad Out Co-P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COPR0171 XXXInternal Meetings - Med HEOR Cl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FOOH XXXMedical Health Outcome Fertility Ov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FOPE XXXMedical Health Outcome Fertility Peop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FOPR0100 XXXMedical Health Outcome Fertility Pro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FOPR0171 XXXInternal Meetings - Med HEOR Fert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PDOH XXXMedical Health Outcome aPD-L1 Overhea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PDPE XXXMedical Health Outcome aPD-L1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PDPR0100 XXXMedical Health Outcome aPD-L1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PDPR0171 XXXInternal Meetings - Med HEOR aPD-L1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PIOH XXXMed Health Outcome aPD-L1 In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PIPE XXXMedical Health Outcome aPD-L1 In Peop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ROOH XXXMedical Health Outcome Rebif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ROPE XXXMedical Health Outcome Rebif Out Co-P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ROPR0100 XXXMedical Health Outcome Rebif Out Co-P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ROPR0171 XXXInternal Meetings - Med HEOR Rebif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SOOH XXXMedical Health Outcome Serostim Overh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SOPE XXXMedical Health Outcome Serostim Peopl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SOPR0100 XXXMedical Health Outcome Serostim Prog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SOPR0171 XXXInternal Meetings - Med HEOR Endo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TOOH XXXMed Health Outcome Tepotinib Overhead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TOPE XXXMedical Health Outcome Tepotinib Peop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TOPR0100 XXXMedical Health Outcome Tepotinib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MES9TOPR0171 XXXInternal Meetings - Med HEOR Tepotini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EOMVPTXPE XXXCall Center People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EVBXPR78 XXXGrants/EVP Promo Mtl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EVBXPR84 XXXGrants/EVP Consulting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RHOMVPLXPR74 XXXTLL Congresses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EVBXPR01 XXXGrants/EVP Program Other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1"/>
    <x v="0"/>
    <x v="2"/>
    <s v="PTEMPNA_US201SEOMEVTXPR87 XXXCall Center PAP Admin"/>
    <s v="H000000902"/>
    <s v="H000000902"/>
    <s v="Non-LFF"/>
    <s v=""/>
    <m/>
    <b v="1"/>
    <x v="1"/>
    <x v="2"/>
    <d v="2026-03-25T00:00:00"/>
    <m/>
    <m/>
    <x v="1"/>
    <n v="23"/>
    <s v="Riccardo CASSANESE"/>
    <m/>
    <m/>
  </r>
  <r>
    <x v="592"/>
    <x v="0"/>
    <x v="2"/>
    <s v="CLFF_1000$$$CH65R00037"/>
    <s v="H000005014"/>
    <s v="H000005014"/>
    <s v="LFF (MDG-F)"/>
    <s v="CH65R00037"/>
    <m/>
    <b v="1"/>
    <x v="1"/>
    <x v="2"/>
    <d v="2026-03-25T00:00:00"/>
    <m/>
    <m/>
    <x v="1"/>
    <n v="23"/>
    <s v="Erjo Miguel Tagle"/>
    <m/>
    <m/>
  </r>
  <r>
    <x v="592"/>
    <x v="0"/>
    <x v="2"/>
    <s v="CLFF_1000$$$DE50R05850"/>
    <s v="H000005014"/>
    <s v="H000005014"/>
    <s v="LFF (MDG-F)"/>
    <s v="DE50R05850"/>
    <m/>
    <b v="1"/>
    <x v="1"/>
    <x v="2"/>
    <d v="2026-03-25T00:00:00"/>
    <m/>
    <m/>
    <x v="1"/>
    <n v="23"/>
    <s v="Erjo Miguel Tagle"/>
    <m/>
    <m/>
  </r>
  <r>
    <x v="592"/>
    <x v="0"/>
    <x v="2"/>
    <s v="CTEMPEU_1000FR40000100"/>
    <s v="H000005014"/>
    <s v="H000005014"/>
    <s v="Non-LFF"/>
    <s v=""/>
    <m/>
    <b v="1"/>
    <x v="1"/>
    <x v="2"/>
    <d v="2026-03-25T00:00:00"/>
    <m/>
    <m/>
    <x v="1"/>
    <n v="23"/>
    <s v="Erjo Miguel Tagle"/>
    <m/>
    <m/>
  </r>
  <r>
    <x v="592"/>
    <x v="0"/>
    <x v="2"/>
    <s v="CLFF_1000$$$ES50R06162"/>
    <s v="H000005014"/>
    <s v="H000005014"/>
    <s v="LFF (MDG-F)"/>
    <s v="ES50R06162"/>
    <m/>
    <b v="1"/>
    <x v="1"/>
    <x v="2"/>
    <d v="2026-03-25T00:00:00"/>
    <m/>
    <m/>
    <x v="1"/>
    <n v="23"/>
    <s v="Erjo Miguel Tagle"/>
    <m/>
    <m/>
  </r>
  <r>
    <x v="592"/>
    <x v="0"/>
    <x v="2"/>
    <s v="CTEMPNA_1000US30554388"/>
    <s v="H000005014"/>
    <s v="H000005014"/>
    <s v="Non-LFF"/>
    <s v=""/>
    <m/>
    <b v="1"/>
    <x v="1"/>
    <x v="2"/>
    <d v="2026-03-25T00:00:00"/>
    <m/>
    <m/>
    <x v="1"/>
    <n v="23"/>
    <s v="Erjo Miguel Tagle"/>
    <m/>
    <m/>
  </r>
  <r>
    <x v="592"/>
    <x v="0"/>
    <x v="2"/>
    <s v="CLFF_1000$$$CH65R00067"/>
    <s v="H000005015"/>
    <s v="H000005015"/>
    <s v="LFF (MDG-F)"/>
    <s v="CH65R00067"/>
    <m/>
    <b v="1"/>
    <x v="1"/>
    <x v="2"/>
    <d v="2026-03-25T00:00:00"/>
    <m/>
    <m/>
    <x v="1"/>
    <n v="23"/>
    <s v="Erjo Miguel Tagle"/>
    <m/>
    <m/>
  </r>
  <r>
    <x v="592"/>
    <x v="0"/>
    <x v="2"/>
    <s v="CLFF_1000$$$DE50R05851"/>
    <s v="H000005015"/>
    <s v="H000005015"/>
    <s v="LFF (MDG-F)"/>
    <s v="DE50R05851"/>
    <m/>
    <b v="1"/>
    <x v="1"/>
    <x v="2"/>
    <d v="2026-03-25T00:00:00"/>
    <m/>
    <m/>
    <x v="1"/>
    <n v="23"/>
    <s v="Erjo Miguel Tagle"/>
    <m/>
    <m/>
  </r>
  <r>
    <x v="592"/>
    <x v="0"/>
    <x v="2"/>
    <s v="CTEMPNA_1000US30554389"/>
    <s v="H000005015"/>
    <s v="H000005015"/>
    <s v="Non-LFF"/>
    <s v=""/>
    <m/>
    <b v="1"/>
    <x v="1"/>
    <x v="2"/>
    <d v="2026-03-25T00:00:00"/>
    <m/>
    <m/>
    <x v="1"/>
    <n v="23"/>
    <s v="Erjo Miguel Tagle"/>
    <m/>
    <m/>
  </r>
  <r>
    <x v="593"/>
    <x v="0"/>
    <x v="2"/>
    <s v="CTEMPLA_1000AR10320052"/>
    <s v="H000005014"/>
    <s v="H000005014"/>
    <s v="Non-LFF"/>
    <s v=""/>
    <m/>
    <b v="1"/>
    <x v="1"/>
    <x v="2"/>
    <d v="2026-03-25T00:00:00"/>
    <m/>
    <m/>
    <x v="1"/>
    <n v="23"/>
    <s v="Erjo Miguel Tagle"/>
    <m/>
    <m/>
  </r>
  <r>
    <x v="593"/>
    <x v="0"/>
    <x v="2"/>
    <s v="CTEMPLA_1000CL10540300"/>
    <s v="H000005014"/>
    <s v="H000005014"/>
    <s v="Non-LFF"/>
    <s v=""/>
    <m/>
    <b v="1"/>
    <x v="1"/>
    <x v="2"/>
    <d v="2026-03-25T00:00:00"/>
    <m/>
    <m/>
    <x v="1"/>
    <n v="23"/>
    <s v="Erjo Miguel Tagle"/>
    <m/>
    <m/>
  </r>
  <r>
    <x v="593"/>
    <x v="0"/>
    <x v="2"/>
    <s v="CLFF_1000$$$IT50R00013"/>
    <s v="H000005014"/>
    <s v="H000005014"/>
    <s v="LFF (MDG-F)"/>
    <s v="IT50R00013"/>
    <m/>
    <b v="1"/>
    <x v="1"/>
    <x v="2"/>
    <d v="2026-03-25T00:00:00"/>
    <m/>
    <m/>
    <x v="1"/>
    <n v="23"/>
    <s v="Erjo Miguel Tagle"/>
    <m/>
    <m/>
  </r>
  <r>
    <x v="593"/>
    <x v="0"/>
    <x v="2"/>
    <s v="CLFF_1000$$$IT50R00001"/>
    <s v="H000005014"/>
    <s v="H000005014"/>
    <s v="LFF (MDG-F)"/>
    <s v="IT50R00001"/>
    <m/>
    <b v="1"/>
    <x v="1"/>
    <x v="2"/>
    <d v="2026-03-25T00:00:00"/>
    <m/>
    <m/>
    <x v="1"/>
    <n v="23"/>
    <s v="Erjo Miguel Tagle"/>
    <m/>
    <m/>
  </r>
  <r>
    <x v="593"/>
    <x v="0"/>
    <x v="2"/>
    <s v="CTEMPEU_1000GB10003242"/>
    <s v="H000005014"/>
    <s v="H000005014"/>
    <s v="Non-LFF"/>
    <s v=""/>
    <m/>
    <b v="1"/>
    <x v="1"/>
    <x v="2"/>
    <d v="2026-03-25T00:00:00"/>
    <m/>
    <m/>
    <x v="1"/>
    <n v="23"/>
    <s v="Erjo Miguel Tagle"/>
    <m/>
    <m/>
  </r>
  <r>
    <x v="594"/>
    <x v="0"/>
    <x v="2"/>
    <s v="CEMERAL_7000640399RG01"/>
    <s v="H000005014"/>
    <s v="H000005014"/>
    <s v="Non-LFF"/>
    <s v=""/>
    <m/>
    <b v="1"/>
    <x v="1"/>
    <x v="2"/>
    <d v="2026-03-27T00:00:00"/>
    <m/>
    <m/>
    <x v="1"/>
    <n v="21"/>
    <s v="Erjo Miguel Tagle"/>
    <m/>
    <m/>
  </r>
  <r>
    <x v="594"/>
    <x v="0"/>
    <x v="2"/>
    <s v="CEMERAL_7000640399RG15"/>
    <s v="H000005014"/>
    <s v="H000005014"/>
    <s v="Non-LFF"/>
    <s v=""/>
    <m/>
    <b v="1"/>
    <x v="1"/>
    <x v="2"/>
    <d v="2026-03-27T00:00:00"/>
    <m/>
    <m/>
    <x v="1"/>
    <n v="21"/>
    <s v="Erjo Miguel Tagle"/>
    <m/>
    <m/>
  </r>
  <r>
    <x v="594"/>
    <x v="0"/>
    <x v="2"/>
    <s v="CLFF_1000$$$CN70R03102"/>
    <s v="H000005014"/>
    <s v="H000005014"/>
    <s v="LFF (MDG-F)"/>
    <s v="CN70R03102"/>
    <m/>
    <b v="1"/>
    <x v="1"/>
    <x v="2"/>
    <d v="2026-03-27T00:00:00"/>
    <m/>
    <m/>
    <x v="1"/>
    <n v="21"/>
    <s v="Erjo Miguel Tagle"/>
    <m/>
    <m/>
  </r>
  <r>
    <x v="594"/>
    <x v="0"/>
    <x v="2"/>
    <s v="CLFF_1000$$$CN70R03105"/>
    <s v="H000005014"/>
    <s v="H000005014"/>
    <s v="LFF (MDG-F)"/>
    <s v="CN70R03105"/>
    <m/>
    <b v="1"/>
    <x v="1"/>
    <x v="2"/>
    <d v="2026-03-27T00:00:00"/>
    <m/>
    <m/>
    <x v="1"/>
    <n v="21"/>
    <s v="Erjo Miguel Tagle"/>
    <m/>
    <m/>
  </r>
  <r>
    <x v="595"/>
    <x v="0"/>
    <x v="2"/>
    <s v="CFLTFLE_2373FIN"/>
    <s v="G000000633"/>
    <s v="G000000633"/>
    <s v="Non-LFF"/>
    <s v=""/>
    <m/>
    <b v="1"/>
    <x v="0"/>
    <x v="2"/>
    <d v="2026-03-27T00:00:00"/>
    <m/>
    <m/>
    <x v="1"/>
    <n v="21"/>
    <s v="Jojeff Tagnong"/>
    <m/>
    <m/>
  </r>
  <r>
    <x v="596"/>
    <x v="0"/>
    <x v="2"/>
    <s v="CLFF_1000$$$DE20511000"/>
    <s v="G000000397"/>
    <s v="G000000397"/>
    <s v="LFF (MDG-F)"/>
    <s v="DE20511000"/>
    <m/>
    <b v="1"/>
    <x v="5"/>
    <x v="2"/>
    <d v="2026-03-27T00:00:00"/>
    <m/>
    <m/>
    <x v="1"/>
    <n v="21"/>
    <s v="Analyn Ayson"/>
    <m/>
    <m/>
  </r>
  <r>
    <x v="596"/>
    <x v="0"/>
    <x v="2"/>
    <s v="CLFF_1000$$$DE20531800"/>
    <s v="G000000397"/>
    <s v="G000000397"/>
    <s v="LFF (MDG-F)"/>
    <s v="DE20531800"/>
    <m/>
    <b v="1"/>
    <x v="5"/>
    <x v="2"/>
    <d v="2026-03-27T00:00:00"/>
    <m/>
    <m/>
    <x v="1"/>
    <n v="21"/>
    <s v="Analyn Ayson"/>
    <m/>
    <m/>
  </r>
  <r>
    <x v="596"/>
    <x v="0"/>
    <x v="8"/>
    <s v="CLFF_1000$$$DE10623200"/>
    <s v="G000000397"/>
    <s v="Trash"/>
    <s v="LFF (MDG-F)"/>
    <s v="DE10623200"/>
    <m/>
    <b v="0"/>
    <x v="5"/>
    <x v="2"/>
    <d v="2026-03-27T00:00:00"/>
    <m/>
    <m/>
    <x v="1"/>
    <n v="21"/>
    <s v="Analyn Ayson"/>
    <m/>
    <m/>
  </r>
  <r>
    <x v="596"/>
    <x v="0"/>
    <x v="2"/>
    <s v="CLFF_1000$$$DE20601400"/>
    <s v="G000000397"/>
    <s v="G000000397"/>
    <s v="LFF (MDG-F)"/>
    <s v="DE20601400"/>
    <m/>
    <b v="1"/>
    <x v="5"/>
    <x v="2"/>
    <d v="2026-03-27T00:00:00"/>
    <m/>
    <m/>
    <x v="1"/>
    <n v="21"/>
    <s v="Analyn Ayson"/>
    <m/>
    <m/>
  </r>
  <r>
    <x v="596"/>
    <x v="0"/>
    <x v="2"/>
    <s v="CLFF_1000$$$DE20538293"/>
    <s v="G000000397"/>
    <s v="G000000397"/>
    <s v="LFF (MDG-F)"/>
    <s v="DE20538293"/>
    <m/>
    <b v="1"/>
    <x v="5"/>
    <x v="2"/>
    <d v="2026-03-27T00:00:00"/>
    <m/>
    <m/>
    <x v="1"/>
    <n v="21"/>
    <s v="Analyn Ayson"/>
    <m/>
    <m/>
  </r>
  <r>
    <x v="596"/>
    <x v="0"/>
    <x v="2"/>
    <s v="CLFF_1000$$$DE10538293"/>
    <s v="G000000397"/>
    <s v="G000000397"/>
    <s v="LFF (MDG-F)"/>
    <s v="DE10538293"/>
    <m/>
    <b v="1"/>
    <x v="5"/>
    <x v="2"/>
    <d v="2026-03-27T00:00:00"/>
    <m/>
    <m/>
    <x v="1"/>
    <n v="21"/>
    <s v="Analyn Ayson"/>
    <m/>
    <m/>
  </r>
  <r>
    <x v="596"/>
    <x v="0"/>
    <x v="2"/>
    <s v="CLFF_1000$$$DE20538257"/>
    <s v="G000000397"/>
    <s v="G000000397"/>
    <s v="LFF (MDG-F)"/>
    <s v="DE20538257"/>
    <m/>
    <b v="1"/>
    <x v="5"/>
    <x v="2"/>
    <d v="2026-03-27T00:00:00"/>
    <m/>
    <m/>
    <x v="1"/>
    <n v="21"/>
    <s v="Analyn Ayson"/>
    <m/>
    <m/>
  </r>
  <r>
    <x v="596"/>
    <x v="0"/>
    <x v="8"/>
    <s v="CLFF_1000$$$DE10538257"/>
    <s v="G000000397"/>
    <s v="Trash"/>
    <s v="LFF (MDG-F)"/>
    <s v="DE10538257"/>
    <m/>
    <b v="0"/>
    <x v="5"/>
    <x v="2"/>
    <d v="2026-03-27T00:00:00"/>
    <m/>
    <m/>
    <x v="1"/>
    <n v="21"/>
    <s v="Analyn Ayson"/>
    <m/>
    <m/>
  </r>
  <r>
    <x v="596"/>
    <x v="0"/>
    <x v="2"/>
    <s v="CLFF_1000$$$DE20538232"/>
    <s v="G000000397"/>
    <s v="G000000397"/>
    <s v="LFF (MDG-F)"/>
    <s v="DE20538232"/>
    <m/>
    <b v="1"/>
    <x v="5"/>
    <x v="2"/>
    <d v="2026-03-27T00:00:00"/>
    <m/>
    <m/>
    <x v="1"/>
    <n v="21"/>
    <s v="Analyn Ayson"/>
    <m/>
    <m/>
  </r>
  <r>
    <x v="596"/>
    <x v="0"/>
    <x v="2"/>
    <s v="CLFF_1000$$$DE10538232"/>
    <s v="G000000397"/>
    <s v="G000000397"/>
    <s v="LFF (MDG-F)"/>
    <s v="DE10538232"/>
    <m/>
    <b v="1"/>
    <x v="5"/>
    <x v="2"/>
    <d v="2026-03-27T00:00:00"/>
    <m/>
    <m/>
    <x v="1"/>
    <n v="21"/>
    <s v="Analyn Ayson"/>
    <m/>
    <m/>
  </r>
  <r>
    <x v="596"/>
    <x v="0"/>
    <x v="8"/>
    <s v="CLFF_1000$$$DE20568016"/>
    <s v="G000000397"/>
    <s v="Trash"/>
    <s v="LFF (MDG-F)"/>
    <s v="DE20568016"/>
    <m/>
    <b v="0"/>
    <x v="5"/>
    <x v="2"/>
    <d v="2026-03-27T00:00:00"/>
    <m/>
    <m/>
    <x v="1"/>
    <n v="21"/>
    <s v="Analyn Ayson"/>
    <m/>
    <m/>
  </r>
  <r>
    <x v="596"/>
    <x v="0"/>
    <x v="8"/>
    <s v="CLFF_1000$$$DE10568016"/>
    <s v="G000000397"/>
    <s v="Trash"/>
    <s v="LFF (MDG-F)"/>
    <s v="DE10568016"/>
    <m/>
    <b v="0"/>
    <x v="5"/>
    <x v="2"/>
    <d v="2026-03-27T00:00:00"/>
    <m/>
    <m/>
    <x v="1"/>
    <n v="21"/>
    <s v="Analyn Ayson"/>
    <m/>
    <m/>
  </r>
  <r>
    <x v="596"/>
    <x v="0"/>
    <x v="8"/>
    <s v="CLFF_1000$$$DE20538156"/>
    <s v="G000000397"/>
    <s v="Trash"/>
    <s v="LFF (MDG-F)"/>
    <s v="DE20538156"/>
    <m/>
    <b v="0"/>
    <x v="5"/>
    <x v="2"/>
    <d v="2026-03-27T00:00:00"/>
    <m/>
    <m/>
    <x v="1"/>
    <n v="21"/>
    <s v="Analyn Ayson"/>
    <m/>
    <m/>
  </r>
  <r>
    <x v="596"/>
    <x v="0"/>
    <x v="8"/>
    <s v="CLFF_1000$$$DE10538156"/>
    <s v="G000000397"/>
    <s v="Trash"/>
    <s v="LFF (MDG-F)"/>
    <s v="DE10538156"/>
    <m/>
    <b v="0"/>
    <x v="5"/>
    <x v="2"/>
    <d v="2026-03-27T00:00:00"/>
    <m/>
    <m/>
    <x v="1"/>
    <n v="21"/>
    <s v="Analyn Ayson"/>
    <m/>
    <m/>
  </r>
  <r>
    <x v="596"/>
    <x v="0"/>
    <x v="2"/>
    <s v="CLFF_1000$$$DE20538648"/>
    <s v="G000000397"/>
    <s v="G000000397"/>
    <s v="LFF (MDG-F)"/>
    <s v="DE20538648"/>
    <m/>
    <b v="1"/>
    <x v="5"/>
    <x v="2"/>
    <d v="2026-03-27T00:00:00"/>
    <m/>
    <m/>
    <x v="1"/>
    <n v="21"/>
    <s v="Analyn Ayson"/>
    <m/>
    <m/>
  </r>
  <r>
    <x v="596"/>
    <x v="0"/>
    <x v="2"/>
    <s v="CLFF_1000$$$DE10538648"/>
    <s v="G000000397"/>
    <s v="G000000397"/>
    <s v="LFF (MDG-F)"/>
    <s v="DE10538648"/>
    <m/>
    <b v="1"/>
    <x v="5"/>
    <x v="2"/>
    <d v="2026-03-27T00:00:00"/>
    <m/>
    <m/>
    <x v="1"/>
    <n v="21"/>
    <s v="Analyn Ayson"/>
    <m/>
    <m/>
  </r>
  <r>
    <x v="596"/>
    <x v="0"/>
    <x v="2"/>
    <s v="CLFF_1000$$$DE20567105"/>
    <s v="G000000397"/>
    <s v="G000000397"/>
    <s v="LFF (MDG-F)"/>
    <s v="DE20567105"/>
    <m/>
    <b v="1"/>
    <x v="5"/>
    <x v="2"/>
    <d v="2026-03-27T00:00:00"/>
    <m/>
    <m/>
    <x v="1"/>
    <n v="21"/>
    <s v="Analyn Ayson"/>
    <m/>
    <m/>
  </r>
  <r>
    <x v="596"/>
    <x v="0"/>
    <x v="8"/>
    <s v="CLFF_1000$$$DE10567105"/>
    <s v="G000000397"/>
    <s v="Trash"/>
    <s v="LFF (MDG-F)"/>
    <s v="DE10567105"/>
    <m/>
    <b v="0"/>
    <x v="5"/>
    <x v="2"/>
    <d v="2026-03-27T00:00:00"/>
    <m/>
    <m/>
    <x v="1"/>
    <n v="21"/>
    <s v="Analyn Ayson"/>
    <m/>
    <m/>
  </r>
  <r>
    <x v="596"/>
    <x v="0"/>
    <x v="2"/>
    <s v="CLFF_1000$$$DE10300122"/>
    <s v="G000000397"/>
    <s v="G000000397"/>
    <s v="LFF (MDG-F)"/>
    <s v="DE10300122"/>
    <m/>
    <b v="1"/>
    <x v="5"/>
    <x v="2"/>
    <d v="2026-03-27T00:00:00"/>
    <m/>
    <m/>
    <x v="1"/>
    <n v="21"/>
    <s v="Analyn Ayson"/>
    <m/>
    <m/>
  </r>
  <r>
    <x v="596"/>
    <x v="0"/>
    <x v="2"/>
    <s v="CLFF_1000$$$DE10538700"/>
    <s v="G000000397"/>
    <s v="G000000397"/>
    <s v="LFF (MDG-F)"/>
    <s v="DE10538700"/>
    <m/>
    <b v="1"/>
    <x v="5"/>
    <x v="2"/>
    <d v="2026-03-27T00:00:00"/>
    <m/>
    <m/>
    <x v="1"/>
    <n v="21"/>
    <s v="Analyn Ayson"/>
    <m/>
    <m/>
  </r>
  <r>
    <x v="596"/>
    <x v="0"/>
    <x v="8"/>
    <s v="CLFF_1000$$$DE10533430"/>
    <s v="G000000397"/>
    <s v="Trash"/>
    <s v="LFF (MDG-F)"/>
    <s v="DE10533430"/>
    <m/>
    <b v="0"/>
    <x v="5"/>
    <x v="2"/>
    <d v="2026-03-27T00:00:00"/>
    <m/>
    <m/>
    <x v="1"/>
    <n v="21"/>
    <s v="Analyn Ayson"/>
    <m/>
    <m/>
  </r>
  <r>
    <x v="596"/>
    <x v="0"/>
    <x v="2"/>
    <s v="CLFF_1000$$$DE20569503"/>
    <s v="G000000397"/>
    <s v="G000000397"/>
    <s v="LFF (MDG-F)"/>
    <s v="DE20569503"/>
    <m/>
    <b v="1"/>
    <x v="5"/>
    <x v="2"/>
    <d v="2026-03-27T00:00:00"/>
    <m/>
    <m/>
    <x v="1"/>
    <n v="21"/>
    <s v="Analyn Ayson"/>
    <m/>
    <m/>
  </r>
  <r>
    <x v="596"/>
    <x v="0"/>
    <x v="2"/>
    <s v="CLFF_1000$$$DE20569504"/>
    <s v="G000000397"/>
    <s v="G000000397"/>
    <s v="LFF (MDG-F)"/>
    <s v="DE20569504"/>
    <m/>
    <b v="1"/>
    <x v="5"/>
    <x v="2"/>
    <d v="2026-03-27T00:00:00"/>
    <m/>
    <m/>
    <x v="1"/>
    <n v="21"/>
    <s v="Analyn Ayson"/>
    <m/>
    <m/>
  </r>
  <r>
    <x v="596"/>
    <x v="0"/>
    <x v="2"/>
    <s v="CLFF_1000$$$DE20569505"/>
    <s v="G000000397"/>
    <s v="G000000397"/>
    <s v="LFF (MDG-F)"/>
    <s v="DE20569505"/>
    <m/>
    <b v="1"/>
    <x v="5"/>
    <x v="2"/>
    <d v="2026-03-27T00:00:00"/>
    <m/>
    <m/>
    <x v="1"/>
    <n v="21"/>
    <s v="Analyn Ayson"/>
    <m/>
    <m/>
  </r>
  <r>
    <x v="596"/>
    <x v="0"/>
    <x v="2"/>
    <s v="CLFF_1000$$$DE20569506"/>
    <s v="G000000397"/>
    <s v="G000000397"/>
    <s v="LFF (MDG-F)"/>
    <s v="DE20569506"/>
    <m/>
    <b v="1"/>
    <x v="5"/>
    <x v="2"/>
    <d v="2026-03-27T00:00:00"/>
    <m/>
    <m/>
    <x v="1"/>
    <n v="21"/>
    <s v="Analyn Ayson"/>
    <m/>
    <m/>
  </r>
  <r>
    <x v="596"/>
    <x v="0"/>
    <x v="2"/>
    <s v="CLFF_1000$$$DE20569507"/>
    <s v="G000000397"/>
    <s v="G000000397"/>
    <s v="LFF (MDG-F)"/>
    <s v="DE20569507"/>
    <m/>
    <b v="1"/>
    <x v="5"/>
    <x v="2"/>
    <d v="2026-03-27T00:00:00"/>
    <m/>
    <m/>
    <x v="1"/>
    <n v="21"/>
    <s v="Analyn Ayson"/>
    <m/>
    <m/>
  </r>
  <r>
    <x v="596"/>
    <x v="0"/>
    <x v="2"/>
    <s v="CLFF_1000$$$DE20569508"/>
    <s v="G000000397"/>
    <s v="G000000397"/>
    <s v="LFF (MDG-F)"/>
    <s v="DE20569508"/>
    <m/>
    <b v="1"/>
    <x v="5"/>
    <x v="2"/>
    <d v="2026-03-27T00:00:00"/>
    <m/>
    <m/>
    <x v="1"/>
    <n v="21"/>
    <s v="Analyn Ayson"/>
    <m/>
    <m/>
  </r>
  <r>
    <x v="596"/>
    <x v="0"/>
    <x v="2"/>
    <s v="CLFF_1000$$$DE20569512"/>
    <s v="G000000397"/>
    <s v="G000000397"/>
    <s v="LFF (MDG-F)"/>
    <s v="DE20569512"/>
    <m/>
    <b v="1"/>
    <x v="5"/>
    <x v="2"/>
    <d v="2026-03-27T00:00:00"/>
    <m/>
    <m/>
    <x v="1"/>
    <n v="21"/>
    <s v="Analyn Ayson"/>
    <m/>
    <m/>
  </r>
  <r>
    <x v="596"/>
    <x v="0"/>
    <x v="2"/>
    <s v="CLFF_1000$$$DE20565100"/>
    <s v="G000000397"/>
    <s v="G000000397"/>
    <s v="LFF (MDG-F)"/>
    <s v="DE20565100"/>
    <m/>
    <b v="1"/>
    <x v="5"/>
    <x v="2"/>
    <d v="2026-03-27T00:00:00"/>
    <m/>
    <m/>
    <x v="1"/>
    <n v="21"/>
    <s v="Analyn Ayson"/>
    <m/>
    <m/>
  </r>
  <r>
    <x v="596"/>
    <x v="0"/>
    <x v="2"/>
    <s v="CLFF_1000$$$DE20565200"/>
    <s v="G000000397"/>
    <s v="G000000397"/>
    <s v="LFF (MDG-F)"/>
    <s v="DE20565200"/>
    <m/>
    <b v="1"/>
    <x v="5"/>
    <x v="2"/>
    <d v="2026-03-27T00:00:00"/>
    <m/>
    <m/>
    <x v="1"/>
    <n v="21"/>
    <s v="Analyn Ayson"/>
    <m/>
    <m/>
  </r>
  <r>
    <x v="596"/>
    <x v="0"/>
    <x v="2"/>
    <s v="CLFF_1000$$$DE20565300"/>
    <s v="G000000397"/>
    <s v="G000000397"/>
    <s v="LFF (MDG-F)"/>
    <s v="DE20565300"/>
    <m/>
    <b v="1"/>
    <x v="5"/>
    <x v="2"/>
    <d v="2026-03-27T00:00:00"/>
    <m/>
    <m/>
    <x v="1"/>
    <n v="21"/>
    <s v="Analyn Ayson"/>
    <m/>
    <m/>
  </r>
  <r>
    <x v="596"/>
    <x v="0"/>
    <x v="8"/>
    <s v="CLFF_1000$$$DE20566500"/>
    <s v="G000000397"/>
    <s v="Trash"/>
    <s v="LFF (MDG-F)"/>
    <s v="DE20566500"/>
    <m/>
    <b v="0"/>
    <x v="5"/>
    <x v="2"/>
    <d v="2026-03-27T00:00:00"/>
    <m/>
    <m/>
    <x v="1"/>
    <n v="21"/>
    <s v="Analyn Ayson"/>
    <m/>
    <m/>
  </r>
  <r>
    <x v="596"/>
    <x v="0"/>
    <x v="8"/>
    <s v="CLFF_1000$$$DE20563610"/>
    <s v="G000000397"/>
    <s v="Trash"/>
    <s v="LFF (MDG-F)"/>
    <s v="DE20563610"/>
    <m/>
    <b v="0"/>
    <x v="5"/>
    <x v="2"/>
    <d v="2026-03-27T00:00:00"/>
    <m/>
    <m/>
    <x v="1"/>
    <n v="21"/>
    <s v="Analyn Ayson"/>
    <m/>
    <m/>
  </r>
  <r>
    <x v="596"/>
    <x v="0"/>
    <x v="2"/>
    <s v="CLFF_1000$$$DE20563630"/>
    <s v="G000000397"/>
    <s v="G000000397"/>
    <s v="LFF (MDG-F)"/>
    <s v="DE20563630"/>
    <m/>
    <b v="1"/>
    <x v="5"/>
    <x v="2"/>
    <d v="2026-03-27T00:00:00"/>
    <m/>
    <m/>
    <x v="1"/>
    <n v="21"/>
    <s v="Analyn Ayson"/>
    <m/>
    <m/>
  </r>
  <r>
    <x v="596"/>
    <x v="0"/>
    <x v="2"/>
    <s v="CLFF_1000$$$DE20602204"/>
    <s v="G000000397"/>
    <s v="G000000397"/>
    <s v="LFF (MDG-F)"/>
    <s v="DE20602204"/>
    <m/>
    <b v="1"/>
    <x v="5"/>
    <x v="2"/>
    <d v="2026-03-27T00:00:00"/>
    <m/>
    <m/>
    <x v="1"/>
    <n v="21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21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1"/>
    <n v="21"/>
    <s v="Analyn Ayson"/>
    <m/>
    <m/>
  </r>
  <r>
    <x v="596"/>
    <x v="0"/>
    <x v="8"/>
    <s v="CLFF_1000$$$DE10200031"/>
    <s v="G000000397"/>
    <s v="Trash"/>
    <s v="LFF (MDG-F)"/>
    <s v="DE10200031"/>
    <m/>
    <b v="0"/>
    <x v="5"/>
    <x v="2"/>
    <d v="2026-03-27T00:00:00"/>
    <m/>
    <m/>
    <x v="1"/>
    <n v="21"/>
    <s v="Analyn Ayson"/>
    <m/>
    <m/>
  </r>
  <r>
    <x v="596"/>
    <x v="0"/>
    <x v="8"/>
    <s v="CLFF_1000$$$DE10509400"/>
    <s v="G000000397"/>
    <s v="Trash"/>
    <s v="LFF (MDG-F)"/>
    <s v="DE10509400"/>
    <m/>
    <b v="0"/>
    <x v="5"/>
    <x v="2"/>
    <d v="2026-03-27T00:00:00"/>
    <m/>
    <m/>
    <x v="1"/>
    <n v="21"/>
    <s v="Analyn Ayson"/>
    <m/>
    <m/>
  </r>
  <r>
    <x v="596"/>
    <x v="0"/>
    <x v="8"/>
    <s v="CLFF_1000$$$DE10578500"/>
    <s v="G000000397"/>
    <s v="Trash"/>
    <s v="LFF (MDG-F)"/>
    <s v="DE10578500"/>
    <m/>
    <b v="0"/>
    <x v="5"/>
    <x v="2"/>
    <d v="2026-03-27T00:00:00"/>
    <m/>
    <m/>
    <x v="1"/>
    <n v="21"/>
    <s v="Analyn Ayson"/>
    <m/>
    <m/>
  </r>
  <r>
    <x v="596"/>
    <x v="0"/>
    <x v="8"/>
    <s v="CLFF_1000$$$DE10578800"/>
    <s v="G000000397"/>
    <s v="Trash"/>
    <s v="LFF (MDG-F)"/>
    <s v="DE10578800"/>
    <m/>
    <b v="0"/>
    <x v="5"/>
    <x v="2"/>
    <d v="2026-03-27T00:00:00"/>
    <m/>
    <m/>
    <x v="1"/>
    <n v="21"/>
    <s v="Analyn Ayson"/>
    <m/>
    <m/>
  </r>
  <r>
    <x v="596"/>
    <x v="0"/>
    <x v="8"/>
    <s v="CLFF_1000$$$DE10600590"/>
    <s v="G000000397"/>
    <s v="Trash"/>
    <s v="LFF (MDG-F)"/>
    <s v="DE10600590"/>
    <m/>
    <b v="0"/>
    <x v="5"/>
    <x v="2"/>
    <d v="2026-03-27T00:00:00"/>
    <m/>
    <m/>
    <x v="1"/>
    <n v="21"/>
    <s v="Analyn Ayson"/>
    <m/>
    <m/>
  </r>
  <r>
    <x v="596"/>
    <x v="0"/>
    <x v="2"/>
    <s v="CLFF_1000$$$DE10674000"/>
    <s v="G000000397"/>
    <s v="G000000397"/>
    <s v="LFF (MDG-F)"/>
    <s v="DE10674000"/>
    <m/>
    <b v="1"/>
    <x v="5"/>
    <x v="2"/>
    <d v="2026-03-27T00:00:00"/>
    <m/>
    <m/>
    <x v="1"/>
    <n v="21"/>
    <s v="Analyn Ayson"/>
    <m/>
    <m/>
  </r>
  <r>
    <x v="596"/>
    <x v="0"/>
    <x v="8"/>
    <s v="CLFF_1000$$$DE10M39908"/>
    <s v="G000000397"/>
    <s v="Trash"/>
    <s v="LFF (MDG-F)"/>
    <s v="DE10M39908"/>
    <m/>
    <b v="0"/>
    <x v="5"/>
    <x v="2"/>
    <d v="2026-03-27T00:00:00"/>
    <m/>
    <m/>
    <x v="1"/>
    <n v="21"/>
    <s v="Analyn Ayson"/>
    <m/>
    <m/>
  </r>
  <r>
    <x v="596"/>
    <x v="0"/>
    <x v="8"/>
    <s v="CLFF_1000$$$DE20880218"/>
    <s v="G000000397"/>
    <s v="Trash"/>
    <s v="LFF (MDG-F)"/>
    <s v="DE20880218"/>
    <m/>
    <b v="0"/>
    <x v="5"/>
    <x v="2"/>
    <d v="2026-03-27T00:00:00"/>
    <m/>
    <m/>
    <x v="1"/>
    <n v="21"/>
    <s v="Analyn Ayson"/>
    <m/>
    <m/>
  </r>
  <r>
    <x v="596"/>
    <x v="0"/>
    <x v="8"/>
    <s v="CLFF_1000$$$DE20880242"/>
    <s v="G000000397"/>
    <s v="Trash"/>
    <s v="LFF (MDG-F)"/>
    <s v="DE20880242"/>
    <m/>
    <b v="0"/>
    <x v="5"/>
    <x v="2"/>
    <d v="2026-03-27T00:00:00"/>
    <m/>
    <m/>
    <x v="1"/>
    <n v="21"/>
    <s v="Analyn Ayson"/>
    <m/>
    <m/>
  </r>
  <r>
    <x v="596"/>
    <x v="0"/>
    <x v="8"/>
    <s v="CLFF_1000$$$DE20880253"/>
    <s v="G000000397"/>
    <s v="Trash"/>
    <s v="LFF (MDG-F)"/>
    <s v="DE20880253"/>
    <m/>
    <b v="0"/>
    <x v="5"/>
    <x v="2"/>
    <d v="2026-03-27T00:00:00"/>
    <m/>
    <m/>
    <x v="1"/>
    <n v="21"/>
    <s v="Analyn Ayson"/>
    <m/>
    <m/>
  </r>
  <r>
    <x v="596"/>
    <x v="0"/>
    <x v="8"/>
    <s v="CLFF_1000$$$DE20880254"/>
    <s v="G000000397"/>
    <s v="Trash"/>
    <s v="LFF (MDG-F)"/>
    <s v="DE20880254"/>
    <m/>
    <b v="0"/>
    <x v="5"/>
    <x v="2"/>
    <d v="2026-03-27T00:00:00"/>
    <m/>
    <m/>
    <x v="1"/>
    <n v="21"/>
    <s v="Analyn Ayson"/>
    <m/>
    <m/>
  </r>
  <r>
    <x v="596"/>
    <x v="0"/>
    <x v="8"/>
    <s v="CLFF_1000$$$DE20880255"/>
    <s v="G000000397"/>
    <s v="Trash"/>
    <s v="LFF (MDG-F)"/>
    <s v="DE20880255"/>
    <m/>
    <b v="0"/>
    <x v="5"/>
    <x v="2"/>
    <d v="2026-03-27T00:00:00"/>
    <m/>
    <m/>
    <x v="1"/>
    <n v="21"/>
    <s v="Analyn Ayson"/>
    <m/>
    <m/>
  </r>
  <r>
    <x v="596"/>
    <x v="0"/>
    <x v="8"/>
    <s v="CLFF_1000$$$DE20880256"/>
    <s v="G000000397"/>
    <s v="Trash"/>
    <s v="LFF (MDG-F)"/>
    <s v="DE20880256"/>
    <m/>
    <b v="0"/>
    <x v="5"/>
    <x v="2"/>
    <d v="2026-03-27T00:00:00"/>
    <m/>
    <m/>
    <x v="1"/>
    <n v="21"/>
    <s v="Analyn Ayson"/>
    <m/>
    <m/>
  </r>
  <r>
    <x v="596"/>
    <x v="0"/>
    <x v="2"/>
    <s v="CLFF_1000$$$DE10512101"/>
    <s v="G000000397"/>
    <s v="G000000397"/>
    <s v="LFF (MDG-F)"/>
    <s v="DE10512101"/>
    <m/>
    <b v="1"/>
    <x v="5"/>
    <x v="2"/>
    <d v="2026-03-27T00:00:00"/>
    <m/>
    <m/>
    <x v="1"/>
    <n v="21"/>
    <s v="Analyn Ayson"/>
    <m/>
    <m/>
  </r>
  <r>
    <x v="597"/>
    <x v="0"/>
    <x v="2"/>
    <s v="PFLTFLE_US10.120.12.010"/>
    <s v="H000005016"/>
    <s v="H000005016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130.00.000"/>
    <s v="H000005017"/>
    <s v="H000005017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510.00.000"/>
    <s v="H000005018"/>
    <s v="H000005018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510.11.000"/>
    <s v="H000005019"/>
    <s v="H000005019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550.00.000"/>
    <s v="H000005021"/>
    <s v="H000005021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00.043.E.00"/>
    <s v="H000005022"/>
    <s v="H000005022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00.059.E.00"/>
    <s v="H000005022"/>
    <s v="H000005022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00.077.E.00"/>
    <s v="H000005022"/>
    <s v="H000005022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10.02.010.00"/>
    <s v="H000005023"/>
    <s v="H000005023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10.02.011.00"/>
    <s v="H000005023"/>
    <s v="H000005023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10.03.000.00"/>
    <s v="H000005023"/>
    <s v="H000005023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10.04.011.00"/>
    <s v="H000005023"/>
    <s v="H000005023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10.05.010.00"/>
    <s v="H000005023"/>
    <s v="H000005023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20.01.000"/>
    <s v="H000005024"/>
    <s v="H000005024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20.02.000"/>
    <s v="H000005024"/>
    <s v="H000005024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93"/>
    <s v="H000005025"/>
    <s v="H000005025"/>
    <s v="Non-LFF"/>
    <s v=""/>
    <m/>
    <b v="1"/>
    <x v="1"/>
    <x v="2"/>
    <d v="2026-03-27T00:00:00"/>
    <m/>
    <m/>
    <x v="1"/>
    <n v="21"/>
    <s v="Tina Kempe"/>
    <m/>
    <m/>
  </r>
  <r>
    <x v="597"/>
    <x v="0"/>
    <x v="2"/>
    <s v="PFLTFLE_US10.920.04.000"/>
    <s v="H000005026"/>
    <s v="H000005026"/>
    <s v="Non-LFF"/>
    <s v=""/>
    <m/>
    <b v="1"/>
    <x v="1"/>
    <x v="2"/>
    <d v="2026-03-27T00:00:00"/>
    <m/>
    <m/>
    <x v="1"/>
    <n v="21"/>
    <s v="Tina Kempe"/>
    <m/>
    <m/>
  </r>
  <r>
    <x v="598"/>
    <x v="0"/>
    <x v="2"/>
    <s v="PLEAN_X310941NO5015201 Tepmetko Commercial NO50 Other Promo and"/>
    <s v="H000000233"/>
    <s v="H000000233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PLEAN_X310942NO5023201 Tepmetko Medical Non R&amp;D NO50 Other Medi"/>
    <s v="H000000233"/>
    <s v="H000000233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PLEAN_X310942SE5023201 Tepmetko Medical Non R&amp;D SE50 Other Medi"/>
    <s v="H000000238"/>
    <s v="H000000238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PLEAN_X370221CZ5030201 Ogsiveo Commercial CZ50 Other M&amp;S Genera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PLEAN_X370231CZ5030201 Gomekli/Ezmekly Commercial CZ50 Other M&amp;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PLEAN_X370232CH7620200 RT Ezmekly MED Independent Fund Prog"/>
    <s v="H000004546"/>
    <s v="H000004546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CSCALA_1872$100_C04"/>
    <s v="H000000224"/>
    <s v="H000000224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CSCALA_1248$ISRT Commercial GR RT"/>
    <s v="H000000221"/>
    <s v="H000000221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PLEAN_X310201LV5010201 Fertility Commercial LV50 Promo Material"/>
    <s v="H000000229"/>
    <s v="H000000229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PLEAN_X310201SE5030201 Fertility Commercial SE50 Other M&amp;S Regi"/>
    <s v="H000000238"/>
    <s v="H000000238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PLEAN_X310301LV5015201 Gluco Commercial LV50 Other Promo and Ad"/>
    <s v="H000000229"/>
    <s v="H000000229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PLEAN_X310401EE5015201 Saizen Commercial EE50 Other Promo and A"/>
    <s v="H000000219"/>
    <s v="H000000219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CSCALA_1025$5111_E86"/>
    <s v="H000003640"/>
    <s v="H000003640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CSCALA_1025$5111_E87"/>
    <s v="H000003640"/>
    <s v="H000003640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CSCALA_1025$8114_V41"/>
    <s v="H000003640"/>
    <s v="H000003640"/>
    <s v="Non-LFF"/>
    <s v=""/>
    <m/>
    <b v="1"/>
    <x v="1"/>
    <x v="2"/>
    <d v="2026-03-27T00:00:00"/>
    <m/>
    <m/>
    <x v="1"/>
    <n v="21"/>
    <s v="Rayneil Reas"/>
    <m/>
    <m/>
  </r>
  <r>
    <x v="598"/>
    <x v="0"/>
    <x v="2"/>
    <s v="CSCALA_1025$6113_V41"/>
    <s v="H000003640"/>
    <s v="H000003640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331CZ5010201 Thyro Commercial CZ50 Promo Material Gen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501CZ5013202 Rebif Commercial CZ50 Congress &amp; Events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501CZ5013203 Rebif Commercial CZ50 Congress &amp; Events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102CZ5020205 Erbitux Medical Non R&amp;D CZ50 Medical Edu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202CZ5022201 Fertility Medical Non R&amp;D CZ50 Medical C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322CZ5022201 Cardio Medical Non R&amp;D CZ50 Medical Cons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402CZ5020202 Saizen Medical Non R&amp;D CZ50 Medical Educ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402CZ5023201 Saizen Medical Non R&amp;D CZ50 Other Medica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402CZ5023205 Saizen Medical Non R&amp;D CZ50 Other Medica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512CZ5020205 Mavenclad Medical Non R&amp;D CZ50 Medical E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512CZ5023201 Mavenclad Medical Non R&amp;D CZ50 Other Med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599"/>
    <x v="0"/>
    <x v="2"/>
    <s v="PLEAN_X310501CZ5030201 Rebif Commercial CZ50 Other M&amp;S Registra"/>
    <s v="H000002141"/>
    <s v="H000002141"/>
    <s v="Non-LFF"/>
    <s v=""/>
    <m/>
    <b v="1"/>
    <x v="1"/>
    <x v="2"/>
    <d v="2026-03-27T00:00:00"/>
    <m/>
    <m/>
    <x v="1"/>
    <n v="21"/>
    <s v="Rayneil Reas"/>
    <m/>
    <m/>
  </r>
  <r>
    <x v="600"/>
    <x v="0"/>
    <x v="2"/>
    <s v="CTEMPLA_1000AR1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AR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AR1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AT4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AT4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BE4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BR1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BR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BR10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BR1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CA2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301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301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301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301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7001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7001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7001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7001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CA2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CA2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CH7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CH7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PHOENX_01010000581000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PHOENX_01010000581001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PHOENX_01010000581002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PHOENX_01010000581003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CH70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CH7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CL1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112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112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112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CL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CL1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CO1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CO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CO1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DE4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DE40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FR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FR4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FR4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FR40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FR4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502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502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502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502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FR6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FR60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FR6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7102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7102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7102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GB1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GB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PHOENX_01019183570000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GB1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GB4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GB40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GB4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GT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IE1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IE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101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101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101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104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202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202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202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202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302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403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403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403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403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IE1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MX1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MX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MX10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MX31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MX31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NL4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PA2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PA2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PE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PH8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PL1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PL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PL1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PL8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PT1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PT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TR1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TR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EU_1000TR1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US15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US2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US2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US20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US2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US3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US3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203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203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203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70006203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NA_1000US3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UY10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UY10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64016401Z0220A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64016401Z0220M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64016401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EMERAL_64016401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UY10Z0220P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0"/>
    <x v="0"/>
    <x v="2"/>
    <s v="CTEMPLA_1000UY10Z0220R"/>
    <s v="G000000762"/>
    <s v="G000000762"/>
    <s v="Non-LFF"/>
    <s v=""/>
    <m/>
    <b v="1"/>
    <x v="0"/>
    <x v="2"/>
    <d v="2026-03-27T00:00:00"/>
    <m/>
    <m/>
    <x v="1"/>
    <n v="21"/>
    <s v="Florian Poth"/>
    <m/>
    <m/>
  </r>
  <r>
    <x v="601"/>
    <x v="0"/>
    <x v="2"/>
    <s v="CORAERP_MMOR1945.5405"/>
    <s v="L000013782"/>
    <s v="L000013782"/>
    <s v="Non-LFF"/>
    <s v=""/>
    <m/>
    <b v="1"/>
    <x v="2"/>
    <x v="2"/>
    <d v="2026-03-30T00:00:00"/>
    <m/>
    <m/>
    <x v="1"/>
    <n v="20"/>
    <s v="Prathapa T R"/>
    <m/>
    <m/>
  </r>
  <r>
    <x v="602"/>
    <x v="0"/>
    <x v="2"/>
    <s v="PLEAN_X310182TN5022202 FEES speaker Dr Barthelemy UC expert mee"/>
    <s v="H000000318"/>
    <s v="H000000318"/>
    <s v="Non-LFF"/>
    <s v=""/>
    <m/>
    <b v="1"/>
    <x v="1"/>
    <x v="2"/>
    <d v="2026-03-30T00:00:00"/>
    <m/>
    <m/>
    <x v="1"/>
    <n v="20"/>
    <s v="Daniella Sasa"/>
    <m/>
    <m/>
  </r>
  <r>
    <x v="602"/>
    <x v="0"/>
    <x v="2"/>
    <s v="PLEAN_X310182TN5022201 UC expert meeting"/>
    <s v="H000000318"/>
    <s v="H000000318"/>
    <s v="Non-LFF"/>
    <s v=""/>
    <m/>
    <b v="1"/>
    <x v="1"/>
    <x v="2"/>
    <d v="2026-03-30T00:00:00"/>
    <m/>
    <m/>
    <x v="1"/>
    <n v="20"/>
    <s v="Daniella Sasa"/>
    <m/>
    <m/>
  </r>
  <r>
    <x v="603"/>
    <x v="0"/>
    <x v="2"/>
    <s v="CEMERAL_70006203200901"/>
    <s v="L000013829"/>
    <s v="L000013829"/>
    <s v="Non-LFF"/>
    <s v=""/>
    <m/>
    <b v="1"/>
    <x v="2"/>
    <x v="2"/>
    <d v="2026-03-30T00:00:00"/>
    <m/>
    <m/>
    <x v="1"/>
    <n v="20"/>
    <s v="Prathapa T R"/>
    <m/>
    <m/>
  </r>
  <r>
    <x v="603"/>
    <x v="0"/>
    <x v="2"/>
    <s v="CEMERAL_70006203001113"/>
    <s v="L000006209"/>
    <s v="L000006209"/>
    <s v="Non-LFF"/>
    <s v=""/>
    <m/>
    <b v="1"/>
    <x v="2"/>
    <x v="2"/>
    <d v="2026-03-30T00:00:00"/>
    <m/>
    <m/>
    <x v="1"/>
    <n v="20"/>
    <s v="Prathapa T R"/>
    <m/>
    <m/>
  </r>
  <r>
    <x v="604"/>
    <x v="0"/>
    <x v="2"/>
    <s v="INEXT_001050000640"/>
    <s v="L000013932"/>
    <s v="L000013932"/>
    <s v="Non-LFF"/>
    <s v=""/>
    <m/>
    <b v="1"/>
    <x v="2"/>
    <x v="2"/>
    <d v="2026-04-01T00:00:00"/>
    <m/>
    <m/>
    <x v="1"/>
    <n v="18"/>
    <s v="Ruby Grace Garcia"/>
    <m/>
    <m/>
  </r>
  <r>
    <x v="604"/>
    <x v="0"/>
    <x v="2"/>
    <s v="CFLTFLE_13060000000073"/>
    <s v="L000010274"/>
    <s v="L000010274"/>
    <s v="Non-LFF"/>
    <s v=""/>
    <m/>
    <b v="1"/>
    <x v="2"/>
    <x v="2"/>
    <d v="2026-04-01T00:00:00"/>
    <m/>
    <m/>
    <x v="1"/>
    <n v="18"/>
    <s v="Ruby Grace Garcia"/>
    <m/>
    <m/>
  </r>
  <r>
    <x v="605"/>
    <x v="0"/>
    <x v="2"/>
    <s v="PLEAN_X370221IT5014100"/>
    <s v="H000000181"/>
    <s v="H000000181"/>
    <s v="Non-LFF"/>
    <s v=""/>
    <m/>
    <b v="1"/>
    <x v="1"/>
    <x v="2"/>
    <d v="2026-04-01T00:00:00"/>
    <m/>
    <m/>
    <x v="1"/>
    <n v="18"/>
    <s v="Rayneil Reas"/>
    <m/>
    <m/>
  </r>
  <r>
    <x v="605"/>
    <x v="0"/>
    <x v="2"/>
    <s v="PLEAN_X370231IT5014100"/>
    <s v="H000000181"/>
    <s v="H000000181"/>
    <s v="Non-LFF"/>
    <s v=""/>
    <m/>
    <b v="1"/>
    <x v="1"/>
    <x v="2"/>
    <d v="2026-04-01T00:00:00"/>
    <m/>
    <m/>
    <x v="1"/>
    <n v="18"/>
    <s v="Rayneil Reas"/>
    <m/>
    <m/>
  </r>
  <r>
    <x v="605"/>
    <x v="0"/>
    <x v="2"/>
    <s v="CSCALA_1759$F003"/>
    <s v="H000003613"/>
    <s v="H000003613"/>
    <s v="Non-LFF"/>
    <s v=""/>
    <m/>
    <b v="1"/>
    <x v="1"/>
    <x v="2"/>
    <d v="2026-04-01T00:00:00"/>
    <m/>
    <m/>
    <x v="1"/>
    <n v="18"/>
    <s v="Rayneil Reas"/>
    <m/>
    <m/>
  </r>
  <r>
    <x v="605"/>
    <x v="0"/>
    <x v="2"/>
    <s v="CSCALA_1759$F922"/>
    <s v="H000003613"/>
    <s v="H000003613"/>
    <s v="Non-LFF"/>
    <s v=""/>
    <m/>
    <b v="1"/>
    <x v="1"/>
    <x v="2"/>
    <d v="2026-04-01T00:00:00"/>
    <m/>
    <m/>
    <x v="1"/>
    <n v="18"/>
    <s v="Rayneil Reas"/>
    <m/>
    <m/>
  </r>
  <r>
    <x v="605"/>
    <x v="0"/>
    <x v="2"/>
    <s v="CSCALA_1759$C239"/>
    <s v="H000003613"/>
    <s v="H000003613"/>
    <s v="Non-LFF"/>
    <s v=""/>
    <m/>
    <b v="1"/>
    <x v="1"/>
    <x v="2"/>
    <d v="2026-04-01T00:00:00"/>
    <m/>
    <m/>
    <x v="1"/>
    <n v="18"/>
    <s v="Rayneil Reas"/>
    <m/>
    <m/>
  </r>
  <r>
    <x v="605"/>
    <x v="0"/>
    <x v="2"/>
    <s v="CSCALA_1759$MAPR"/>
    <s v="H000003613"/>
    <s v="H000003613"/>
    <s v="Non-LFF"/>
    <s v=""/>
    <m/>
    <b v="1"/>
    <x v="1"/>
    <x v="2"/>
    <d v="2026-04-01T00:00:00"/>
    <m/>
    <m/>
    <x v="1"/>
    <n v="18"/>
    <s v="Rayneil Reas"/>
    <m/>
    <m/>
  </r>
  <r>
    <x v="605"/>
    <x v="0"/>
    <x v="2"/>
    <s v="CSCALA_1759$RTEM"/>
    <s v="H000003613"/>
    <s v="H000003613"/>
    <s v="Non-LFF"/>
    <s v=""/>
    <m/>
    <b v="1"/>
    <x v="1"/>
    <x v="2"/>
    <d v="2026-04-01T00:00:00"/>
    <m/>
    <m/>
    <x v="1"/>
    <n v="18"/>
    <s v="Rayneil Reas"/>
    <m/>
    <m/>
  </r>
  <r>
    <x v="605"/>
    <x v="0"/>
    <x v="2"/>
    <s v="CSCALA_1759$RTCO"/>
    <s v="H000003613"/>
    <s v="H000003613"/>
    <s v="Non-LFF"/>
    <s v=""/>
    <m/>
    <b v="1"/>
    <x v="1"/>
    <x v="2"/>
    <d v="2026-04-01T00:00:00"/>
    <m/>
    <m/>
    <x v="1"/>
    <n v="18"/>
    <s v="Rayneil Reas"/>
    <m/>
    <m/>
  </r>
  <r>
    <x v="606"/>
    <x v="0"/>
    <x v="2"/>
    <s v="CNOW_7210$$$0000057293 Recycling Service"/>
    <s v="L000012219"/>
    <s v="L000012219"/>
    <s v="Non-LFF"/>
    <s v=""/>
    <m/>
    <b v="1"/>
    <x v="2"/>
    <x v="2"/>
    <d v="2026-04-01T00:00:00"/>
    <m/>
    <m/>
    <x v="1"/>
    <n v="18"/>
    <s v="Ruby Grace Garcia"/>
    <m/>
    <m/>
  </r>
  <r>
    <x v="606"/>
    <x v="0"/>
    <x v="2"/>
    <s v="CNOW_7210$$$0000015111 SD Works Council"/>
    <s v="L000012340"/>
    <s v="L000012340"/>
    <s v="Non-LFF"/>
    <s v=""/>
    <m/>
    <b v="1"/>
    <x v="2"/>
    <x v="2"/>
    <d v="2026-04-01T00:00:00"/>
    <m/>
    <m/>
    <x v="1"/>
    <n v="18"/>
    <s v="Ruby Grace Garcia"/>
    <m/>
    <m/>
  </r>
  <r>
    <x v="606"/>
    <x v="0"/>
    <x v="2"/>
    <s v="CFLTFLE_2760BGBFBA"/>
    <s v="L000012474"/>
    <s v="L000012474"/>
    <s v="Non-LFF"/>
    <s v=""/>
    <m/>
    <b v="1"/>
    <x v="2"/>
    <x v="2"/>
    <d v="2026-04-01T00:00:00"/>
    <m/>
    <m/>
    <x v="1"/>
    <n v="18"/>
    <s v="Ruby Grace Garcia"/>
    <m/>
    <m/>
  </r>
  <r>
    <x v="606"/>
    <x v="0"/>
    <x v="2"/>
    <s v="CFLTFLE_2760BGBFN3"/>
    <s v="L000012474"/>
    <s v="L000012474"/>
    <s v="Non-LFF"/>
    <s v=""/>
    <m/>
    <b v="1"/>
    <x v="2"/>
    <x v="2"/>
    <d v="2026-04-01T00:00:00"/>
    <m/>
    <m/>
    <x v="1"/>
    <n v="18"/>
    <s v="Ruby Grace Garcia"/>
    <m/>
    <m/>
  </r>
  <r>
    <x v="607"/>
    <x v="0"/>
    <x v="2"/>
    <s v="CLFF_1000$$$DE10890000"/>
    <s v="G000001151"/>
    <s v="G000001151"/>
    <s v="LFF (MDG-F)"/>
    <s v="DE10890000"/>
    <m/>
    <b v="1"/>
    <x v="0"/>
    <x v="4"/>
    <d v="2026-04-10T00:00:00"/>
    <m/>
    <m/>
    <x v="1"/>
    <n v="11"/>
    <s v="Trixie Antonino"/>
    <m/>
    <m/>
  </r>
  <r>
    <x v="608"/>
    <x v="0"/>
    <x v="2"/>
    <s v="CLFF_1000$$$DE20518100"/>
    <s v="G000000397"/>
    <s v="G000000397"/>
    <s v="LFF (MDG-F)"/>
    <s v="DE20518100"/>
    <m/>
    <b v="1"/>
    <x v="0"/>
    <x v="4"/>
    <d v="2026-04-10T00:00:00"/>
    <m/>
    <m/>
    <x v="1"/>
    <n v="11"/>
    <s v="Trixie Antonino"/>
    <m/>
    <m/>
  </r>
  <r>
    <x v="608"/>
    <x v="0"/>
    <x v="8"/>
    <s v="CLFF_1000$$$DE20553406"/>
    <s v="G000000397"/>
    <s v="Trash"/>
    <s v="LFF (MDG-F)"/>
    <s v="DE20553406"/>
    <m/>
    <b v="0"/>
    <x v="0"/>
    <x v="4"/>
    <d v="2026-04-10T00:00:00"/>
    <m/>
    <m/>
    <x v="1"/>
    <n v="11"/>
    <s v="Trixie Antonino"/>
    <m/>
    <m/>
  </r>
  <r>
    <x v="608"/>
    <x v="0"/>
    <x v="8"/>
    <s v="CLFF_1000$$$DE20553407"/>
    <s v="G000000397"/>
    <s v="Trash"/>
    <s v="LFF (MDG-F)"/>
    <s v="DE20553407"/>
    <m/>
    <b v="0"/>
    <x v="0"/>
    <x v="4"/>
    <d v="2026-04-10T00:00:00"/>
    <m/>
    <m/>
    <x v="1"/>
    <n v="11"/>
    <s v="Trixie Antonino"/>
    <m/>
    <m/>
  </r>
  <r>
    <x v="609"/>
    <x v="0"/>
    <x v="2"/>
    <s v="CLFF_1000$$$DE10678100"/>
    <s v="G000000341"/>
    <s v="G000000341"/>
    <s v="LFF (MDG-F)"/>
    <s v="DE10678100"/>
    <m/>
    <b v="1"/>
    <x v="0"/>
    <x v="4"/>
    <d v="2026-04-10T00:00:00"/>
    <m/>
    <m/>
    <x v="1"/>
    <n v="11"/>
    <s v="Trixie Antonino"/>
    <m/>
    <m/>
  </r>
  <r>
    <x v="609"/>
    <x v="0"/>
    <x v="2"/>
    <s v="CORAERP_MMOR1975.9852"/>
    <s v="G000001118"/>
    <s v="G000001118"/>
    <s v="Non-LFF"/>
    <s v=""/>
    <m/>
    <b v="1"/>
    <x v="0"/>
    <x v="4"/>
    <d v="2026-04-10T00:00:00"/>
    <m/>
    <m/>
    <x v="1"/>
    <n v="11"/>
    <s v="Trixie Antonino"/>
    <m/>
    <m/>
  </r>
  <r>
    <x v="609"/>
    <x v="0"/>
    <x v="2"/>
    <s v="CLFF_7210$$$2123GMB010"/>
    <s v="G000001118"/>
    <s v="G000001118"/>
    <s v="LFF (MDG-F)"/>
    <s v="2123GMB010"/>
    <m/>
    <b v="1"/>
    <x v="0"/>
    <x v="4"/>
    <d v="2026-04-10T00:00:00"/>
    <m/>
    <m/>
    <x v="1"/>
    <n v="11"/>
    <s v="Trixie Antonino"/>
    <m/>
    <m/>
  </r>
  <r>
    <x v="610"/>
    <x v="0"/>
    <x v="2"/>
    <s v="CSCALA_1022$ITD_IT8"/>
    <s v="G000000279"/>
    <s v="G000000279"/>
    <s v="Non-LFF"/>
    <s v=""/>
    <m/>
    <b v="1"/>
    <x v="0"/>
    <x v="4"/>
    <d v="2026-04-10T00:00:00"/>
    <m/>
    <m/>
    <x v="1"/>
    <n v="11"/>
    <s v="Trixie Antonino"/>
    <m/>
    <m/>
  </r>
  <r>
    <x v="610"/>
    <x v="0"/>
    <x v="2"/>
    <s v="CSCALA_1022$ITN_T04"/>
    <s v="G000000277"/>
    <s v="G000000277"/>
    <s v="Non-LFF"/>
    <s v=""/>
    <m/>
    <b v="1"/>
    <x v="0"/>
    <x v="4"/>
    <d v="2026-04-10T00:00:00"/>
    <m/>
    <m/>
    <x v="1"/>
    <n v="11"/>
    <s v="Trixie Antonino"/>
    <m/>
    <m/>
  </r>
  <r>
    <x v="611"/>
    <x v="0"/>
    <x v="2"/>
    <s v="CEMERAL_700061019903EQ "/>
    <s v="L000013998"/>
    <s v="L000013998"/>
    <s v="Non-LFF"/>
    <s v=""/>
    <m/>
    <b v="1"/>
    <x v="2"/>
    <x v="4"/>
    <d v="2026-04-10T00:00:00"/>
    <m/>
    <m/>
    <x v="1"/>
    <n v="11"/>
    <s v="Ruby Grace Garcia"/>
    <m/>
    <m/>
  </r>
  <r>
    <x v="611"/>
    <x v="0"/>
    <x v="2"/>
    <s v="CORAERP_MMOR1945.5152 "/>
    <s v="L000013998"/>
    <s v="L000013998"/>
    <s v="Non-LFF"/>
    <s v=""/>
    <m/>
    <b v="1"/>
    <x v="2"/>
    <x v="4"/>
    <d v="2026-04-10T00:00:00"/>
    <m/>
    <m/>
    <x v="1"/>
    <n v="11"/>
    <s v="Ruby Grace Garcia"/>
    <m/>
    <m/>
  </r>
  <r>
    <x v="611"/>
    <x v="0"/>
    <x v="2"/>
    <s v="CORAERP_MMOR1975.5109 "/>
    <s v="L000013998"/>
    <s v="L000013998"/>
    <s v="Non-LFF"/>
    <s v=""/>
    <m/>
    <b v="1"/>
    <x v="2"/>
    <x v="4"/>
    <d v="2026-04-10T00:00:00"/>
    <m/>
    <m/>
    <x v="1"/>
    <n v="11"/>
    <s v="Ruby Grace Garcia"/>
    <m/>
    <m/>
  </r>
  <r>
    <x v="611"/>
    <x v="0"/>
    <x v="2"/>
    <s v="CORAERP_MMOR1975.9923 "/>
    <s v="L000013936"/>
    <s v="L000013936"/>
    <s v="Non-LFF"/>
    <s v=""/>
    <m/>
    <b v="1"/>
    <x v="2"/>
    <x v="4"/>
    <d v="2026-04-10T00:00:00"/>
    <m/>
    <m/>
    <x v="1"/>
    <n v="11"/>
    <s v="Ruby Grace Garcia"/>
    <m/>
    <m/>
  </r>
  <r>
    <x v="611"/>
    <x v="0"/>
    <x v="2"/>
    <s v="CORAERP_MMOR1975.9924 "/>
    <s v="L000013936"/>
    <s v="L000013936"/>
    <s v="Non-LFF"/>
    <s v=""/>
    <m/>
    <b v="1"/>
    <x v="2"/>
    <x v="4"/>
    <d v="2026-04-10T00:00:00"/>
    <m/>
    <m/>
    <x v="1"/>
    <n v="11"/>
    <s v="Ruby Grace Garcia"/>
    <m/>
    <m/>
  </r>
  <r>
    <x v="611"/>
    <x v="0"/>
    <x v="2"/>
    <s v="CPHOENX_01010000697906 "/>
    <s v="L000013936"/>
    <s v="L000013936"/>
    <s v="Non-LFF"/>
    <s v=""/>
    <m/>
    <b v="1"/>
    <x v="2"/>
    <x v="4"/>
    <d v="2026-04-10T00:00:00"/>
    <m/>
    <m/>
    <x v="1"/>
    <n v="11"/>
    <s v="Ruby Grace Garcia"/>
    <m/>
    <m/>
  </r>
  <r>
    <x v="611"/>
    <x v="0"/>
    <x v="2"/>
    <s v="CNOW_7210$$$0000056228 "/>
    <s v="L000005249"/>
    <s v="L000005249"/>
    <s v="Non-LFF"/>
    <s v=""/>
    <m/>
    <b v="1"/>
    <x v="2"/>
    <x v="4"/>
    <d v="2026-04-10T00:00:00"/>
    <m/>
    <m/>
    <x v="1"/>
    <n v="11"/>
    <s v="Ruby Grace Garcia"/>
    <m/>
    <m/>
  </r>
  <r>
    <x v="611"/>
    <x v="0"/>
    <x v="2"/>
    <s v="CPHOENX_01010000680000 "/>
    <s v="L000005249"/>
    <s v="L000005249"/>
    <s v="Non-LFF"/>
    <s v=""/>
    <m/>
    <b v="1"/>
    <x v="2"/>
    <x v="4"/>
    <d v="2026-04-10T00:00:00"/>
    <m/>
    <m/>
    <x v="1"/>
    <n v="11"/>
    <s v="Ruby Grace Garcia"/>
    <m/>
    <m/>
  </r>
  <r>
    <x v="611"/>
    <x v="0"/>
    <x v="2"/>
    <s v="CPHOENX_01010000681400 "/>
    <s v="L000005249"/>
    <s v="L000005249"/>
    <s v="Non-LFF"/>
    <s v=""/>
    <m/>
    <b v="1"/>
    <x v="2"/>
    <x v="4"/>
    <d v="2026-04-10T00:00:00"/>
    <m/>
    <m/>
    <x v="1"/>
    <n v="11"/>
    <s v="Ruby Grace Garcia"/>
    <m/>
    <m/>
  </r>
  <r>
    <x v="611"/>
    <x v="0"/>
    <x v="2"/>
    <s v="CPHOENX_01010000681401 "/>
    <s v="L000005249"/>
    <s v="L000005249"/>
    <s v="Non-LFF"/>
    <s v=""/>
    <m/>
    <b v="1"/>
    <x v="2"/>
    <x v="4"/>
    <d v="2026-04-10T00:00:00"/>
    <m/>
    <m/>
    <x v="1"/>
    <n v="11"/>
    <s v="Ruby Grace Garcia"/>
    <m/>
    <m/>
  </r>
  <r>
    <x v="611"/>
    <x v="0"/>
    <x v="2"/>
    <s v="CLFF_7210$$$1756C07246 "/>
    <s v="L000005249"/>
    <s v="L000005249"/>
    <s v="LFF (MDG-F)"/>
    <s v="1756C07246"/>
    <m/>
    <b v="1"/>
    <x v="2"/>
    <x v="4"/>
    <d v="2026-04-10T00:00:00"/>
    <m/>
    <m/>
    <x v="1"/>
    <n v="11"/>
    <s v="Ruby Grace Garcia"/>
    <m/>
    <m/>
  </r>
  <r>
    <x v="611"/>
    <x v="0"/>
    <x v="2"/>
    <s v="CNOW_7210$$$0000020336 "/>
    <s v="L000007806"/>
    <s v="L000007806"/>
    <s v="Non-LFF"/>
    <s v=""/>
    <m/>
    <b v="1"/>
    <x v="2"/>
    <x v="4"/>
    <d v="2026-04-10T00:00:00"/>
    <m/>
    <m/>
    <x v="1"/>
    <n v="11"/>
    <s v="Ruby Grace Garcia"/>
    <m/>
    <m/>
  </r>
  <r>
    <x v="611"/>
    <x v="0"/>
    <x v="2"/>
    <s v="CNOW_7210$$$0000040576 "/>
    <s v="L000007806"/>
    <s v="L000007806"/>
    <s v="Non-LFF"/>
    <s v=""/>
    <m/>
    <b v="1"/>
    <x v="2"/>
    <x v="4"/>
    <d v="2026-04-10T00:00:00"/>
    <m/>
    <m/>
    <x v="1"/>
    <n v="11"/>
    <s v="Ruby Grace Garcia"/>
    <m/>
    <m/>
  </r>
  <r>
    <x v="612"/>
    <x v="0"/>
    <x v="2"/>
    <s v="CFLTFLE_2760BGLS-L1"/>
    <s v="L000014040"/>
    <s v="L000014040"/>
    <s v="Non-LFF"/>
    <s v=""/>
    <m/>
    <b v="1"/>
    <x v="2"/>
    <x v="4"/>
    <d v="2026-04-10T00:00:00"/>
    <m/>
    <m/>
    <x v="1"/>
    <n v="11"/>
    <s v="Prathapa T R"/>
    <m/>
    <m/>
  </r>
  <r>
    <x v="612"/>
    <x v="0"/>
    <x v="2"/>
    <s v="CFLTFLE_2760BGLS-L3"/>
    <s v="L000014040"/>
    <s v="L000014040"/>
    <s v="Non-LFF"/>
    <s v=""/>
    <m/>
    <b v="1"/>
    <x v="2"/>
    <x v="4"/>
    <d v="2026-04-10T00:00:00"/>
    <m/>
    <m/>
    <x v="1"/>
    <n v="11"/>
    <s v="Prathapa T R"/>
    <m/>
    <m/>
  </r>
  <r>
    <x v="612"/>
    <x v="0"/>
    <x v="2"/>
    <s v="CFLTFLE_2760BGLS-L4"/>
    <s v="L000014040"/>
    <s v="L000014040"/>
    <s v="Non-LFF"/>
    <s v=""/>
    <m/>
    <b v="1"/>
    <x v="2"/>
    <x v="4"/>
    <d v="2026-04-10T00:00:00"/>
    <m/>
    <m/>
    <x v="1"/>
    <n v="11"/>
    <s v="Prathapa T R"/>
    <m/>
    <m/>
  </r>
  <r>
    <x v="612"/>
    <x v="0"/>
    <x v="2"/>
    <s v="CFLTFLE_2760BGLS-L5"/>
    <s v="L000014040"/>
    <s v="L000014040"/>
    <s v="Non-LFF"/>
    <s v=""/>
    <m/>
    <b v="1"/>
    <x v="2"/>
    <x v="4"/>
    <d v="2026-04-10T00:00:00"/>
    <m/>
    <m/>
    <x v="1"/>
    <n v="11"/>
    <s v="Prathapa T R"/>
    <m/>
    <m/>
  </r>
  <r>
    <x v="612"/>
    <x v="0"/>
    <x v="2"/>
    <s v="CFLTFLE_2760BGLS-L7"/>
    <s v="L000014040"/>
    <s v="L000014040"/>
    <s v="Non-LFF"/>
    <s v=""/>
    <m/>
    <b v="1"/>
    <x v="2"/>
    <x v="4"/>
    <d v="2026-04-10T00:00:00"/>
    <m/>
    <m/>
    <x v="1"/>
    <n v="11"/>
    <s v="Prathapa T R"/>
    <m/>
    <m/>
  </r>
  <r>
    <x v="612"/>
    <x v="0"/>
    <x v="2"/>
    <s v="CFLTFLE_2760BGLS-L8"/>
    <s v="L000014040"/>
    <s v="L000014040"/>
    <s v="Non-LFF"/>
    <s v=""/>
    <m/>
    <b v="1"/>
    <x v="2"/>
    <x v="4"/>
    <d v="2026-04-10T00:00:00"/>
    <m/>
    <m/>
    <x v="1"/>
    <n v="11"/>
    <s v="Prathapa T R"/>
    <m/>
    <m/>
  </r>
  <r>
    <x v="612"/>
    <x v="0"/>
    <x v="2"/>
    <s v="CFLTFLE_2760BGLS-L9"/>
    <s v="L000014040"/>
    <s v="L000014040"/>
    <s v="Non-LFF"/>
    <s v=""/>
    <m/>
    <b v="1"/>
    <x v="2"/>
    <x v="4"/>
    <d v="2026-04-10T00:00:00"/>
    <m/>
    <m/>
    <x v="1"/>
    <n v="11"/>
    <s v="Prathapa T R"/>
    <m/>
    <m/>
  </r>
  <r>
    <x v="613"/>
    <x v="0"/>
    <x v="2"/>
    <s v="CORAERP_MMOR1945.6586"/>
    <s v="L000013891"/>
    <s v="L000013891"/>
    <s v="Non-LFF"/>
    <s v=""/>
    <m/>
    <b v="1"/>
    <x v="2"/>
    <x v="4"/>
    <d v="2026-04-10T00:00:00"/>
    <m/>
    <m/>
    <x v="1"/>
    <n v="11"/>
    <s v="Prathapa T R"/>
    <m/>
    <m/>
  </r>
  <r>
    <x v="614"/>
    <x v="0"/>
    <x v="2"/>
    <s v="D30014200000000"/>
    <s v="L000013318"/>
    <s v="L000013318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INEXT_100000620117"/>
    <s v="L000010345"/>
    <s v="L000010345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INEXT_100000620137"/>
    <s v="L000010341"/>
    <s v="L000010341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50000000440"/>
    <s v="G000000630"/>
    <s v="G000000630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60000000440"/>
    <s v="G000000630"/>
    <s v="G000000630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40000000440"/>
    <s v="G000000630"/>
    <s v="G000000630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40000000430"/>
    <s v="L000013387"/>
    <s v="L000013387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50000000430"/>
    <s v="L000013387"/>
    <s v="L000013387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60000000430"/>
    <s v="L000013387"/>
    <s v="L000013387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50000000480"/>
    <s v="L000014006"/>
    <s v="L000014006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60000000480"/>
    <s v="L000014006"/>
    <s v="L000014006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40000000480"/>
    <s v="L000014006"/>
    <s v="L000014006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40000000470"/>
    <s v="L000014006"/>
    <s v="L000014006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50000000470"/>
    <s v="L000014006"/>
    <s v="L000014006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FLTFLE_23960000000470"/>
    <s v="L000014006"/>
    <s v="L000014006"/>
    <s v="Non-LFF"/>
    <s v=""/>
    <m/>
    <b v="1"/>
    <x v="2"/>
    <x v="4"/>
    <d v="2026-04-10T00:00:00"/>
    <m/>
    <m/>
    <x v="1"/>
    <n v="11"/>
    <s v="Ruby Grace Garcia"/>
    <m/>
    <m/>
  </r>
  <r>
    <x v="614"/>
    <x v="0"/>
    <x v="2"/>
    <s v="CORAERP_MMOR1975.6639"/>
    <s v="L000006519"/>
    <s v="L000006519"/>
    <s v="Non-LFF"/>
    <s v=""/>
    <m/>
    <b v="1"/>
    <x v="2"/>
    <x v="4"/>
    <d v="2026-04-10T00:00:00"/>
    <m/>
    <m/>
    <x v="1"/>
    <n v="11"/>
    <s v="Ruby Grace Garcia"/>
    <m/>
    <m/>
  </r>
  <r>
    <x v="615"/>
    <x v="0"/>
    <x v="2"/>
    <s v="CLFF_1000$$$DK50C05004"/>
    <s v="H000002158"/>
    <s v="H000002158"/>
    <s v="LFF (MDG-F)"/>
    <s v="DK50C05004"/>
    <m/>
    <b v="1"/>
    <x v="1"/>
    <x v="4"/>
    <d v="2026-04-15T00:00:00"/>
    <m/>
    <m/>
    <x v="1"/>
    <n v="8"/>
    <s v="Riccardo CASSANESE"/>
    <m/>
    <m/>
  </r>
  <r>
    <x v="615"/>
    <x v="0"/>
    <x v="2"/>
    <s v="CLFF_1000$$$DK50C05005"/>
    <s v="H000002158"/>
    <s v="H000002158"/>
    <s v="LFF (MDG-F)"/>
    <s v="DK50C05005"/>
    <m/>
    <b v="1"/>
    <x v="1"/>
    <x v="4"/>
    <d v="2026-04-15T00:00:00"/>
    <m/>
    <m/>
    <x v="1"/>
    <n v="8"/>
    <s v="Riccardo CASSANESE"/>
    <m/>
    <m/>
  </r>
  <r>
    <x v="615"/>
    <x v="0"/>
    <x v="2"/>
    <s v="CLFF_1000$$$DK50OF0007"/>
    <s v="H000002158"/>
    <s v="H000002158"/>
    <s v="LFF (MDG-F)"/>
    <s v="DK50OF0007"/>
    <m/>
    <b v="1"/>
    <x v="1"/>
    <x v="4"/>
    <d v="2026-04-15T00:00:00"/>
    <m/>
    <m/>
    <x v="1"/>
    <n v="8"/>
    <s v="Riccardo CASSANESE"/>
    <m/>
    <m/>
  </r>
  <r>
    <x v="615"/>
    <x v="0"/>
    <x v="2"/>
    <s v="CLFF_1000$$$DK50OF0008"/>
    <s v="H000002158"/>
    <s v="H000002158"/>
    <s v="LFF (MDG-F)"/>
    <s v="DK50OF0008"/>
    <m/>
    <b v="1"/>
    <x v="1"/>
    <x v="4"/>
    <d v="2026-04-15T00:00:00"/>
    <m/>
    <m/>
    <x v="1"/>
    <n v="8"/>
    <s v="Riccardo CASSANESE"/>
    <m/>
    <m/>
  </r>
  <r>
    <x v="615"/>
    <x v="0"/>
    <x v="2"/>
    <s v="CLFF_1000$$$FI50C00031"/>
    <s v="H000002228"/>
    <s v="H000002228"/>
    <s v="LFF (MDG-F)"/>
    <s v="FI50C00031"/>
    <m/>
    <b v="1"/>
    <x v="1"/>
    <x v="4"/>
    <d v="2026-04-15T00:00:00"/>
    <m/>
    <m/>
    <x v="1"/>
    <n v="8"/>
    <s v="Riccardo CASSANESE"/>
    <m/>
    <m/>
  </r>
  <r>
    <x v="615"/>
    <x v="0"/>
    <x v="2"/>
    <s v="CLFF_1000$$$FI50C00032"/>
    <s v="H000002228"/>
    <s v="H000002228"/>
    <s v="LFF (MDG-F)"/>
    <s v="FI50C00032"/>
    <m/>
    <b v="1"/>
    <x v="1"/>
    <x v="4"/>
    <d v="2026-04-15T00:00:00"/>
    <m/>
    <m/>
    <x v="1"/>
    <n v="8"/>
    <s v="Riccardo CASSANESE"/>
    <m/>
    <m/>
  </r>
  <r>
    <x v="615"/>
    <x v="0"/>
    <x v="2"/>
    <s v="CLFF_1000$$$FI50OF0016"/>
    <s v="H000002228"/>
    <s v="H000002228"/>
    <s v="LFF (MDG-F)"/>
    <s v="FI50OF0016"/>
    <m/>
    <b v="1"/>
    <x v="1"/>
    <x v="4"/>
    <d v="2026-04-15T00:00:00"/>
    <m/>
    <m/>
    <x v="1"/>
    <n v="8"/>
    <s v="Riccardo CASSANESE"/>
    <m/>
    <m/>
  </r>
  <r>
    <x v="615"/>
    <x v="0"/>
    <x v="2"/>
    <s v="CLFF_1000$$$FI50OF0017"/>
    <s v="H000002228"/>
    <s v="H000002228"/>
    <s v="LFF (MDG-F)"/>
    <s v="FI50OF0017"/>
    <m/>
    <b v="1"/>
    <x v="1"/>
    <x v="4"/>
    <d v="2026-04-15T00:00:00"/>
    <m/>
    <m/>
    <x v="1"/>
    <n v="8"/>
    <s v="Riccardo CASSANESE"/>
    <m/>
    <m/>
  </r>
  <r>
    <x v="615"/>
    <x v="0"/>
    <x v="2"/>
    <s v="CLFF_1000$$$NO50C00024"/>
    <s v="H000002372"/>
    <s v="H000002372"/>
    <s v="LFF (MDG-F)"/>
    <s v="NO50C00024"/>
    <m/>
    <b v="1"/>
    <x v="1"/>
    <x v="4"/>
    <d v="2026-04-15T00:00:00"/>
    <m/>
    <m/>
    <x v="1"/>
    <n v="8"/>
    <s v="Riccardo CASSANESE"/>
    <m/>
    <m/>
  </r>
  <r>
    <x v="615"/>
    <x v="0"/>
    <x v="2"/>
    <s v="CLFF_1000$$$NO50OF0008"/>
    <s v="H000002372"/>
    <s v="H000002372"/>
    <s v="LFF (MDG-F)"/>
    <s v="NO50OF0008"/>
    <m/>
    <b v="1"/>
    <x v="1"/>
    <x v="4"/>
    <d v="2026-04-15T00:00:00"/>
    <m/>
    <m/>
    <x v="1"/>
    <n v="8"/>
    <s v="Riccardo CASSANESE"/>
    <m/>
    <m/>
  </r>
  <r>
    <x v="615"/>
    <x v="0"/>
    <x v="2"/>
    <s v="CLFF_1000$$$NO50C00025"/>
    <s v="H000002372"/>
    <s v="H000002372"/>
    <s v="LFF (MDG-F)"/>
    <s v="NO50C00025"/>
    <m/>
    <b v="1"/>
    <x v="1"/>
    <x v="4"/>
    <d v="2026-04-15T00:00:00"/>
    <m/>
    <m/>
    <x v="1"/>
    <n v="8"/>
    <s v="Riccardo CASSANESE"/>
    <m/>
    <m/>
  </r>
  <r>
    <x v="615"/>
    <x v="0"/>
    <x v="2"/>
    <s v="CLFF_1000$$$NO50OF0009"/>
    <s v="H000002372"/>
    <s v="H000002372"/>
    <s v="LFF (MDG-F)"/>
    <s v="NO50OF0009"/>
    <m/>
    <b v="1"/>
    <x v="1"/>
    <x v="4"/>
    <d v="2026-04-15T00:00:00"/>
    <m/>
    <m/>
    <x v="1"/>
    <n v="8"/>
    <s v="Riccardo CASSANESE"/>
    <m/>
    <m/>
  </r>
  <r>
    <x v="615"/>
    <x v="0"/>
    <x v="2"/>
    <s v="CLFF_1000$$$SE50C00016"/>
    <s v="H000002407"/>
    <s v="H000002407"/>
    <s v="LFF (MDG-F)"/>
    <s v="SE50C00016"/>
    <m/>
    <b v="1"/>
    <x v="1"/>
    <x v="4"/>
    <d v="2026-04-15T00:00:00"/>
    <m/>
    <m/>
    <x v="1"/>
    <n v="8"/>
    <s v="Riccardo CASSANESE"/>
    <m/>
    <m/>
  </r>
  <r>
    <x v="615"/>
    <x v="0"/>
    <x v="2"/>
    <s v="CLFF_1000$$$SE50OF0009"/>
    <s v="H000002407"/>
    <s v="H000002407"/>
    <s v="LFF (MDG-F)"/>
    <s v="SE50OF0009"/>
    <m/>
    <b v="1"/>
    <x v="1"/>
    <x v="4"/>
    <d v="2026-04-15T00:00:00"/>
    <m/>
    <m/>
    <x v="1"/>
    <n v="8"/>
    <s v="Riccardo CASSANESE"/>
    <m/>
    <m/>
  </r>
  <r>
    <x v="615"/>
    <x v="0"/>
    <x v="2"/>
    <s v="CLFF_1000$$$SE50OF0010"/>
    <s v="H000002407"/>
    <s v="H000002407"/>
    <s v="LFF (MDG-F)"/>
    <s v="SE50OF0010"/>
    <m/>
    <b v="1"/>
    <x v="1"/>
    <x v="4"/>
    <d v="2026-04-15T00:00:00"/>
    <m/>
    <m/>
    <x v="1"/>
    <n v="8"/>
    <s v="Riccardo CASSANESE"/>
    <m/>
    <m/>
  </r>
  <r>
    <x v="615"/>
    <x v="0"/>
    <x v="2"/>
    <s v="CSCALA_1212$0000001006 ISS Fertility"/>
    <s v="H000000902"/>
    <s v="H000000902"/>
    <s v="Non-LFF"/>
    <s v=""/>
    <m/>
    <b v="1"/>
    <x v="1"/>
    <x v="4"/>
    <d v="2026-04-15T00:00:00"/>
    <m/>
    <m/>
    <x v="1"/>
    <n v="8"/>
    <s v="Riccardo CASSANESE"/>
    <m/>
    <m/>
  </r>
  <r>
    <x v="615"/>
    <x v="0"/>
    <x v="2"/>
    <s v="CSCALA_1212$0000004002 Businness Analyst Operat"/>
    <s v="H000000902"/>
    <s v="H000000902"/>
    <s v="Non-LFF"/>
    <s v=""/>
    <m/>
    <b v="1"/>
    <x v="1"/>
    <x v="4"/>
    <d v="2026-04-15T00:00:00"/>
    <m/>
    <m/>
    <x v="1"/>
    <n v="8"/>
    <s v="Riccardo CASSANESE"/>
    <m/>
    <m/>
  </r>
  <r>
    <x v="616"/>
    <x v="0"/>
    <x v="2"/>
    <s v="CORAERP_MMOR1917.9MGE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TEMPEU_1000FR21E58886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TEMPEU_1000FR21E68886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TEMPLA_1000PA10ZZ0A33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TEMPNA_1000US15MBIT01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LFF_1000$$$SG09Z03500"/>
    <s v="O000000012"/>
    <s v="O000000012"/>
    <s v="LFF (MDG-F)"/>
    <s v="SG09Z03500"/>
    <m/>
    <b v="1"/>
    <x v="0"/>
    <x v="4"/>
    <d v="2026-04-15T00:00:00"/>
    <m/>
    <m/>
    <x v="1"/>
    <n v="8"/>
    <s v="Joshua Cachola"/>
    <m/>
    <m/>
  </r>
  <r>
    <x v="616"/>
    <x v="0"/>
    <x v="2"/>
    <s v="CLFF_1000$$$AT50O05002"/>
    <s v="O000000012"/>
    <s v="O000000012"/>
    <s v="LFF (MDG-F)"/>
    <s v="AT50O05002"/>
    <m/>
    <b v="1"/>
    <x v="0"/>
    <x v="4"/>
    <d v="2026-04-15T00:00:00"/>
    <m/>
    <m/>
    <x v="1"/>
    <n v="8"/>
    <s v="Joshua Cachola"/>
    <m/>
    <m/>
  </r>
  <r>
    <x v="616"/>
    <x v="0"/>
    <x v="2"/>
    <s v="CLFF_7210$$$2125GIT640"/>
    <s v="O000000012"/>
    <s v="O000000012"/>
    <s v="LFF (MDG-F)"/>
    <s v="2125GIT640"/>
    <m/>
    <b v="1"/>
    <x v="0"/>
    <x v="4"/>
    <d v="2026-04-15T00:00:00"/>
    <m/>
    <m/>
    <x v="1"/>
    <n v="8"/>
    <s v="Joshua Cachola"/>
    <m/>
    <m/>
  </r>
  <r>
    <x v="616"/>
    <x v="0"/>
    <x v="2"/>
    <s v="CFLTFLE_1044BTIC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FLTFLE_11030000000350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FLTFLE_1106T59000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FLTFLE_13060000000046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FLTFLE_17710000114000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FLTFLE_1798A13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NOW_7210$$$0000051407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NOW_7210$$$0000056206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NOW_7210$$$0000057981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NOW_7210$$$0000058699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NOW_7210$$$0000229903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NOW_7210$$$0024029903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ORAERP_MMOR1945.9MGE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ORAERP_MMOR1975.9MGE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SCALA_1025$0000000018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SCALA_1826$850_ITT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6"/>
    <x v="0"/>
    <x v="2"/>
    <s v="CSCALA_1872$850_ITT"/>
    <s v="O000000012"/>
    <s v="O000000012"/>
    <s v="Non-LFF"/>
    <s v=""/>
    <m/>
    <b v="1"/>
    <x v="0"/>
    <x v="4"/>
    <d v="2026-04-15T00:00:00"/>
    <m/>
    <m/>
    <x v="1"/>
    <n v="8"/>
    <s v="Joshua Cachola"/>
    <m/>
    <m/>
  </r>
  <r>
    <x v="617"/>
    <x v="0"/>
    <x v="2"/>
    <s v="CLFF_1000$$$DE20538193"/>
    <s v="G000000446"/>
    <s v="G000000446"/>
    <s v="LFF (MDG-F)"/>
    <s v="DE20538193"/>
    <m/>
    <b v="1"/>
    <x v="1"/>
    <x v="4"/>
    <d v="2026-04-21T00:00:00"/>
    <m/>
    <m/>
    <x v="0"/>
    <n v="4"/>
    <s v="Riccardo CASSANESE"/>
    <m/>
    <m/>
  </r>
  <r>
    <x v="618"/>
    <x v="0"/>
    <x v="2"/>
    <s v="CLFF_1000$$$CN50C07007"/>
    <s v="H000000154"/>
    <s v="H000000154"/>
    <s v="LFF (MDG-F)"/>
    <s v="CN50C07007"/>
    <m/>
    <b v="1"/>
    <x v="1"/>
    <x v="4"/>
    <d v="2026-04-21T00:00:00"/>
    <m/>
    <m/>
    <x v="0"/>
    <n v="4"/>
    <s v="Riccardo CASSANESE"/>
    <m/>
    <m/>
  </r>
  <r>
    <x v="619"/>
    <x v="0"/>
    <x v="2"/>
    <s v="CSCALA_1759$NESI"/>
    <s v="L000013196"/>
    <s v="L000013196"/>
    <s v="Non-LFF"/>
    <s v=""/>
    <m/>
    <b v="1"/>
    <x v="2"/>
    <x v="4"/>
    <d v="2026-04-21T00:00:00"/>
    <m/>
    <m/>
    <x v="0"/>
    <n v="4"/>
    <s v="Ruby Grace Garcia"/>
    <m/>
    <m/>
  </r>
  <r>
    <x v="620"/>
    <x v="1"/>
    <x v="5"/>
    <s v="CTEMPEU_1000PL10N08020"/>
    <s v="H000005109"/>
    <s v="H000003580"/>
    <s v="Non-LFF"/>
    <s v=""/>
    <m/>
    <b v="0"/>
    <x v="1"/>
    <x v="4"/>
    <d v="2026-04-22T00:00:00"/>
    <m/>
    <m/>
    <x v="0"/>
    <n v="3"/>
    <s v="Anna Glab"/>
    <m/>
    <m/>
  </r>
  <r>
    <x v="620"/>
    <x v="1"/>
    <x v="5"/>
    <s v="CTEMPEU_1000PL10N09030"/>
    <s v="H000005110"/>
    <s v="H000004120"/>
    <s v="Non-LFF"/>
    <s v=""/>
    <m/>
    <b v="0"/>
    <x v="1"/>
    <x v="4"/>
    <d v="2026-04-22T00:00:00"/>
    <m/>
    <m/>
    <x v="0"/>
    <n v="3"/>
    <s v="Anna Glab"/>
    <m/>
    <m/>
  </r>
  <r>
    <x v="621"/>
    <x v="0"/>
    <x v="2"/>
    <s v="CTEMPNA_1000US30334556"/>
    <s v="H000005088"/>
    <s v="H000005088"/>
    <s v="Non-LFF"/>
    <s v=""/>
    <m/>
    <b v="1"/>
    <x v="1"/>
    <x v="4"/>
    <d v="2026-04-22T00:00:00"/>
    <m/>
    <m/>
    <x v="0"/>
    <n v="3"/>
    <s v="Erjo Miguel Tagle"/>
    <m/>
    <m/>
  </r>
  <r>
    <x v="621"/>
    <x v="0"/>
    <x v="2"/>
    <s v="CLFF_1000$$$CH65Z03104"/>
    <s v="H000005088"/>
    <s v="H000005088"/>
    <s v="LFF (MDG-F)"/>
    <s v="CH65Z03104"/>
    <m/>
    <b v="1"/>
    <x v="1"/>
    <x v="4"/>
    <d v="2026-04-22T00:00:00"/>
    <m/>
    <m/>
    <x v="0"/>
    <n v="3"/>
    <s v="Erjo Miguel Tagle"/>
    <m/>
    <m/>
  </r>
  <r>
    <x v="621"/>
    <x v="0"/>
    <x v="2"/>
    <s v="CLFF_1000$$$DE50Z03114"/>
    <s v="H000005088"/>
    <s v="H000005088"/>
    <s v="LFF (MDG-F)"/>
    <s v="DE50Z03114"/>
    <m/>
    <b v="1"/>
    <x v="1"/>
    <x v="4"/>
    <d v="2026-04-22T00:00:00"/>
    <m/>
    <m/>
    <x v="0"/>
    <n v="3"/>
    <s v="Erjo Miguel Tagle"/>
    <m/>
    <m/>
  </r>
  <r>
    <x v="621"/>
    <x v="0"/>
    <x v="2"/>
    <s v="CEMERAL_70006202003104"/>
    <s v="H000005088"/>
    <s v="H000005088"/>
    <s v="Non-LFF"/>
    <s v=""/>
    <m/>
    <b v="1"/>
    <x v="1"/>
    <x v="4"/>
    <d v="2026-04-22T00:00:00"/>
    <m/>
    <m/>
    <x v="0"/>
    <n v="3"/>
    <s v="Erjo Miguel Tagle"/>
    <m/>
    <m/>
  </r>
  <r>
    <x v="621"/>
    <x v="0"/>
    <x v="2"/>
    <s v="CTEMPEU_1000GB1000310A"/>
    <s v="H000005088"/>
    <s v="H000005088"/>
    <s v="Non-LFF"/>
    <s v=""/>
    <m/>
    <b v="1"/>
    <x v="1"/>
    <x v="4"/>
    <d v="2026-04-22T00:00:00"/>
    <m/>
    <m/>
    <x v="0"/>
    <n v="3"/>
    <s v="Erjo Miguel Tagle"/>
    <m/>
    <m/>
  </r>
  <r>
    <x v="621"/>
    <x v="0"/>
    <x v="2"/>
    <s v="CTEMPEU_1000FR40003104"/>
    <s v="H000005088"/>
    <s v="H000005088"/>
    <s v="Non-LFF"/>
    <s v=""/>
    <m/>
    <b v="1"/>
    <x v="1"/>
    <x v="4"/>
    <d v="2026-04-22T00:00:00"/>
    <m/>
    <m/>
    <x v="0"/>
    <n v="3"/>
    <s v="Erjo Miguel Tagle"/>
    <m/>
    <m/>
  </r>
  <r>
    <x v="621"/>
    <x v="0"/>
    <x v="2"/>
    <s v="CTEMPLA_1000MX10003104"/>
    <s v="H000005088"/>
    <s v="H000005088"/>
    <s v="Non-LFF"/>
    <s v=""/>
    <m/>
    <b v="1"/>
    <x v="1"/>
    <x v="4"/>
    <d v="2026-04-22T00:00:00"/>
    <m/>
    <m/>
    <x v="0"/>
    <n v="3"/>
    <s v="Erjo Miguel Tagle"/>
    <m/>
    <m/>
  </r>
  <r>
    <x v="621"/>
    <x v="0"/>
    <x v="2"/>
    <s v="CEMERAL_70007001003104"/>
    <s v="H000005088"/>
    <s v="H000005088"/>
    <s v="Non-LFF"/>
    <s v=""/>
    <m/>
    <b v="1"/>
    <x v="1"/>
    <x v="4"/>
    <d v="2026-04-22T00:00:00"/>
    <m/>
    <m/>
    <x v="0"/>
    <n v="3"/>
    <s v="Erjo Miguel Tagle"/>
    <m/>
    <m/>
  </r>
  <r>
    <x v="621"/>
    <x v="0"/>
    <x v="2"/>
    <s v="CLFF_1000$$$SE50Z03104"/>
    <s v="H000005088"/>
    <s v="H000005088"/>
    <s v="LFF (MDG-F)"/>
    <s v="SE50Z03104"/>
    <m/>
    <b v="1"/>
    <x v="1"/>
    <x v="4"/>
    <d v="2026-04-22T00:00:00"/>
    <m/>
    <m/>
    <x v="0"/>
    <n v="3"/>
    <s v="Erjo Miguel Tagle"/>
    <m/>
    <m/>
  </r>
  <r>
    <x v="621"/>
    <x v="0"/>
    <x v="2"/>
    <s v="CLFF_1000$$$EG50Z03104"/>
    <s v="H000005088"/>
    <s v="H000005088"/>
    <s v="LFF (MDG-F)"/>
    <s v="EG50Z03104"/>
    <m/>
    <b v="1"/>
    <x v="1"/>
    <x v="4"/>
    <d v="2026-04-22T00:00:00"/>
    <m/>
    <m/>
    <x v="0"/>
    <n v="3"/>
    <s v="Erjo Miguel Tagle"/>
    <m/>
    <m/>
  </r>
  <r>
    <x v="621"/>
    <x v="0"/>
    <x v="2"/>
    <s v="CTEMPLA_1000UY10003104"/>
    <s v="H000005088"/>
    <s v="H000005088"/>
    <s v="Non-LFF"/>
    <s v=""/>
    <m/>
    <b v="1"/>
    <x v="1"/>
    <x v="4"/>
    <d v="2026-04-22T00:00:00"/>
    <m/>
    <m/>
    <x v="0"/>
    <n v="3"/>
    <s v="Erjo Miguel Tagle"/>
    <m/>
    <m/>
  </r>
  <r>
    <x v="621"/>
    <x v="0"/>
    <x v="2"/>
    <s v="CLFF_1000$$$BE50Z03104"/>
    <s v="H000005088"/>
    <s v="H000005088"/>
    <s v="LFF (MDG-F)"/>
    <s v="BE50Z03104"/>
    <m/>
    <b v="1"/>
    <x v="1"/>
    <x v="4"/>
    <d v="2026-04-22T00:00:00"/>
    <m/>
    <m/>
    <x v="0"/>
    <n v="3"/>
    <s v="Erjo Miguel Tagle"/>
    <m/>
    <m/>
  </r>
  <r>
    <x v="621"/>
    <x v="0"/>
    <x v="2"/>
    <s v="CTEMPNA_1000CA20003104"/>
    <s v="H000005088"/>
    <s v="H000005088"/>
    <s v="Non-LFF"/>
    <s v=""/>
    <m/>
    <b v="1"/>
    <x v="1"/>
    <x v="4"/>
    <d v="2026-04-22T00:00:00"/>
    <m/>
    <m/>
    <x v="0"/>
    <n v="3"/>
    <s v="Erjo Miguel Tagle"/>
    <m/>
    <m/>
  </r>
  <r>
    <x v="621"/>
    <x v="0"/>
    <x v="2"/>
    <s v="CLFF_1000$$$CZ50Z03104"/>
    <s v="H000005088"/>
    <s v="H000005088"/>
    <s v="LFF (MDG-F)"/>
    <s v="CZ50Z03104"/>
    <m/>
    <b v="1"/>
    <x v="1"/>
    <x v="4"/>
    <d v="2026-04-22T00:00:00"/>
    <m/>
    <m/>
    <x v="0"/>
    <n v="3"/>
    <s v="Erjo Miguel Tagle"/>
    <m/>
    <m/>
  </r>
  <r>
    <x v="621"/>
    <x v="0"/>
    <x v="2"/>
    <s v="CLFF_1000$$$NL50Z03106"/>
    <s v="H000005088"/>
    <s v="H000005088"/>
    <s v="LFF (MDG-F)"/>
    <s v="NL50Z03106"/>
    <m/>
    <b v="1"/>
    <x v="1"/>
    <x v="4"/>
    <d v="2026-04-22T00:00:00"/>
    <m/>
    <m/>
    <x v="0"/>
    <n v="3"/>
    <s v="Erjo Miguel Tagle"/>
    <m/>
    <m/>
  </r>
  <r>
    <x v="621"/>
    <x v="0"/>
    <x v="2"/>
    <s v="CLFF_1000$$$AT50R03104"/>
    <s v="H000005088"/>
    <s v="H000005088"/>
    <s v="LFF (MDG-F)"/>
    <s v="AT50R03104"/>
    <m/>
    <b v="1"/>
    <x v="1"/>
    <x v="4"/>
    <d v="2026-04-22T00:00:00"/>
    <m/>
    <m/>
    <x v="0"/>
    <n v="3"/>
    <s v="Erjo Miguel Tagle"/>
    <m/>
    <m/>
  </r>
  <r>
    <x v="621"/>
    <x v="0"/>
    <x v="2"/>
    <s v="CTEMPEU_1000IE10003104"/>
    <s v="H000005088"/>
    <s v="H000005088"/>
    <s v="Non-LFF"/>
    <s v=""/>
    <m/>
    <b v="1"/>
    <x v="1"/>
    <x v="4"/>
    <d v="2026-04-22T00:00:00"/>
    <m/>
    <m/>
    <x v="0"/>
    <n v="3"/>
    <s v="Erjo Miguel Tagle"/>
    <m/>
    <m/>
  </r>
  <r>
    <x v="622"/>
    <x v="0"/>
    <x v="2"/>
    <s v="CSCALA_1248$CSHC CEO Office HC"/>
    <s v="H000000154"/>
    <s v="H000000154"/>
    <s v="Non-LFF"/>
    <s v=""/>
    <m/>
    <b v="1"/>
    <x v="1"/>
    <x v="4"/>
    <d v="2026-04-22T00:00:00"/>
    <m/>
    <m/>
    <x v="0"/>
    <n v="3"/>
    <s v="Henry Jr Ifurung"/>
    <m/>
    <m/>
  </r>
  <r>
    <x v="623"/>
    <x v="0"/>
    <x v="2"/>
    <s v="PLEAN_X370231DE5014220"/>
    <s v="H000001056"/>
    <s v="H000001056"/>
    <s v="Non-LFF"/>
    <s v=""/>
    <m/>
    <b v="1"/>
    <x v="1"/>
    <x v="4"/>
    <d v="2026-04-22T00:00:00"/>
    <m/>
    <m/>
    <x v="0"/>
    <n v="3"/>
    <s v="Philip Krell"/>
    <m/>
    <m/>
  </r>
  <r>
    <x v="623"/>
    <x v="0"/>
    <x v="2"/>
    <s v="PLEAN_X370221DE5014220"/>
    <s v="H000001056"/>
    <s v="H000001056"/>
    <s v="Non-LFF"/>
    <s v=""/>
    <m/>
    <b v="1"/>
    <x v="1"/>
    <x v="4"/>
    <d v="2026-04-22T00:00:00"/>
    <m/>
    <m/>
    <x v="0"/>
    <n v="3"/>
    <s v="Philip Krell"/>
    <m/>
    <m/>
  </r>
  <r>
    <x v="624"/>
    <x v="1"/>
    <x v="6"/>
    <s v="CLFF_1000$$$CN50C07007"/>
    <s v="H000000388"/>
    <s v="H000000154"/>
    <s v="LFF (MDG-F)"/>
    <s v="CN50C07007"/>
    <m/>
    <b v="0"/>
    <x v="1"/>
    <x v="4"/>
    <d v="2026-04-24T00:00:00"/>
    <m/>
    <m/>
    <x v="0"/>
    <n v="1"/>
    <s v="Henry Jr Ifurung"/>
    <m/>
    <m/>
  </r>
  <r>
    <x v="625"/>
    <x v="1"/>
    <x v="5"/>
    <s v="CTEMPLA_1000PE10590024 XXXIMPORTACION FARMA"/>
    <s v="H000000902"/>
    <s v="H000000650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AT10MS3400 XXXQuality"/>
    <s v="H000000902"/>
    <s v="H000000685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IT10C01QA0 XXXQuality Assurance"/>
    <s v="H000000902"/>
    <s v="H000000685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60E54508 XXXDistribution Quality"/>
    <s v="H000000902"/>
    <s v="H000000686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E99052 XXXIAS19 FB0 3110250000"/>
    <s v="H000000902"/>
    <s v="H000000459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IT10B04543 XXX(TS) MAINTENANCE DEPT"/>
    <s v="H000000902"/>
    <s v="H000000473"/>
    <s v="Non-LFF"/>
    <s v=""/>
    <m/>
    <b v="0"/>
    <x v="1"/>
    <x v="4"/>
    <d v="2026-04-27T00:00:00"/>
    <m/>
    <m/>
    <x v="0"/>
    <n v="0"/>
    <s v="Riccardo CASSANESE"/>
    <m/>
    <m/>
  </r>
  <r>
    <x v="625"/>
    <x v="1"/>
    <x v="6"/>
    <s v="CLFF_1000$$$IT50R0B001 XXX R&amp;D MANUFACTURING"/>
    <s v="H000000902"/>
    <s v="H000000478"/>
    <s v="LFF (MDG-F)"/>
    <s v="IT50R0B001"/>
    <m/>
    <b v="0"/>
    <x v="1"/>
    <x v="4"/>
    <d v="2026-04-27T00:00:00"/>
    <m/>
    <m/>
    <x v="0"/>
    <n v="0"/>
    <s v="Riccardo CASSANESE"/>
    <m/>
    <m/>
  </r>
  <r>
    <x v="625"/>
    <x v="1"/>
    <x v="5"/>
    <s v="CTEMPEU_1000IT10B04562 XXX(QU) QC BIOLOGICAL LAB"/>
    <s v="H000000902"/>
    <s v="H000000658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A40020 XXXA BIO-Quality &amp; Technical Mgmt"/>
    <s v="H000000902"/>
    <s v="H000004126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A40010 XXXA FDF-Manag- &amp; Supp. Services"/>
    <s v="H000000902"/>
    <s v="H000004127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A51010 XXXA VC-Machines"/>
    <s v="H000000902"/>
    <s v="H000004128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A54052 XXXA TS-Maint. Facil. &amp; Qu Supp"/>
    <s v="H000000902"/>
    <s v="H000004135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A54055 XXXA TS-Biotech Maint."/>
    <s v="H000000902"/>
    <s v="H000004135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A54057 XXXA TS-FDF Maint."/>
    <s v="H000000902"/>
    <s v="H000004135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A50503 XXXA-Start-up Sky Maint"/>
    <s v="H000000902"/>
    <s v="H000004140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A50520 XXXA-Start up costs"/>
    <s v="H000000902"/>
    <s v="H000004141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V47530 XXXBiotech Suite 1 (USP) Vevey"/>
    <s v="H000000902"/>
    <s v="H000000490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V54052 XXXMaintenance Utilities Vevey"/>
    <s v="H000000902"/>
    <s v="H000000491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V54053 XXXMaintenance Process Equipment Vevey"/>
    <s v="H000000902"/>
    <s v="H000000491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V54054 XXXElectricity"/>
    <s v="H000000902"/>
    <s v="H000000491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V54055 XXXInstrumentation Vevey"/>
    <s v="H000000902"/>
    <s v="H000000491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V54056 XXXMaintenance System Vevey"/>
    <s v="H000000902"/>
    <s v="H000000491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V54059 XXXCompliance Eng"/>
    <s v="H000000902"/>
    <s v="H000000491"/>
    <s v="Non-LFF"/>
    <s v=""/>
    <m/>
    <b v="0"/>
    <x v="1"/>
    <x v="4"/>
    <d v="2026-04-27T00:00:00"/>
    <m/>
    <m/>
    <x v="0"/>
    <n v="0"/>
    <s v="Riccardo CASSANESE"/>
    <m/>
    <m/>
  </r>
  <r>
    <x v="625"/>
    <x v="1"/>
    <x v="6"/>
    <s v="CLFF_1000$$$DE10HABP32 XXXF1-IMA 11 (C80)"/>
    <s v="H000000902"/>
    <s v="H000000563"/>
    <s v="LFF (MDG-F)"/>
    <s v="DE10HABP32"/>
    <m/>
    <b v="0"/>
    <x v="1"/>
    <x v="4"/>
    <d v="2026-04-27T00:00:00"/>
    <m/>
    <m/>
    <x v="0"/>
    <n v="0"/>
    <s v="Riccardo CASSANESE"/>
    <m/>
    <m/>
  </r>
  <r>
    <x v="625"/>
    <x v="1"/>
    <x v="6"/>
    <s v="CLFF_1000$$$DE10HABP33 XXXF1-IMA 2 (C80)"/>
    <s v="H000000902"/>
    <s v="H000000563"/>
    <s v="LFF (MDG-F)"/>
    <s v="DE10HABP33"/>
    <m/>
    <b v="0"/>
    <x v="1"/>
    <x v="4"/>
    <d v="2026-04-27T00:00:00"/>
    <m/>
    <m/>
    <x v="0"/>
    <n v="0"/>
    <s v="Riccardo CASSANESE"/>
    <m/>
    <m/>
  </r>
  <r>
    <x v="625"/>
    <x v="1"/>
    <x v="6"/>
    <s v="CLFF_1000$$$DE10HABP34 XXXF1-Ullmann 4"/>
    <s v="H000000902"/>
    <s v="H000000563"/>
    <s v="LFF (MDG-F)"/>
    <s v="DE10HABP34"/>
    <m/>
    <b v="0"/>
    <x v="1"/>
    <x v="4"/>
    <d v="2026-04-27T00:00:00"/>
    <m/>
    <m/>
    <x v="0"/>
    <n v="0"/>
    <s v="Riccardo CASSANESE"/>
    <m/>
    <m/>
  </r>
  <r>
    <x v="625"/>
    <x v="1"/>
    <x v="6"/>
    <s v="CLFF_1000$$$DE10HABP35 XXXF1-Uhlmann 14"/>
    <s v="H000000902"/>
    <s v="H000000563"/>
    <s v="LFF (MDG-F)"/>
    <s v="DE10HABP35"/>
    <m/>
    <b v="0"/>
    <x v="1"/>
    <x v="4"/>
    <d v="2026-04-27T00:00:00"/>
    <m/>
    <m/>
    <x v="0"/>
    <n v="0"/>
    <s v="Riccardo CASSANESE"/>
    <m/>
    <m/>
  </r>
  <r>
    <x v="625"/>
    <x v="1"/>
    <x v="6"/>
    <s v="CLFF_1000$$$DE10HABP36 XXXF1-Ullmann 6"/>
    <s v="H000000902"/>
    <s v="H000000563"/>
    <s v="LFF (MDG-F)"/>
    <s v="DE10HABP36"/>
    <m/>
    <b v="0"/>
    <x v="1"/>
    <x v="4"/>
    <d v="2026-04-27T00:00:00"/>
    <m/>
    <m/>
    <x v="0"/>
    <n v="0"/>
    <s v="Riccardo CASSANESE"/>
    <m/>
    <m/>
  </r>
  <r>
    <x v="625"/>
    <x v="1"/>
    <x v="6"/>
    <s v="CLFF_1000$$$DE10HABP37 XXXF1-IMA 8 (C90)"/>
    <s v="H000000902"/>
    <s v="H000000563"/>
    <s v="LFF (MDG-F)"/>
    <s v="DE10HABP37"/>
    <m/>
    <b v="0"/>
    <x v="1"/>
    <x v="4"/>
    <d v="2026-04-27T00:00:00"/>
    <m/>
    <m/>
    <x v="0"/>
    <n v="0"/>
    <s v="Riccardo CASSANESE"/>
    <m/>
    <m/>
  </r>
  <r>
    <x v="625"/>
    <x v="1"/>
    <x v="6"/>
    <s v="CLFF_1000$$$DE10HABP38 XXXF1-IMA 9 (C90)"/>
    <s v="H000000902"/>
    <s v="H000000563"/>
    <s v="LFF (MDG-F)"/>
    <s v="DE10HABP38"/>
    <m/>
    <b v="0"/>
    <x v="1"/>
    <x v="4"/>
    <d v="2026-04-27T00:00:00"/>
    <m/>
    <m/>
    <x v="0"/>
    <n v="0"/>
    <s v="Riccardo CASSANESE"/>
    <m/>
    <m/>
  </r>
  <r>
    <x v="625"/>
    <x v="1"/>
    <x v="6"/>
    <s v="CLFF_1000$$$DE50TABP33 XXXsolids packaging  IMA 2 - 2 lane"/>
    <s v="H000000902"/>
    <s v="H000000563"/>
    <s v="LFF (MDG-F)"/>
    <s v="DE50TABP33"/>
    <m/>
    <b v="0"/>
    <x v="1"/>
    <x v="4"/>
    <d v="2026-04-27T00:00:00"/>
    <m/>
    <m/>
    <x v="0"/>
    <n v="0"/>
    <s v="Riccardo CASSANESE"/>
    <m/>
    <m/>
  </r>
  <r>
    <x v="625"/>
    <x v="1"/>
    <x v="6"/>
    <s v="CLFF_1000$$$DE50TABP34 XXXsolids packaging  Uhlmann 4 - 3 lane"/>
    <s v="H000000902"/>
    <s v="H000000563"/>
    <s v="LFF (MDG-F)"/>
    <s v="DE50TABP34"/>
    <m/>
    <b v="0"/>
    <x v="1"/>
    <x v="4"/>
    <d v="2026-04-27T00:00:00"/>
    <m/>
    <m/>
    <x v="0"/>
    <n v="0"/>
    <s v="Riccardo CASSANESE"/>
    <m/>
    <m/>
  </r>
  <r>
    <x v="625"/>
    <x v="1"/>
    <x v="6"/>
    <s v="CLFF_1000$$$DE10HFBP45 XXXF1-Utilities"/>
    <s v="H000000902"/>
    <s v="H000000567"/>
    <s v="LFF (MDG-F)"/>
    <s v="DE10HFBP45"/>
    <m/>
    <b v="0"/>
    <x v="1"/>
    <x v="4"/>
    <d v="2026-04-27T00:00:00"/>
    <m/>
    <m/>
    <x v="0"/>
    <n v="0"/>
    <s v="Riccardo CASSANESE"/>
    <m/>
    <m/>
  </r>
  <r>
    <x v="625"/>
    <x v="1"/>
    <x v="6"/>
    <s v="CLFF_1000$$$DE50TFBP45 XXX_solids packaging utilities equipment"/>
    <s v="H000000902"/>
    <s v="H000000567"/>
    <s v="LFF (MDG-F)"/>
    <s v="DE50TFBP45"/>
    <m/>
    <b v="0"/>
    <x v="1"/>
    <x v="4"/>
    <d v="2026-04-27T00:00:00"/>
    <m/>
    <m/>
    <x v="0"/>
    <n v="0"/>
    <s v="Riccardo CASSANESE"/>
    <m/>
    <m/>
  </r>
  <r>
    <x v="625"/>
    <x v="1"/>
    <x v="6"/>
    <s v="CLFF_1000$$$DE50TGBP46 XXX_solids packaging building"/>
    <s v="H000000902"/>
    <s v="H000000567"/>
    <s v="LFF (MDG-F)"/>
    <s v="DE50TGBP46"/>
    <m/>
    <b v="0"/>
    <x v="1"/>
    <x v="4"/>
    <d v="2026-04-27T00:00:00"/>
    <m/>
    <m/>
    <x v="0"/>
    <n v="0"/>
    <s v="Riccardo CASSANESE"/>
    <m/>
    <m/>
  </r>
  <r>
    <x v="625"/>
    <x v="1"/>
    <x v="6"/>
    <s v="CLFF_1000$$$DE10HACC01 XXXHO-MGD-K Kohle - Linie"/>
    <s v="H000000902"/>
    <s v="H000001028"/>
    <s v="LFF (MDG-F)"/>
    <s v="DE10HACC01"/>
    <m/>
    <b v="0"/>
    <x v="1"/>
    <x v="4"/>
    <d v="2026-04-27T00:00:00"/>
    <m/>
    <m/>
    <x v="0"/>
    <n v="0"/>
    <s v="Riccardo CASSANESE"/>
    <m/>
    <m/>
  </r>
  <r>
    <x v="625"/>
    <x v="1"/>
    <x v="6"/>
    <s v="CLFF_1000$$$DE50TMDA02 XXX_PPC- Project"/>
    <s v="H000000902"/>
    <s v="H000001044"/>
    <s v="LFF (MDG-F)"/>
    <s v="DE50TMDA02"/>
    <m/>
    <b v="0"/>
    <x v="1"/>
    <x v="4"/>
    <d v="2026-04-27T00:00:00"/>
    <m/>
    <m/>
    <x v="0"/>
    <n v="0"/>
    <s v="Riccardo CASSANESE"/>
    <m/>
    <m/>
  </r>
  <r>
    <x v="625"/>
    <x v="1"/>
    <x v="6"/>
    <s v="CLFF_1000$$$DE50TMDA03 XXX_HO-Biotech MDA"/>
    <s v="H000000902"/>
    <s v="H000001044"/>
    <s v="LFF (MDG-F)"/>
    <s v="DE50TMDA03"/>
    <m/>
    <b v="0"/>
    <x v="1"/>
    <x v="4"/>
    <d v="2026-04-27T00:00:00"/>
    <m/>
    <m/>
    <x v="0"/>
    <n v="0"/>
    <s v="Riccardo CASSANESE"/>
    <m/>
    <m/>
  </r>
  <r>
    <x v="625"/>
    <x v="1"/>
    <x v="6"/>
    <s v="CLFF_1000$$$DE50TMDA11 XXXLaunch Technology Center Project Qual"/>
    <s v="H000000902"/>
    <s v="H000001044"/>
    <s v="LFF (MDG-F)"/>
    <s v="DE50TMDA11"/>
    <m/>
    <b v="0"/>
    <x v="1"/>
    <x v="4"/>
    <d v="2026-04-27T00:00:00"/>
    <m/>
    <m/>
    <x v="0"/>
    <n v="0"/>
    <s v="Riccardo CASSANESE"/>
    <m/>
    <m/>
  </r>
  <r>
    <x v="625"/>
    <x v="1"/>
    <x v="4"/>
    <s v="PTEMPEU_FR40I1011118005 xxx"/>
    <s v="H000000902"/>
    <m/>
    <s v="Non-LFF"/>
    <s v=""/>
    <m/>
    <b v="0"/>
    <x v="1"/>
    <x v="4"/>
    <d v="2026-04-27T00:00:00"/>
    <m/>
    <m/>
    <x v="0"/>
    <n v="0"/>
    <s v="Riccardo CASSANESE"/>
    <m/>
    <m/>
  </r>
  <r>
    <x v="625"/>
    <x v="1"/>
    <x v="4"/>
    <s v="PTEMPEU_FR40I1011118006 xxx"/>
    <s v="H000000902"/>
    <m/>
    <s v="Non-LFF"/>
    <s v=""/>
    <m/>
    <b v="0"/>
    <x v="1"/>
    <x v="4"/>
    <d v="2026-04-27T00:00:00"/>
    <m/>
    <m/>
    <x v="0"/>
    <n v="0"/>
    <s v="Riccardo CASSANESE"/>
    <m/>
    <m/>
  </r>
  <r>
    <x v="625"/>
    <x v="1"/>
    <x v="4"/>
    <s v="PTEMPEU_FR40I1011118007 xxx"/>
    <s v="H000000902"/>
    <m/>
    <s v="Non-LFF"/>
    <s v=""/>
    <m/>
    <b v="0"/>
    <x v="1"/>
    <x v="4"/>
    <d v="2026-04-27T00:00:00"/>
    <m/>
    <m/>
    <x v="0"/>
    <n v="0"/>
    <s v="Riccardo CASSANESE"/>
    <m/>
    <m/>
  </r>
  <r>
    <x v="625"/>
    <x v="1"/>
    <x v="4"/>
    <s v="PTEMPEU_FR40I1011118008 xxx"/>
    <s v="H000000902"/>
    <m/>
    <s v="Non-LFF"/>
    <s v=""/>
    <m/>
    <b v="0"/>
    <x v="1"/>
    <x v="4"/>
    <d v="2026-04-27T00:00:00"/>
    <m/>
    <m/>
    <x v="0"/>
    <n v="0"/>
    <s v="Riccardo CASSANESE"/>
    <m/>
    <m/>
  </r>
  <r>
    <x v="625"/>
    <x v="1"/>
    <x v="4"/>
    <s v="PTEMPEU_FR40I1011118009 xxx"/>
    <s v="H000000902"/>
    <m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ILEAN_001050000465 XXXConcor Detensiel - Novapharm"/>
    <s v="H000000902"/>
    <s v="LFF_1000$$$DE50TNDA02_IO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T00000200000 XXXConcor - Actoverco"/>
    <s v="H000000902"/>
    <s v="H000000642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T00001100000 XXXRicham - Altea"/>
    <s v="H000000902"/>
    <s v="H000000642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IT10T03341 XXXQuality Control"/>
    <s v="H000000902"/>
    <s v="H000000618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IT10T03401 XXXPharmaceutical Development"/>
    <s v="H000000902"/>
    <s v="H000000618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IT10T031E1 XXXEngineering &amp; Maintenance"/>
    <s v="H000000902"/>
    <s v="H000000619"/>
    <s v="Non-LFF"/>
    <s v=""/>
    <m/>
    <b v="0"/>
    <x v="1"/>
    <x v="4"/>
    <d v="2026-04-27T00:00:00"/>
    <m/>
    <m/>
    <x v="0"/>
    <n v="0"/>
    <s v="Riccardo CASSANESE"/>
    <m/>
    <m/>
  </r>
  <r>
    <x v="625"/>
    <x v="1"/>
    <x v="6"/>
    <s v="CLFF_1000$$$IT60R01001 XXXValidation Group"/>
    <s v="H000000902"/>
    <s v="H000000626"/>
    <s v="LFF (MDG-F)"/>
    <s v="IT60R01001"/>
    <m/>
    <b v="0"/>
    <x v="1"/>
    <x v="4"/>
    <d v="2026-04-27T00:00:00"/>
    <m/>
    <m/>
    <x v="0"/>
    <n v="0"/>
    <s v="Riccardo CASSANESE"/>
    <m/>
    <m/>
  </r>
  <r>
    <x v="625"/>
    <x v="1"/>
    <x v="6"/>
    <s v="CLFF_1000$$$IT60R01007 XXX_Ivrea Archive"/>
    <s v="H000000902"/>
    <s v="H000000626"/>
    <s v="LFF (MDG-F)"/>
    <s v="IT60R01007"/>
    <m/>
    <b v="0"/>
    <x v="1"/>
    <x v="4"/>
    <d v="2026-04-27T00:00:00"/>
    <m/>
    <m/>
    <x v="0"/>
    <n v="0"/>
    <s v="Riccardo CASSANESE"/>
    <m/>
    <m/>
  </r>
  <r>
    <x v="625"/>
    <x v="1"/>
    <x v="5"/>
    <s v="PLEAN_X310402IT6030204 XXXEndocrinology LCM"/>
    <s v="H000000902"/>
    <s v="LEAN_X310402IT6030000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PLEAN_X310502IT6030206 XXXREB market activity exp - EM proj"/>
    <s v="H000000902"/>
    <s v="LEAN_X310502IT6030000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60V39000 XXXBDC Start-Up costs GD&amp;L"/>
    <s v="H000000902"/>
    <s v="H000000643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TEMPEU_1000CH60E37503 XXXGD&amp;L Medical Devices"/>
    <s v="H000000902"/>
    <s v="H000000637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60E37503 XXXGD&amp;L Medical Devices"/>
    <s v="H000000902"/>
    <s v="TEMPEU_1000CH60E37503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FTEMPEU_1000CH60E37503_IO XXXGD&amp;L Medical Devices (IO)"/>
    <s v="H000000902"/>
    <s v="TEMPEU_1000CH60E37503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TEMPEU_1000CH60E37503_IO XXXGD&amp;L Medical Devices (IO)"/>
    <s v="H000000902"/>
    <s v="TEMPEU_1000CH60E37503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20E99023 XXXIAS19 FE4 3110250000"/>
    <s v="H000000902"/>
    <s v="H000000638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60E37501 XXXStrategy &amp; Change Office"/>
    <s v="H000000902"/>
    <s v="H000000638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60E99110 XXXBT OPEX GHO Global"/>
    <s v="H000000902"/>
    <s v="H000000653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60MF0200 XXXCustoms &amp; Legislation"/>
    <s v="H000000902"/>
    <s v="H000000653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IT10B05A02 XXXCLADRIBINE"/>
    <s v="H000000902"/>
    <s v="H000000680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60E54502 XXXMedical Device Quality"/>
    <s v="H000000902"/>
    <s v="H000000681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60CMO250 XXXStart Up MAVENCLAD"/>
    <s v="H000000902"/>
    <s v="H000004253"/>
    <s v="Non-LFF"/>
    <s v=""/>
    <m/>
    <b v="0"/>
    <x v="1"/>
    <x v="4"/>
    <d v="2026-04-27T00:00:00"/>
    <m/>
    <m/>
    <x v="0"/>
    <n v="0"/>
    <s v="Riccardo CASSANESE"/>
    <m/>
    <m/>
  </r>
  <r>
    <x v="625"/>
    <x v="1"/>
    <x v="5"/>
    <s v="CTEMPEU_1000CH60MF5359 XXXCetrotide Subcontracting"/>
    <s v="H000000902"/>
    <s v="H000004257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203$0000003105 Administration"/>
    <s v="H000000902"/>
    <s v="H000000651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203$0000004214"/>
    <s v="H000000902"/>
    <s v="H000000651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203$0000004221"/>
    <s v="H000000902"/>
    <s v="H000000651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203$0000004252"/>
    <s v="H000000902"/>
    <s v="H000000651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785$0000000020 Logistics"/>
    <s v="H000000902"/>
    <s v="H000000651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786$0000000020 Logistics"/>
    <s v="H000000902"/>
    <s v="H000000651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085$0000000034"/>
    <s v="H000000902"/>
    <s v="H000000650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085$0000000039"/>
    <s v="H000000902"/>
    <s v="H000000650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203$0000003104 Head of SNO"/>
    <s v="H000000902"/>
    <s v="H000000650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212$0000002000 Logistic Supply chain man"/>
    <s v="H000000902"/>
    <s v="H000000650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085$0000000037"/>
    <s v="H000000902"/>
    <s v="H000000685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212$0000003600 Quality Assurance Manager"/>
    <s v="H000000902"/>
    <s v="H000000685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085$0000000029"/>
    <s v="H000000902"/>
    <s v="H000000686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785$360_705"/>
    <s v="H000000902"/>
    <s v="H000000686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785$360_713"/>
    <s v="H000000902"/>
    <s v="H000000686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785$360_715"/>
    <s v="H000000902"/>
    <s v="H000000686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785$360_727"/>
    <s v="H000000902"/>
    <s v="H000000686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786$0000000360 QA"/>
    <s v="H000000902"/>
    <s v="H000000686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786$360_104"/>
    <s v="H000000902"/>
    <s v="H000000686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786$360_124"/>
    <s v="H000000902"/>
    <s v="H000000686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203$0000002005 Quality – intern"/>
    <s v="H000000902"/>
    <s v="H000004266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212$0000003601 Quality Assurance Intern"/>
    <s v="H000000902"/>
    <s v="H000004266"/>
    <s v="Non-LFF"/>
    <s v=""/>
    <m/>
    <b v="0"/>
    <x v="1"/>
    <x v="4"/>
    <d v="2026-04-27T00:00:00"/>
    <m/>
    <m/>
    <x v="0"/>
    <n v="0"/>
    <s v="Riccardo CASSANESE"/>
    <m/>
    <m/>
  </r>
  <r>
    <x v="626"/>
    <x v="1"/>
    <x v="5"/>
    <s v="CSCALA_1786$0000000365 QA deputy"/>
    <s v="H000000902"/>
    <s v="H000004266"/>
    <s v="Non-LFF"/>
    <s v=""/>
    <m/>
    <b v="0"/>
    <x v="1"/>
    <x v="4"/>
    <d v="2026-04-27T00:00:00"/>
    <m/>
    <m/>
    <x v="0"/>
    <n v="0"/>
    <s v="Riccardo CASSANESE"/>
    <m/>
    <m/>
  </r>
  <r>
    <x v="627"/>
    <x v="1"/>
    <x v="5"/>
    <s v="D00130300000000 PFAS-Free i-line Resist FZero 3800"/>
    <s v="P000001013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6900000000 SAM/New brush material"/>
    <s v="P000001013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7000000000 DSA C/H High Chi BCP"/>
    <s v="P000001013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7300000000 DSA MAT material - Scale-up"/>
    <s v="P000001013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7400000000 AP-LTO 193"/>
    <s v="P000001010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7700000000 Samsung C/H Rectification"/>
    <s v="P000001013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7800000000 Samsung L/S / SK Hynix PSPT &amp; ATF"/>
    <s v="P000001013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7900000000 MATS and DMATS PD and Supply"/>
    <s v="P000001010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8200000000 SN-416 Supply"/>
    <s v="P000001010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P000029000000 SX-79 for SiCn / SiC"/>
    <s v="P000001010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P000031000000 In-house Ce300 for SEC SOP_SON"/>
    <s v="P000001016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P000025000000 Selective Etching on SiNx &amp; TiN and SiO"/>
    <s v="P000001013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6"/>
    <s v="CLFF_1000$$$DE04R00403 EL-OT Lithography Capitalization"/>
    <s v="P000001015"/>
    <s v="P000001013"/>
    <s v="LFF (MDG-F)"/>
    <s v="DE04R00403"/>
    <m/>
    <b v="0"/>
    <x v="3"/>
    <x v="4"/>
    <d v="2026-04-27T00:00:00"/>
    <m/>
    <m/>
    <x v="0"/>
    <n v="0"/>
    <s v="Roselle Delos Angeles"/>
    <m/>
    <m/>
  </r>
  <r>
    <x v="627"/>
    <x v="1"/>
    <x v="5"/>
    <s v="D00030200000000 Surface Treat Material_EUV Resist"/>
    <s v="P000001013"/>
    <s v="P000001015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96070000 EL-DOD Fertigungsaufträge EL-OT Support"/>
    <s v="P000000056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96080000 EL-DOD-QC charges to Quattro ERP"/>
    <s v="P000000056"/>
    <s v="P00000074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96090000 EL-DOD charges to all ERP"/>
    <s v="P000000056"/>
    <s v="P000000062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23360000 EL-DOD charges to Quattro ERP"/>
    <s v="P000000056"/>
    <s v="P000000698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074200000000 UK ICXC (1VR)"/>
    <s v="P000000593"/>
    <s v="P00000105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5400000000 LGD-OLED-TV-WBL_WBM"/>
    <s v="P000001232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5500000000 LGD-OLED-TV-WBL_WBM"/>
    <s v="P000001232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5700000000 CSOT-OLED-Mobile-C12"/>
    <s v="P000001229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5900000000 TM-OLED-IT-Tandem 2.0"/>
    <s v="P00000123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6100000000 TM-OLED-Automotive-Tandem 3.0"/>
    <s v="P00000123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6500000000 BOE-OLED-Automotive-T4"/>
    <s v="P000001228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6700000000 LGD-OLED-mobile-RSQ"/>
    <s v="P000001232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6800000000 LGD-OLED-mobile-RSQ"/>
    <s v="P000001232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7600000000 TM-OLED-Mobile-NT1"/>
    <s v="P00000123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139900000000 OoC PICMo"/>
    <s v="P000000593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00053000000000 VA New Material R&amp;D"/>
    <s v="P000001215"/>
    <s v="P000001199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49200000 HTM-1325 G4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49400000 HTM-014i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49500000 HTM-204"/>
    <s v="P000001071"/>
    <n v="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49800000 HTM-1097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49900000 HTM-992"/>
    <s v="P000001071"/>
    <n v="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0800000 TMM-890"/>
    <s v="P000001071"/>
    <n v="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1500000 LCW G3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1600000 HTM-1196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3300000 HTM-1824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3400000 HTM-1254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3700000 HTM-1554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4300000 TMM-1337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4400000 TMP-1086M70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 T00054500000 TMM-1324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5200000 HTM-555"/>
    <s v="P000001071"/>
    <n v="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5300000 HTM-948"/>
    <s v="P000001071"/>
    <n v="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5400000 TMM-791"/>
    <s v="P000001071"/>
    <n v="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5500000 TMM-1059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5600000 TMM-997x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7100000 HTM-1458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T00058300000 OSC(Processing) at EL-SC-D 2026"/>
    <s v="P000001071"/>
    <s v="DFLTPGCOH_00000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182222 Metal Oxide Incubator 49551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182240 Alt Si Incubator 50185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182251 ALD/CVD Oxide Incubator 48436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182253 AP-LTO 280 for low WER oxide 50110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220010 AP-LTO 520 Low Cost Syntheis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230004 ELOT MoO2Cl2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IPHOENX_000400760333 Idle cost Jupiter"/>
    <s v="P000000056"/>
    <s v="P000000559_IO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6"/>
    <s v="CLFF_1000$$$DE04C00505"/>
    <s v="P000000584"/>
    <s v="LFF_1000$$$DE04C00505"/>
    <s v="LFF (MDG-F)"/>
    <s v="DE04C00505"/>
    <m/>
    <b v="0"/>
    <x v="3"/>
    <x v="4"/>
    <d v="2026-04-27T00:00:00"/>
    <m/>
    <m/>
    <x v="0"/>
    <n v="0"/>
    <s v="Roselle Delos Angeles"/>
    <m/>
    <m/>
  </r>
  <r>
    <x v="627"/>
    <x v="1"/>
    <x v="6"/>
    <s v="CLFF_KR00$$$KR03C00111 Internal Boost Projects"/>
    <s v="P000000584"/>
    <s v="P000000586"/>
    <s v="LFF (MDG-F)"/>
    <s v="KR03C00111"/>
    <m/>
    <b v="0"/>
    <x v="3"/>
    <x v="4"/>
    <d v="2026-04-27T00:00:00"/>
    <m/>
    <m/>
    <x v="0"/>
    <n v="0"/>
    <s v="Roselle Delos Angeles"/>
    <m/>
    <m/>
  </r>
  <r>
    <x v="627"/>
    <x v="1"/>
    <x v="6"/>
    <s v="CLFF_VMCA$$$US10C06033 Internal Boost Projects"/>
    <s v="P000000584"/>
    <s v="P000001002"/>
    <s v="LFF (MDG-F)"/>
    <s v="US10C06033"/>
    <m/>
    <b v="0"/>
    <x v="3"/>
    <x v="4"/>
    <d v="2026-04-27T00:00:00"/>
    <m/>
    <m/>
    <x v="0"/>
    <n v="0"/>
    <s v="Roselle Delos Angeles"/>
    <m/>
    <m/>
  </r>
  <r>
    <x v="627"/>
    <x v="1"/>
    <x v="6"/>
    <s v="CLFF_1000$$$DE04TNBZ08 EL-OT Operational Technology SuSo"/>
    <s v="P000001397"/>
    <s v="P000000478"/>
    <s v="LFF (MDG-F)"/>
    <s v="DE04TNBZ08"/>
    <m/>
    <b v="0"/>
    <x v="3"/>
    <x v="4"/>
    <d v="2026-04-27T00:00:00"/>
    <m/>
    <m/>
    <x v="0"/>
    <n v="0"/>
    <s v="Roselle Delos Angeles"/>
    <m/>
    <m/>
  </r>
  <r>
    <x v="627"/>
    <x v="1"/>
    <x v="6"/>
    <s v="CLFF_KR00$$$KR03TNPZ01 Global OE"/>
    <s v="P000001397"/>
    <s v="P000000478"/>
    <s v="LFF (MDG-F)"/>
    <s v="KR03TNPZ01"/>
    <m/>
    <b v="0"/>
    <x v="3"/>
    <x v="4"/>
    <d v="2026-04-27T00:00:00"/>
    <m/>
    <m/>
    <x v="0"/>
    <n v="0"/>
    <s v="Roselle Delos Angeles"/>
    <m/>
    <m/>
  </r>
  <r>
    <x v="627"/>
    <x v="1"/>
    <x v="6"/>
    <s v="CLFF_1000$$$US01TLMZ01 EL-SC-X Operations Excellence"/>
    <s v="P000001397"/>
    <s v="P000000478"/>
    <s v="LFF (MDG-F)"/>
    <s v="US01TLMZ01"/>
    <m/>
    <b v="0"/>
    <x v="3"/>
    <x v="4"/>
    <d v="2026-04-27T00:00:00"/>
    <m/>
    <m/>
    <x v="0"/>
    <n v="0"/>
    <s v="Roselle Delos Angeles"/>
    <m/>
    <m/>
  </r>
  <r>
    <x v="627"/>
    <x v="1"/>
    <x v="6"/>
    <s v="CLFF_VMCA$$$US10TM1000 DSS Data &amp; Digital"/>
    <s v="P000001397"/>
    <s v="P000001282"/>
    <s v="LFF (MDG-F)"/>
    <s v="US10TM1000"/>
    <m/>
    <b v="0"/>
    <x v="3"/>
    <x v="4"/>
    <d v="2026-04-27T00:00:00"/>
    <m/>
    <m/>
    <x v="0"/>
    <n v="0"/>
    <s v="Roselle Delos Angeles"/>
    <m/>
    <m/>
  </r>
  <r>
    <x v="627"/>
    <x v="1"/>
    <x v="6"/>
    <s v="CLFF_1000$$$TW02TLTB02 Operational Excellence-Taoyuan"/>
    <s v="P000001397"/>
    <s v="P000000126"/>
    <s v="LFF (MDG-F)"/>
    <s v="TW02TLTB02"/>
    <m/>
    <b v="0"/>
    <x v="3"/>
    <x v="4"/>
    <d v="2026-04-27T00:00:00"/>
    <m/>
    <m/>
    <x v="0"/>
    <n v="0"/>
    <s v="Roselle Delos Angeles"/>
    <m/>
    <m/>
  </r>
  <r>
    <x v="627"/>
    <x v="1"/>
    <x v="6"/>
    <s v="CLFF_1000$$$DE04C00413 EL ISC Patterning"/>
    <s v="P000001395"/>
    <s v="P000000520"/>
    <s v="LFF (MDG-F)"/>
    <s v="DE04C00413"/>
    <m/>
    <b v="0"/>
    <x v="3"/>
    <x v="4"/>
    <d v="2026-04-27T00:00:00"/>
    <m/>
    <m/>
    <x v="0"/>
    <n v="0"/>
    <s v="Roselle Delos Angeles"/>
    <m/>
    <m/>
  </r>
  <r>
    <x v="627"/>
    <x v="1"/>
    <x v="6"/>
    <s v="CLFF_VMCA$$$US10C01023 ISC Synergy Proj Exp -HT"/>
    <s v="P000001395"/>
    <s v="P000000478"/>
    <s v="LFF (MDG-F)"/>
    <s v="US10C01023"/>
    <m/>
    <b v="0"/>
    <x v="3"/>
    <x v="4"/>
    <d v="2026-04-27T00:00:00"/>
    <m/>
    <m/>
    <x v="0"/>
    <n v="0"/>
    <s v="Roselle Delos Angeles"/>
    <m/>
    <m/>
  </r>
  <r>
    <x v="627"/>
    <x v="1"/>
    <x v="6"/>
    <s v="CLFF_VMCA$$$US10C06078 External Boost Projects"/>
    <s v="P000000584"/>
    <s v="P000000585"/>
    <s v="LFF (MDG-F)"/>
    <s v="US10C06078"/>
    <m/>
    <b v="0"/>
    <x v="3"/>
    <x v="4"/>
    <d v="2026-04-27T00:00:00"/>
    <m/>
    <m/>
    <x v="0"/>
    <n v="0"/>
    <s v="Roselle Delos Angeles"/>
    <m/>
    <m/>
  </r>
  <r>
    <x v="627"/>
    <x v="1"/>
    <x v="6"/>
    <s v="CLFF_1000$$$JP02C0M901 Internal Boost Projects"/>
    <s v="P000000584"/>
    <s v="P000000586"/>
    <s v="LFF (MDG-F)"/>
    <s v="JP02C0M901"/>
    <m/>
    <b v="0"/>
    <x v="3"/>
    <x v="4"/>
    <d v="2026-04-27T00:00:00"/>
    <m/>
    <m/>
    <x v="0"/>
    <n v="0"/>
    <s v="Roselle Delos Angeles"/>
    <m/>
    <m/>
  </r>
  <r>
    <x v="627"/>
    <x v="1"/>
    <x v="6"/>
    <s v="CLFF_1000$$$JP02THMZ01 Data Science JP"/>
    <s v="P000000584"/>
    <s v="P000000586"/>
    <s v="LFF (MDG-F)"/>
    <s v="JP02THMZ01"/>
    <m/>
    <b v="0"/>
    <x v="3"/>
    <x v="4"/>
    <d v="2026-04-27T00:00:00"/>
    <m/>
    <m/>
    <x v="0"/>
    <n v="0"/>
    <s v="Roselle Delos Angeles"/>
    <m/>
    <m/>
  </r>
  <r>
    <x v="627"/>
    <x v="1"/>
    <x v="6"/>
    <s v="CLFF_VMCA$$$US10PD1143 US PROJECT BOOST"/>
    <s v="P000000584"/>
    <s v="P000000586"/>
    <s v="LFF (MDG-F)"/>
    <s v="US10PD1143"/>
    <m/>
    <b v="0"/>
    <x v="3"/>
    <x v="4"/>
    <d v="2026-04-27T00:00:00"/>
    <m/>
    <m/>
    <x v="0"/>
    <n v="0"/>
    <s v="Roselle Delos Angeles"/>
    <m/>
    <m/>
  </r>
  <r>
    <x v="627"/>
    <x v="1"/>
    <x v="5"/>
    <s v="CPHOENX_01010000698910 Quattro-Digital Solutions"/>
    <s v="P000000584"/>
    <s v="P000000586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6"/>
    <s v="CLFF_1000$$$DE04C00505"/>
    <s v="P000000584"/>
    <s v="LFF_1000$$$DE04C00505"/>
    <s v="LFF (MDG-F)"/>
    <s v="DE04C00505"/>
    <m/>
    <b v="0"/>
    <x v="3"/>
    <x v="4"/>
    <d v="2026-04-27T00:00:00"/>
    <m/>
    <m/>
    <x v="0"/>
    <n v="0"/>
    <s v="Roselle Delos Angeles"/>
    <m/>
    <m/>
  </r>
  <r>
    <x v="627"/>
    <x v="1"/>
    <x v="5"/>
    <s v="IQUATRO_006000000705 DE041283SE3610405000"/>
    <s v="P000000584"/>
    <s v="LFF_1000$$$DE04C00505_IO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6"/>
    <s v="CLFF_1000$$$DE04TNBZ04 PM-OI Global SC Semi"/>
    <s v="P000001397"/>
    <s v="P000000478"/>
    <s v="LFF (MDG-F)"/>
    <s v="DE04TNBZ04"/>
    <m/>
    <b v="0"/>
    <x v="3"/>
    <x v="4"/>
    <d v="2026-04-27T00:00:00"/>
    <m/>
    <m/>
    <x v="0"/>
    <n v="0"/>
    <s v="Roselle Delos Angeles"/>
    <m/>
    <m/>
  </r>
  <r>
    <x v="627"/>
    <x v="1"/>
    <x v="6"/>
    <s v="CLFF_1000$$$DE04TNBZ09 EL-IOC Continuous Improvement"/>
    <s v="P000001397"/>
    <s v="P000000478"/>
    <s v="LFF (MDG-F)"/>
    <s v="DE04TNBZ09"/>
    <m/>
    <b v="0"/>
    <x v="3"/>
    <x v="4"/>
    <d v="2026-04-27T00:00:00"/>
    <m/>
    <m/>
    <x v="0"/>
    <n v="0"/>
    <s v="Roselle Delos Angeles"/>
    <m/>
    <m/>
  </r>
  <r>
    <x v="627"/>
    <x v="1"/>
    <x v="6"/>
    <s v="CLFF_1000$$$US01Z03204 XXXVersum - ISC"/>
    <s v="P000001397"/>
    <s v="P000000478"/>
    <s v="LFF (MDG-F)"/>
    <s v="US01Z03204"/>
    <m/>
    <b v="0"/>
    <x v="3"/>
    <x v="4"/>
    <d v="2026-04-27T00:00:00"/>
    <m/>
    <m/>
    <x v="0"/>
    <n v="0"/>
    <s v="Roselle Delos Angeles"/>
    <m/>
    <m/>
  </r>
  <r>
    <x v="627"/>
    <x v="1"/>
    <x v="6"/>
    <s v="CLFF_VMCA$$$US10PD0803 Freeport TX Hydrochlor / HCL Transf"/>
    <s v="P000001415"/>
    <s v="P000000513"/>
    <s v="LFF (MDG-F)"/>
    <s v="US10PD0803"/>
    <m/>
    <b v="0"/>
    <x v="3"/>
    <x v="4"/>
    <d v="2026-04-27T00:00:00"/>
    <m/>
    <m/>
    <x v="0"/>
    <n v="0"/>
    <s v="Roselle Delos Angeles"/>
    <m/>
    <m/>
  </r>
  <r>
    <x v="627"/>
    <x v="1"/>
    <x v="5"/>
    <s v="IQUATRO_001050000483 Project Jade-SG"/>
    <s v="P000000808"/>
    <s v="LFF_1000$$$TW03TNKZ06_IO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6"/>
    <s v="CLFF_VMCA$$$KR16DB3301 Fleet Depreciation"/>
    <s v="P000000528"/>
    <s v="P000000905"/>
    <s v="LFF (MDG-F)"/>
    <s v="KR16DB3301"/>
    <m/>
    <b v="0"/>
    <x v="3"/>
    <x v="4"/>
    <d v="2026-04-27T00:00:00"/>
    <m/>
    <m/>
    <x v="0"/>
    <n v="0"/>
    <s v="Roselle Delos Angeles"/>
    <m/>
    <m/>
  </r>
  <r>
    <x v="627"/>
    <x v="1"/>
    <x v="6"/>
    <s v="CLFF_VMCA$$$US10TN1157 HTN Thin Films Container Prep"/>
    <s v="P000000516"/>
    <s v="P000000801"/>
    <s v="LFF (MDG-F)"/>
    <s v="US10TN1157"/>
    <m/>
    <b v="0"/>
    <x v="3"/>
    <x v="4"/>
    <d v="2026-04-27T00:00:00"/>
    <m/>
    <m/>
    <x v="0"/>
    <n v="0"/>
    <s v="Roselle Delos Angeles"/>
    <m/>
    <m/>
  </r>
  <r>
    <x v="627"/>
    <x v="1"/>
    <x v="5"/>
    <s v="RD192207 300 mm Etch Tool Support 51442"/>
    <s v="P000001019"/>
    <s v="P00000101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240019 R&amp;D Trifluoroethylene [NPI}"/>
    <s v="P000001019"/>
    <s v="P000001010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203005 Hydride Gas Research 51500"/>
    <s v="P000001019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230005 ELOT Diborane Synthesis and Purification"/>
    <s v="P000001019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DP000009000000 HPD8701/8720 for Intel Adv. Packaging"/>
    <s v="P000001016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182260 W Incubator 49272"/>
    <s v="P000001016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182265 Barrier Incubator 49275"/>
    <s v="P000001016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182279 STI/FEOL Incubator 49274"/>
    <s v="P000001016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192266 Intel Barrier 51372 49006"/>
    <s v="P000001016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192278 HR - low dish Cu (intel) 51389"/>
    <s v="P000001016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210010 New metal interconnect"/>
    <s v="P000001016"/>
    <s v="P000001013"/>
    <s v="Non-LFF"/>
    <s v=""/>
    <m/>
    <b v="0"/>
    <x v="3"/>
    <x v="4"/>
    <d v="2026-04-27T00:00:00"/>
    <m/>
    <m/>
    <x v="0"/>
    <n v="0"/>
    <s v="Roselle Delos Angeles"/>
    <m/>
    <m/>
  </r>
  <r>
    <x v="627"/>
    <x v="1"/>
    <x v="5"/>
    <s v="RD210011 Advanced dielectric films DP966"/>
    <s v="P000001016"/>
    <s v="P000001013"/>
    <s v="Non-LFF"/>
    <s v=""/>
    <m/>
    <b v="0"/>
    <x v="3"/>
    <x v="4"/>
    <d v="2026-04-27T00:00:00"/>
    <m/>
    <m/>
    <x v="0"/>
    <n v="0"/>
    <s v="Roselle Delos Angeles"/>
    <m/>
    <m/>
  </r>
  <r>
    <x v="628"/>
    <x v="1"/>
    <x v="5"/>
    <s v="CPHOENX_01010000699630 SS Commercial Excell"/>
    <s v="L000014001"/>
    <s v="L000013183"/>
    <s v="Non-LFF"/>
    <s v=""/>
    <m/>
    <b v="0"/>
    <x v="2"/>
    <x v="4"/>
    <d v="2026-04-27T00:00:00"/>
    <m/>
    <m/>
    <x v="0"/>
    <n v="0"/>
    <s v="Ruby Grace Garcia"/>
    <m/>
    <m/>
  </r>
  <r>
    <x v="628"/>
    <x v="1"/>
    <x v="5"/>
    <s v="CEMERAL_64010010860846 PS/API"/>
    <s v="L000013999"/>
    <s v="L000013183"/>
    <s v="Non-LFF"/>
    <s v=""/>
    <m/>
    <b v="0"/>
    <x v="2"/>
    <x v="4"/>
    <d v="2026-04-27T00:00:00"/>
    <m/>
    <m/>
    <x v="0"/>
    <n v="0"/>
    <s v="Ruby Grace Garcia"/>
    <m/>
    <m/>
  </r>
  <r>
    <x v="628"/>
    <x v="1"/>
    <x v="5"/>
    <s v="CPHOENX_01010000681601 LSS Global Business Performance"/>
    <s v="L000013999"/>
    <s v="L000013183"/>
    <s v="Non-LFF"/>
    <s v=""/>
    <m/>
    <b v="0"/>
    <x v="2"/>
    <x v="4"/>
    <d v="2026-04-27T00:00:00"/>
    <m/>
    <m/>
    <x v="0"/>
    <n v="0"/>
    <s v="Ruby Grace Garcia"/>
    <m/>
    <m/>
  </r>
  <r>
    <x v="628"/>
    <x v="1"/>
    <x v="6"/>
    <s v="CLFF_7210$$$2102TPSZ93 CDMO Demand Forecast"/>
    <s v="L000013789"/>
    <s v="L000013788"/>
    <s v="LFF (MDG-F)"/>
    <s v="2102TPSZ93"/>
    <m/>
    <b v="0"/>
    <x v="2"/>
    <x v="4"/>
    <d v="2026-04-27T00:00:00"/>
    <m/>
    <m/>
    <x v="0"/>
    <n v="0"/>
    <s v="Ruby Grace Garcia"/>
    <m/>
    <m/>
  </r>
  <r>
    <x v="628"/>
    <x v="1"/>
    <x v="5"/>
    <s v="CPHOENX_01010000653400 LS-SC-PCDQF8/QF9"/>
    <s v="L000010095"/>
    <s v="PHOENX_01010000653400"/>
    <s v="Non-LFF"/>
    <s v=""/>
    <m/>
    <b v="0"/>
    <x v="2"/>
    <x v="4"/>
    <d v="2026-04-27T00:00:00"/>
    <m/>
    <m/>
    <x v="0"/>
    <n v="0"/>
    <s v="Ruby Grace Garcia"/>
    <m/>
    <m/>
  </r>
  <r>
    <x v="628"/>
    <x v="1"/>
    <x v="5"/>
    <s v="CPHOENX_01010000611700 EL-POG3 Production"/>
    <s v="L000013834"/>
    <s v="PHOENX_01010000611700"/>
    <s v="Non-LFF"/>
    <s v=""/>
    <m/>
    <b v="0"/>
    <x v="2"/>
    <x v="4"/>
    <d v="2026-04-27T00:00:00"/>
    <m/>
    <m/>
    <x v="0"/>
    <n v="0"/>
    <s v="Ruby Grace Garcia"/>
    <m/>
    <m/>
  </r>
  <r>
    <x v="628"/>
    <x v="1"/>
    <x v="5"/>
    <s v="CPHOENX_01010000511602 LS-SC-PCD BU Elimination"/>
    <s v="L000013248"/>
    <s v="L000013259"/>
    <s v="Non-LFF"/>
    <s v=""/>
    <m/>
    <b v="0"/>
    <x v="2"/>
    <x v="4"/>
    <d v="2026-04-27T00:00:00"/>
    <m/>
    <m/>
    <x v="0"/>
    <n v="0"/>
    <s v="Ruby Grace Garcia"/>
    <m/>
    <m/>
  </r>
  <r>
    <x v="628"/>
    <x v="1"/>
    <x v="5"/>
    <s v="CPHOENX_01010000604599"/>
    <s v="L000010145"/>
    <s v="L000013249"/>
    <s v="Non-LFF"/>
    <s v=""/>
    <m/>
    <b v="0"/>
    <x v="2"/>
    <x v="4"/>
    <d v="2026-04-27T00:00:00"/>
    <m/>
    <m/>
    <x v="0"/>
    <n v="0"/>
    <s v="Ruby Grace Garcia"/>
    <m/>
    <m/>
  </r>
  <r>
    <x v="628"/>
    <x v="1"/>
    <x v="5"/>
    <s v="CPHOENX_01010000538989 EL-POG 1H Lease Hold"/>
    <s v="L000013833"/>
    <s v="L000013259"/>
    <s v="Non-LFF"/>
    <s v=""/>
    <m/>
    <b v="0"/>
    <x v="2"/>
    <x v="4"/>
    <d v="2026-04-27T00:00:00"/>
    <m/>
    <m/>
    <x v="0"/>
    <n v="0"/>
    <s v="Ruby Grace Garcia"/>
    <m/>
    <m/>
  </r>
  <r>
    <x v="628"/>
    <x v="1"/>
    <x v="5"/>
    <s v="CPHOENX_01010000538990 PCDG 11F West LH"/>
    <s v="L000013833"/>
    <s v="L000013259"/>
    <s v="Non-LFF"/>
    <s v=""/>
    <m/>
    <b v="0"/>
    <x v="2"/>
    <x v="4"/>
    <d v="2026-04-27T00:00:00"/>
    <m/>
    <m/>
    <x v="0"/>
    <n v="0"/>
    <s v="Ruby Grace Garcia"/>
    <m/>
    <m/>
  </r>
  <r>
    <x v="628"/>
    <x v="1"/>
    <x v="5"/>
    <s v="CPHOENX_01010000509600 LS-O IC3 Project"/>
    <s v="L000010145"/>
    <s v="L000010144"/>
    <s v="Non-LFF"/>
    <s v=""/>
    <m/>
    <b v="0"/>
    <x v="2"/>
    <x v="4"/>
    <d v="2026-04-27T00:00:00"/>
    <m/>
    <m/>
    <x v="0"/>
    <n v="0"/>
    <s v="Ruby Grace Garcia"/>
    <m/>
    <m/>
  </r>
  <r>
    <x v="628"/>
    <x v="1"/>
    <x v="5"/>
    <s v="CPHOENX_01010000614500 XXXEL-POG-QC Gernsheim LS"/>
    <s v="L000013833"/>
    <s v="L000013252"/>
    <s v="Non-LFF"/>
    <s v=""/>
    <m/>
    <b v="0"/>
    <x v="2"/>
    <x v="4"/>
    <d v="2026-04-27T00:00:00"/>
    <m/>
    <m/>
    <x v="0"/>
    <n v="0"/>
    <s v="Ruby Grace Garcia"/>
    <m/>
    <m/>
  </r>
  <r>
    <x v="628"/>
    <x v="1"/>
    <x v="5"/>
    <s v="CPHOENX_01010000604450 LS-SC-PCD9 IC3"/>
    <s v="L000010145"/>
    <s v="L000010146"/>
    <s v="Non-LFF"/>
    <s v=""/>
    <m/>
    <b v="0"/>
    <x v="2"/>
    <x v="4"/>
    <d v="2026-04-27T00:00:00"/>
    <m/>
    <m/>
    <x v="0"/>
    <n v="0"/>
    <s v="Ruby Grace Garcia"/>
    <m/>
    <m/>
  </r>
  <r>
    <x v="629"/>
    <x v="1"/>
    <x v="5"/>
    <s v="CFLTFLE_2760BGLS-L2"/>
    <s v="L000013121"/>
    <s v="H000003568"/>
    <s v="Non-LFF"/>
    <s v=""/>
    <m/>
    <b v="0"/>
    <x v="2"/>
    <x v="4"/>
    <d v="2026-04-27T00:00:00"/>
    <m/>
    <m/>
    <x v="0"/>
    <n v="0"/>
    <s v="Ruby Grace Garcia"/>
    <m/>
    <m/>
  </r>
  <r>
    <x v="629"/>
    <x v="1"/>
    <x v="5"/>
    <s v="CFLTFLE_2760BGLS-L6"/>
    <s v="L000013196"/>
    <s v="H000003568"/>
    <s v="Non-LFF"/>
    <s v=""/>
    <m/>
    <b v="0"/>
    <x v="2"/>
    <x v="4"/>
    <d v="2026-04-27T00:00:00"/>
    <m/>
    <m/>
    <x v="0"/>
    <n v="0"/>
    <s v="Ruby Grace Garcia"/>
    <m/>
    <m/>
  </r>
  <r>
    <x v="629"/>
    <x v="1"/>
    <x v="5"/>
    <s v="CFLTFLE_2760BGLS-SL1"/>
    <s v="L000011934"/>
    <s v="H000003568"/>
    <s v="Non-LFF"/>
    <s v=""/>
    <m/>
    <b v="0"/>
    <x v="2"/>
    <x v="4"/>
    <d v="2026-04-27T00:00:00"/>
    <m/>
    <m/>
    <x v="0"/>
    <n v="0"/>
    <s v="Ruby Grace Garcia"/>
    <m/>
    <m/>
  </r>
  <r>
    <x v="629"/>
    <x v="1"/>
    <x v="5"/>
    <s v="CORAERP_MMOR1975.5971 LSS Commercial 1975"/>
    <s v="L000013999"/>
    <s v="L000013183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40333"/>
    <s v="L000010190"/>
    <s v="DFLTPGCOH_002066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40334"/>
    <s v="L000010190"/>
    <s v="DFLTPGCOH_002066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40335"/>
    <s v="L000010190"/>
    <s v="DFLTPGCOH_002066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40336"/>
    <s v="L000010190"/>
    <s v="DFLTPGCOH_002066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40337"/>
    <s v="L000010190"/>
    <s v="DFLTPGCOH_002066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40338"/>
    <s v="L000010190"/>
    <s v="DFLTPGCOH_002066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ROW$$$$0000091855"/>
    <s v="L000013862"/>
    <s v="DFLTPGCOH_BF-C4_002145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ROW$$$$0000091856"/>
    <s v="L000011344"/>
    <s v="DFLTPGCOH_BF-C4_002145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51651"/>
    <s v="L000013993"/>
    <s v="DFLTPGCOH_002014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51652"/>
    <s v="L000013993"/>
    <s v="DFLTPGCOH_002014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56497"/>
    <s v="L000013993"/>
    <s v="DFLTPGCOH_002060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51648"/>
    <s v="L000013995"/>
    <s v="DFLTPGCOH_002014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51649"/>
    <s v="L000013995"/>
    <s v="DFLTPGCOH_002014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15246"/>
    <s v="L000013993"/>
    <s v="DFLTPGCOH_002002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15244"/>
    <s v="L000013995"/>
    <s v="DFLTPGCOH_002002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10309"/>
    <s v="L000013905"/>
    <s v="DFLTPGCOH_BF-Y6_002098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56157"/>
    <s v="L000013905"/>
    <s v="DFLTPGCOH_002062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24069017"/>
    <s v="L000013905"/>
    <s v="DFLTPGCOH_BF-Y6_002037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269017"/>
    <s v="L000013905"/>
    <s v="DFLTPGCOH_BF-Y6_002072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AUS0$$$0000092065"/>
    <s v="L000013905"/>
    <s v="DFLTPGCOH_002142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52132"/>
    <s v="L000013905"/>
    <s v="DFLTPGCOH_002061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15425"/>
    <s v="L000013905"/>
    <s v="DFLTPGCOH_002002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ROW$$$$Y631"/>
    <s v="L000013905"/>
    <s v="DFLTPGCOH_002136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ROW$$$$0000095668"/>
    <s v="L000013905"/>
    <s v="DFLTPGCOH_002116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ROW$$$$0000091827"/>
    <s v="L000013905"/>
    <s v="DFLTPGCOH_002145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08065"/>
    <s v="L000013905"/>
    <s v="DFLTPGCOH_BF-Y6_002075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25769"/>
    <s v="L000013905"/>
    <s v="DFLTPGCOH_BF-Y6_002085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496754"/>
    <s v="L000013905"/>
    <s v="DFLTPGCOH_BF-Y6_002108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40422"/>
    <s v="L000010182"/>
    <s v="DFLTPGCOH_002066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40424"/>
    <s v="L000010182"/>
    <s v="DFLTPGCOH_002066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40423"/>
    <s v="L000010190"/>
    <s v="DFLTPGCOH_002066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7210$$$0000015216"/>
    <s v="L000010037"/>
    <s v="DFLTPGCOH_BS-02_002002"/>
    <s v="Non-LFF"/>
    <s v=""/>
    <m/>
    <b v="0"/>
    <x v="2"/>
    <x v="4"/>
    <d v="2026-04-27T00:00:00"/>
    <m/>
    <m/>
    <x v="0"/>
    <n v="0"/>
    <s v="Ruby Grace Garcia"/>
    <m/>
    <m/>
  </r>
  <r>
    <x v="630"/>
    <x v="1"/>
    <x v="5"/>
    <s v="CNOW_ROW$$$$0000091857"/>
    <s v="L000013994"/>
    <s v="DFLTPGCOH_002145"/>
    <s v="Non-LFF"/>
    <s v=""/>
    <m/>
    <b v="0"/>
    <x v="2"/>
    <x v="4"/>
    <d v="2026-04-27T00:00:00"/>
    <m/>
    <m/>
    <x v="0"/>
    <n v="0"/>
    <s v="Ruby Grace Garcia"/>
    <m/>
    <m/>
  </r>
  <r>
    <x v="631"/>
    <x v="1"/>
    <x v="5"/>
    <s v="CSCALA_1820$Q317_P44"/>
    <s v="H000001089"/>
    <s v="DFLTPGCOH_BF-C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7_Q17"/>
    <s v="H000001089"/>
    <s v="DFLTPGCOH_BF-C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8_Q15"/>
    <s v="H000001081"/>
    <s v="DFLTPGCOH_BF-C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8_Q17"/>
    <s v="H000001081"/>
    <s v="DFLTPGCOH_BF-C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26_Q17"/>
    <s v="H000004400"/>
    <s v="DFLTPGCOH_BF-C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7_Q12"/>
    <s v="H000001089"/>
    <s v="DFLTPGCOH_BF-V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9_Q12"/>
    <s v="H000004399"/>
    <s v="DFLTPGCOH_BF-V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9_P82"/>
    <s v="H000004399"/>
    <s v="DFLTPGCOH_BF-5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7_P84"/>
    <s v="H000001089"/>
    <s v="DFLTPGCOH_BF-5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9_P84"/>
    <s v="H000004399"/>
    <s v="DFLTPGCOH_BF-5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7_Q19"/>
    <s v="H000001089"/>
    <s v="DFLTPGCOH_BF-TT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9_Q19"/>
    <s v="H000004399"/>
    <s v="DFLTPGCOH_BF-TT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7_P87"/>
    <s v="H000001089"/>
    <s v="DFLTPGCOH_BF-A4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8_P87"/>
    <s v="H000001081"/>
    <s v="DFLTPGCOH_BF-A4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26_P87"/>
    <s v="H000004400"/>
    <s v="DFLTPGCOH_BF-A4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7_P88"/>
    <s v="H000001089"/>
    <s v="DFLTPGCOH_BF-A5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7_Q14"/>
    <s v="H000001089"/>
    <s v="DFLTPGCOH_BF-B3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8_Q14"/>
    <s v="H000001081"/>
    <s v="DFLTPGCOH_BF-B3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26_Q14"/>
    <s v="H000004400"/>
    <s v="DFLTPGCOH_BF-B3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7_Q16"/>
    <s v="H000001089"/>
    <s v="DFLTPGCOH_BF-D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8_Q16"/>
    <s v="H000001081"/>
    <s v="DFLTPGCOH_BF-D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8_Q18"/>
    <s v="H000001081"/>
    <s v="DFLTPGCOH_BF-D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26_Q16"/>
    <s v="H000004400"/>
    <s v="DFLTPGCOH_BF-D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Q17"/>
    <s v="H000001072"/>
    <s v="DFLTPGCOH_BF-C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Q22"/>
    <s v="H000001072"/>
    <s v="DFLTPGCOH_BF-C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Q17"/>
    <s v="H000001082"/>
    <s v="DFLTPGCOH_BF-C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Q22"/>
    <s v="H000001082"/>
    <s v="DFLTPGCOH_BF-C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Q12"/>
    <s v="H000001072"/>
    <s v="DFLTPGCOH_BF-V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Q12"/>
    <s v="H000001082"/>
    <s v="DFLTPGCOH_BF-V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P82"/>
    <s v="H000001072"/>
    <s v="DFLTPGCOH_BF-5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P82"/>
    <s v="H000001082"/>
    <s v="DFLTPGCOH_BF-52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P84"/>
    <s v="H000001072"/>
    <s v="DFLTPGCOH_BF-5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Q20"/>
    <s v="H000001072"/>
    <s v="DFLTPGCOH_BF-5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P84"/>
    <s v="H000001082"/>
    <s v="DFLTPGCOH_BF-5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Q20"/>
    <s v="H000001082"/>
    <s v="DFLTPGCOH_BF-5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P87"/>
    <s v="H000001072"/>
    <s v="DFLTPGCOH_BF-A4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Q21"/>
    <s v="H000001072"/>
    <s v="DFLTPGCOH_BF-A4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P87"/>
    <s v="H000001082"/>
    <s v="DFLTPGCOH_BF-A4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Q21"/>
    <s v="H000001082"/>
    <s v="DFLTPGCOH_BF-A4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P88"/>
    <s v="H000001072"/>
    <s v="DFLTPGCOH_BF-A5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P88"/>
    <s v="H000001082"/>
    <s v="DFLTPGCOH_BF-A5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Q13"/>
    <s v="H000001072"/>
    <s v="DFLTPGCOH_BF-B5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Q13"/>
    <s v="H000001082"/>
    <s v="DFLTPGCOH_BF-B5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Q14"/>
    <s v="H000001072"/>
    <s v="DFLTPGCOH_BF-B3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Q14"/>
    <s v="H000001082"/>
    <s v="DFLTPGCOH_BF-B3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0_Q16"/>
    <s v="H000001072"/>
    <s v="DFLTPGCOH_BF-D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55_Q16"/>
    <s v="H000001082"/>
    <s v="DFLTPGCOH_BF-D9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7_Q18"/>
    <s v="H000001089"/>
    <s v="DFLTPGCOH_BF-PM_001820"/>
    <s v="Non-LFF"/>
    <s v=""/>
    <m/>
    <b v="0"/>
    <x v="1"/>
    <x v="4"/>
    <d v="2026-04-27T00:00:00"/>
    <m/>
    <m/>
    <x v="0"/>
    <n v="0"/>
    <s v="Erjo Miguel Tagle"/>
    <m/>
    <m/>
  </r>
  <r>
    <x v="631"/>
    <x v="1"/>
    <x v="5"/>
    <s v="CSCALA_1820$Q319_Q18"/>
    <s v="H000004399"/>
    <s v="DFLTPGCOH_BF-PM_001820"/>
    <s v="Non-LFF"/>
    <s v=""/>
    <m/>
    <b v="0"/>
    <x v="1"/>
    <x v="4"/>
    <d v="2026-04-27T00:00:00"/>
    <m/>
    <m/>
    <x v="0"/>
    <n v="0"/>
    <s v="Erjo Miguel Tagle"/>
    <m/>
    <m/>
  </r>
  <r>
    <x v="632"/>
    <x v="1"/>
    <x v="5"/>
    <s v="CPHOENX_01010000651400 EL-OP-SG Global Demand &amp; Supply Planning"/>
    <s v="P000000775"/>
    <s v="PHOENX_01010000651400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CPHOENX_01010000605000 EL-OP-SVL Value Stream Mgmt. LS"/>
    <s v="P000000775"/>
    <s v="PHOENX_01010000605000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5000 EL-OP-SVL Value Stream Mg"/>
    <s v="P000000775"/>
    <s v="P000000056"/>
    <s v="LFF (MDG-F)"/>
    <s v="DE10B050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5010 EL-OP-SVL Value Stream Mg"/>
    <s v="P000000775"/>
    <s v="P000000056"/>
    <s v="LFF (MDG-F)"/>
    <s v="DE10B0501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51400 EL-OP-SG Global Demand &amp;"/>
    <s v="P000000775"/>
    <s v="P000000056"/>
    <s v="LFF (MDG-F)"/>
    <s v="DE10B51400"/>
    <m/>
    <b v="0"/>
    <x v="3"/>
    <x v="4"/>
    <d v="2026-04-27T00:00:00"/>
    <m/>
    <m/>
    <x v="0"/>
    <n v="0"/>
    <s v="Roselle Delos Angeles"/>
    <m/>
    <m/>
  </r>
  <r>
    <x v="632"/>
    <x v="1"/>
    <x v="5"/>
    <s v="CPHOENX_01010000401920 EL-OP-SDP4 G20 Techn.Backbone D&amp;A assets"/>
    <s v="P000000775"/>
    <s v="P000000056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CPHOENX_01010000551102 EL-OP-SD IC-Elimination Technical cost 2"/>
    <s v="P000000775"/>
    <s v="P000000056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100"/>
    <s v="P000000775"/>
    <s v="P000000058"/>
    <s v="LFF (MDG-F)"/>
    <s v="DE10B021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511 EL-OP-SDP1 N5 Reactors &lt;1"/>
    <s v="P000000775"/>
    <s v="P000000059"/>
    <s v="LFF (MDG-F)"/>
    <s v="DE10B0251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522 EL-OP-SDP1 N5 Centrifuge"/>
    <s v="P000000775"/>
    <s v="P000000059"/>
    <s v="LFF (MDG-F)"/>
    <s v="DE10B02522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532 EL-OP-SDP1 N5 Dynamic Dry"/>
    <s v="P000000775"/>
    <s v="P000000059"/>
    <s v="LFF (MDG-F)"/>
    <s v="DE10B02532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533 EL-OP-SDP1 N5 Drying Cabi"/>
    <s v="P000000775"/>
    <s v="P000000059"/>
    <s v="LFF (MDG-F)"/>
    <s v="DE10B02533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541 EL-OP-SDP1 N5 Column"/>
    <s v="P000000775"/>
    <s v="P000000059"/>
    <s v="LFF (MDG-F)"/>
    <s v="DE10B0254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580 EL-OP-SDP1 N5 Shared Equi"/>
    <s v="P000000775"/>
    <s v="P000000059"/>
    <s v="LFF (MDG-F)"/>
    <s v="DE10B0258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111 EL-OP-SDP1 G1 Reactors &lt;="/>
    <s v="P000000775"/>
    <s v="P000000060"/>
    <s v="LFF (MDG-F)"/>
    <s v="DE10B0211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112 EL-OP-SDP1 G1 Reactors &gt;2"/>
    <s v="P000000775"/>
    <s v="P000000060"/>
    <s v="LFF (MDG-F)"/>
    <s v="DE10B02112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121 EL-OP-SDP1 G1 Solid/Liqui"/>
    <s v="P000000775"/>
    <s v="P000000060"/>
    <s v="LFF (MDG-F)"/>
    <s v="DE10B0212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131 EL-OP-SDP1 G1 Dryer"/>
    <s v="P000000775"/>
    <s v="P000000060"/>
    <s v="LFF (MDG-F)"/>
    <s v="DE10B0213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133 EL-OP-SDP1 G1 Drying Cabi"/>
    <s v="P000000775"/>
    <s v="P000000060"/>
    <s v="LFF (MDG-F)"/>
    <s v="DE10B02133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141 EL-OP-SDP1 G1 Chromatogra"/>
    <s v="P000000775"/>
    <s v="P000000060"/>
    <s v="LFF (MDG-F)"/>
    <s v="DE10B0214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146 EL-OP-SDP1 G1 Distillatio"/>
    <s v="P000000775"/>
    <s v="P000000060"/>
    <s v="LFF (MDG-F)"/>
    <s v="DE10B02146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180 EL-OP-SDP1 G1 Shared Equi"/>
    <s v="P000000775"/>
    <s v="P000000060"/>
    <s v="LFF (MDG-F)"/>
    <s v="DE10B02180"/>
    <m/>
    <b v="0"/>
    <x v="3"/>
    <x v="4"/>
    <d v="2026-04-27T00:00:00"/>
    <m/>
    <m/>
    <x v="0"/>
    <n v="0"/>
    <s v="Roselle Delos Angeles"/>
    <m/>
    <m/>
  </r>
  <r>
    <x v="632"/>
    <x v="1"/>
    <x v="4"/>
    <s v="FPHOENX_01010000602100_IO EL-OP-SDP1 Production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4"/>
    <s v="PHOENX_01010000602100_IO EL-OP-SDP1 Production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000 EL-OP-SDP2 Production"/>
    <s v="P000000775"/>
    <s v="P000000062"/>
    <s v="LFF (MDG-F)"/>
    <s v="DE10B020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070 EL-OP-SDP2 G1 Small Scale"/>
    <s v="P000000775"/>
    <s v="P000001418"/>
    <s v="LFF (MDG-F)"/>
    <s v="DE10B0207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075 EL-OP-SDP2 N5 Small Scale"/>
    <s v="P000000775"/>
    <s v="P000001418"/>
    <s v="LFF (MDG-F)"/>
    <s v="DE10B02075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00 EL-OP-SDP3 Production"/>
    <s v="P000000775"/>
    <s v="P000000063"/>
    <s v="LFF (MDG-F)"/>
    <s v="DE10B030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01 EL-OP-SDP3 Production"/>
    <s v="P000000775"/>
    <s v="P000000063"/>
    <s v="LFF (MDG-F)"/>
    <s v="DE10B0300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25 EL-OP-SDP3 H4 DHA"/>
    <s v="P000000775"/>
    <s v="P000000065"/>
    <s v="LFF (MDG-F)"/>
    <s v="DE10B03025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32 EL-OP-SDP3 H4 DC Dryer"/>
    <s v="P000000775"/>
    <s v="P000000065"/>
    <s v="LFF (MDG-F)"/>
    <s v="DE10B03032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35 EL-OP-SDP3 H4 Multi Purpo"/>
    <s v="P000000775"/>
    <s v="P000000065"/>
    <s v="LFF (MDG-F)"/>
    <s v="DE10B03035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36 EL-OP-SDP3 H4 Fermentatio"/>
    <s v="P000000775"/>
    <s v="P000000065"/>
    <s v="LFF (MDG-F)"/>
    <s v="DE10B03036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45 EL-OP-SDP3 H4 Spray Dryer"/>
    <s v="P000000775"/>
    <s v="P000000065"/>
    <s v="LFF (MDG-F)"/>
    <s v="DE10B03045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51 EL-OP-SDP3 H4 Reactors+Ul"/>
    <s v="P000000775"/>
    <s v="P000000065"/>
    <s v="LFF (MDG-F)"/>
    <s v="DE10B0305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52 EL-OP-SDP3 H4 Crystallisa"/>
    <s v="P000000775"/>
    <s v="P000000065"/>
    <s v="LFF (MDG-F)"/>
    <s v="DE10B03052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65 EL-OP-SDP3 H2 Small Scale"/>
    <s v="P000000775"/>
    <s v="P000000065"/>
    <s v="LFF (MDG-F)"/>
    <s v="DE10B03065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70 EL-OP-SDP3 H2 Proteinase"/>
    <s v="P000000775"/>
    <s v="P000000065"/>
    <s v="LFF (MDG-F)"/>
    <s v="DE10B0307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75 EL-OP-SDP3 X27 Methanol R"/>
    <s v="P000000775"/>
    <s v="P000000065"/>
    <s v="LFF (MDG-F)"/>
    <s v="DE10B03075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080 EL-OP-SDP3 Shared Equipme"/>
    <s v="P000000775"/>
    <s v="P000000065"/>
    <s v="LFF (MDG-F)"/>
    <s v="DE10B03080"/>
    <m/>
    <b v="0"/>
    <x v="3"/>
    <x v="4"/>
    <d v="2026-04-27T00:00:00"/>
    <m/>
    <m/>
    <x v="0"/>
    <n v="0"/>
    <s v="Roselle Delos Angeles"/>
    <m/>
    <m/>
  </r>
  <r>
    <x v="632"/>
    <x v="1"/>
    <x v="4"/>
    <s v="FPHOENX_01010000603000_IO EL-OP-SDP3 Production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4"/>
    <s v="PHOENX_01010000603000_IO EL-OP-SDP3 Production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00 EL-OP-SDP4 Production"/>
    <s v="P000000775"/>
    <s v="P000000067"/>
    <s v="LFF (MDG-F)"/>
    <s v="DE10B019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01 EL-OP-SDP4 Production"/>
    <s v="P000000775"/>
    <s v="P000000067"/>
    <s v="LFF (MDG-F)"/>
    <s v="DE10B0190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03 EL-OP-SDP4 G20 Compartmen"/>
    <s v="P000000775"/>
    <s v="P000000071"/>
    <s v="LFF (MDG-F)"/>
    <s v="DE10B01903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06 EL-OP-SDP4 G20 Compartmen"/>
    <s v="P000000775"/>
    <s v="P000000071"/>
    <s v="LFF (MDG-F)"/>
    <s v="DE10B01906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07 EL-OP-SDP4 G20 Compartmen"/>
    <s v="P000000775"/>
    <s v="P000000071"/>
    <s v="LFF (MDG-F)"/>
    <s v="DE10B01907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08 EL-OP-SDP4 G20 Compartmen"/>
    <s v="P000000775"/>
    <s v="P000000071"/>
    <s v="LFF (MDG-F)"/>
    <s v="DE10B01908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09 EL-OP-SDP4 G20 Compartmen"/>
    <s v="P000000775"/>
    <s v="P000000071"/>
    <s v="LFF (MDG-F)"/>
    <s v="DE10B01909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10 EL-OP-SDP4 G20 Compartmen"/>
    <s v="P000000775"/>
    <s v="P000000071"/>
    <s v="LFF (MDG-F)"/>
    <s v="DE10B0191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11 EL-OP-SDP4 G20 Compartmen"/>
    <s v="P000000775"/>
    <s v="P000000071"/>
    <s v="LFF (MDG-F)"/>
    <s v="DE10B0191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12 EL-OP-SDP4 G20 Compartmen"/>
    <s v="P000000775"/>
    <s v="P000000071"/>
    <s v="LFF (MDG-F)"/>
    <s v="DE10B01912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20 EL-OP-SDP4 G20 Smart Down"/>
    <s v="P000000775"/>
    <s v="P000000071"/>
    <s v="LFF (MDG-F)"/>
    <s v="DE10B0192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21 EL-OP-SDP4 G20 Centrifuge"/>
    <s v="P000000775"/>
    <s v="P000000071"/>
    <s v="LFF (MDG-F)"/>
    <s v="DE10B0192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32 EL-OP-SDP4 G20 Mix Dryer"/>
    <s v="P000000775"/>
    <s v="P000000071"/>
    <s v="LFF (MDG-F)"/>
    <s v="DE10B01932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41 EL-OP-SDP4 G20 Separation"/>
    <s v="P000000775"/>
    <s v="P000000071"/>
    <s v="LFF (MDG-F)"/>
    <s v="DE10B0194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51 EL-OP-SDP4 G20 Reactors &lt;"/>
    <s v="P000000775"/>
    <s v="P000000071"/>
    <s v="LFF (MDG-F)"/>
    <s v="DE10B0195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52 EL-OP-SDP4 G20 Reactors &gt;"/>
    <s v="P000000775"/>
    <s v="P000000071"/>
    <s v="LFF (MDG-F)"/>
    <s v="DE10B01952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61 EL-OP-SDP4 G20 Contiflex"/>
    <s v="P000000775"/>
    <s v="P000000071"/>
    <s v="LFF (MDG-F)"/>
    <s v="DE10B0196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70 EL-OP-SDP4 G20 Washing Ma"/>
    <s v="P000000775"/>
    <s v="P000000071"/>
    <s v="LFF (MDG-F)"/>
    <s v="DE10B0197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980 EL-OP-SDP4 G20 Shared Equ"/>
    <s v="P000000775"/>
    <s v="P000000071"/>
    <s v="LFF (MDG-F)"/>
    <s v="DE10B01980"/>
    <m/>
    <b v="0"/>
    <x v="3"/>
    <x v="4"/>
    <d v="2026-04-27T00:00:00"/>
    <m/>
    <m/>
    <x v="0"/>
    <n v="0"/>
    <s v="Roselle Delos Angeles"/>
    <m/>
    <m/>
  </r>
  <r>
    <x v="632"/>
    <x v="1"/>
    <x v="4"/>
    <s v="FPHOENX_01010000601900_IO EL-OP-SDP4 Production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4"/>
    <s v="PHOENX_01010000601900_IO EL-OP-SDP4 Production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518 XXXOG-5 Reactor for speci"/>
    <s v="P000000775"/>
    <s v="P000000068"/>
    <s v="LFF (MDG-F)"/>
    <s v="DE10B02518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346 EL-DOD-4 P24 603380 Share"/>
    <s v="P000000775"/>
    <s v="P000000070"/>
    <s v="LFF (MDG-F)"/>
    <s v="DE10B03346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380 EL-DOD-4 K4/12/25 SharedE"/>
    <s v="P000000775"/>
    <s v="P000000072"/>
    <s v="LFF (MDG-F)"/>
    <s v="DE10B0338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610 EL-OP-SDP4 K10 Eusolex UV"/>
    <s v="P000000775"/>
    <s v="P000000073"/>
    <s v="LFF (MDG-F)"/>
    <s v="DE10B0261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880 EL-DOD-4 L29 Shared Equip"/>
    <s v="P000000775"/>
    <s v="P000000074"/>
    <s v="LFF (MDG-F)"/>
    <s v="DE10B02880"/>
    <m/>
    <b v="0"/>
    <x v="3"/>
    <x v="4"/>
    <d v="2026-04-27T00:00:00"/>
    <m/>
    <m/>
    <x v="0"/>
    <n v="0"/>
    <s v="Roselle Delos Angeles"/>
    <m/>
    <m/>
  </r>
  <r>
    <x v="632"/>
    <x v="1"/>
    <x v="6"/>
    <s v="CLFF_1000$$$DE04TADG01 EL-DOD-S Filling mirror cc"/>
    <s v="P000000775"/>
    <s v="P000000075"/>
    <s v="LFF (MDG-F)"/>
    <s v="DE04TADG01"/>
    <m/>
    <b v="0"/>
    <x v="3"/>
    <x v="4"/>
    <d v="2026-04-27T00:00:00"/>
    <m/>
    <m/>
    <x v="0"/>
    <n v="0"/>
    <s v="Roselle Delos Angeles"/>
    <m/>
    <m/>
  </r>
  <r>
    <x v="632"/>
    <x v="1"/>
    <x v="6"/>
    <s v="CLFF_1000$$$DE07TQSZ01 Warehousing"/>
    <s v="P000000775"/>
    <s v="P000000075"/>
    <s v="LFF (MDG-F)"/>
    <s v="DE07TQSZ0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1200 EL-OP-SDPS Filling"/>
    <s v="P000000775"/>
    <s v="P000000075"/>
    <s v="LFF (MDG-F)"/>
    <s v="DE10B012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100 EL-OP-SDPS Logistics"/>
    <s v="P000000775"/>
    <s v="P000000075"/>
    <s v="LFF (MDG-F)"/>
    <s v="DE10B031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3111 EL-OP-SDPS Central Fillin"/>
    <s v="P000000775"/>
    <s v="P000000075"/>
    <s v="LFF (MDG-F)"/>
    <s v="DE10B0311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4100 EL-OP-SDPS Distribution"/>
    <s v="P000000775"/>
    <s v="P000000075"/>
    <s v="LFF (MDG-F)"/>
    <s v="DE10B04100"/>
    <m/>
    <b v="0"/>
    <x v="3"/>
    <x v="4"/>
    <d v="2026-04-27T00:00:00"/>
    <m/>
    <m/>
    <x v="0"/>
    <n v="0"/>
    <s v="Roselle Delos Angeles"/>
    <m/>
    <m/>
  </r>
  <r>
    <x v="632"/>
    <x v="1"/>
    <x v="4"/>
    <s v="FPHOENX_01010000604100_IO EL-OP-SDPS Distribution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4"/>
    <s v="PHOENX_01010000604100_IO EL-OP-SDPS Distribution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300 EL-OP-SDPE Production Res"/>
    <s v="P000000775"/>
    <s v="P000000076"/>
    <s v="LFF (MDG-F)"/>
    <s v="DE10B023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8800 EL-OP-SDPP Production Pla"/>
    <s v="P000000775"/>
    <s v="P000001172"/>
    <s v="LFF (MDG-F)"/>
    <s v="DE10B08800"/>
    <m/>
    <b v="0"/>
    <x v="3"/>
    <x v="4"/>
    <d v="2026-04-27T00:00:00"/>
    <m/>
    <m/>
    <x v="0"/>
    <n v="0"/>
    <s v="Roselle Delos Angeles"/>
    <m/>
    <m/>
  </r>
  <r>
    <x v="632"/>
    <x v="1"/>
    <x v="4"/>
    <s v="FP000000078_IO DIS-DE-DA Maintenance/Engineering (T3).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6"/>
    <s v="CLFF_1000$$$DE10B20600"/>
    <s v="P000000775"/>
    <s v="P000000078"/>
    <s v="LFF (MDG-F)"/>
    <s v="DE10B206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20610"/>
    <s v="P000000775"/>
    <s v="P000000078"/>
    <s v="LFF (MDG-F)"/>
    <s v="DE10B2061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6200 EL-OP-SDPN NPI Transfer"/>
    <s v="P000000775"/>
    <s v="P000000084"/>
    <s v="LFF (MDG-F)"/>
    <s v="DE10B062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6210 EL-OP-SDPN NPI Transfer-A"/>
    <s v="P000000775"/>
    <s v="P000000084"/>
    <s v="LFF (MDG-F)"/>
    <s v="DE10B0621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51100 EL-OP-SDP Management"/>
    <s v="P000000775"/>
    <s v="P000000084"/>
    <s v="LFF (MDG-F)"/>
    <s v="DE10B51100"/>
    <m/>
    <b v="0"/>
    <x v="3"/>
    <x v="4"/>
    <d v="2026-04-27T00:00:00"/>
    <m/>
    <m/>
    <x v="0"/>
    <n v="0"/>
    <s v="Roselle Delos Angeles"/>
    <m/>
    <m/>
  </r>
  <r>
    <x v="632"/>
    <x v="1"/>
    <x v="4"/>
    <s v="PHOENX_01010000651300_IO EL-OP-SDPD Digitalization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6"/>
    <s v="CLFF_1000$$$DE04TASU26 TSA SOW GHM-048 Sector EL LE 1188"/>
    <s v="P000000775"/>
    <s v="P000000329"/>
    <s v="LFF (MDG-F)"/>
    <s v="DE04TASU26"/>
    <m/>
    <b v="0"/>
    <x v="3"/>
    <x v="4"/>
    <d v="2026-04-27T00:00:00"/>
    <m/>
    <m/>
    <x v="0"/>
    <n v="0"/>
    <s v="Roselle Delos Angeles"/>
    <m/>
    <m/>
  </r>
  <r>
    <x v="632"/>
    <x v="1"/>
    <x v="6"/>
    <s v="CLFF_1000$$$DE04TBDZ03 EL-DOD-QC Quality Control mirror cc"/>
    <s v="P000000775"/>
    <s v="P000000329"/>
    <s v="LFF (MDG-F)"/>
    <s v="DE04TBDZ03"/>
    <m/>
    <b v="0"/>
    <x v="3"/>
    <x v="4"/>
    <d v="2026-04-27T00:00:00"/>
    <m/>
    <m/>
    <x v="0"/>
    <n v="0"/>
    <s v="Roselle Delos Angeles"/>
    <m/>
    <m/>
  </r>
  <r>
    <x v="632"/>
    <x v="1"/>
    <x v="6"/>
    <s v="CLFF_1000$$$DE04TBDZ09 Q-Display"/>
    <s v="P000000775"/>
    <s v="P000000329"/>
    <s v="LFF (MDG-F)"/>
    <s v="DE04TBDZ09"/>
    <m/>
    <b v="0"/>
    <x v="3"/>
    <x v="4"/>
    <d v="2026-04-27T00:00:00"/>
    <m/>
    <m/>
    <x v="0"/>
    <n v="0"/>
    <s v="Roselle Delos Angeles"/>
    <m/>
    <m/>
  </r>
  <r>
    <x v="632"/>
    <x v="1"/>
    <x v="6"/>
    <s v="CLFF_1000$$$DE10B28200 EL-OP-SDQD Analytical Dev"/>
    <s v="P000000775"/>
    <s v="P000000329"/>
    <s v="LFF (MDG-F)"/>
    <s v="DE10B282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41100 EL-OP-SDQAR QA Regulated"/>
    <s v="P000000775"/>
    <s v="P000000329"/>
    <s v="LFF (MDG-F)"/>
    <s v="DE10B411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41101 EL-OP-SDQAR QA Regulated"/>
    <s v="P000000775"/>
    <s v="P000000329"/>
    <s v="LFF (MDG-F)"/>
    <s v="DE10B41101"/>
    <m/>
    <b v="0"/>
    <x v="3"/>
    <x v="4"/>
    <d v="2026-04-27T00:00:00"/>
    <m/>
    <m/>
    <x v="0"/>
    <n v="0"/>
    <s v="Roselle Delos Angeles"/>
    <m/>
    <m/>
  </r>
  <r>
    <x v="632"/>
    <x v="1"/>
    <x v="6"/>
    <s v="CLFF_1000$$$DE10B45900 EL-OP-SDQA Quality Assura"/>
    <s v="P000000775"/>
    <s v="P000000329"/>
    <s v="LFF (MDG-F)"/>
    <s v="DE10B459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48300 EL-OP-SDQC Quality Contro"/>
    <s v="P000000775"/>
    <s v="P000000329"/>
    <s v="LFF (MDG-F)"/>
    <s v="DE10B48300"/>
    <m/>
    <b v="0"/>
    <x v="3"/>
    <x v="4"/>
    <d v="2026-04-27T00:00:00"/>
    <m/>
    <m/>
    <x v="0"/>
    <n v="0"/>
    <s v="Roselle Delos Angeles"/>
    <m/>
    <m/>
  </r>
  <r>
    <x v="632"/>
    <x v="1"/>
    <x v="6"/>
    <s v="CLFF_1000$$$DE10B58400 EL-OP-SDQCR QC Regulated"/>
    <s v="P000000775"/>
    <s v="P000000329"/>
    <s v="LFF (MDG-F)"/>
    <s v="DE10B58400"/>
    <m/>
    <b v="0"/>
    <x v="3"/>
    <x v="4"/>
    <d v="2026-04-27T00:00:00"/>
    <m/>
    <m/>
    <x v="0"/>
    <n v="0"/>
    <s v="Roselle Delos Angeles"/>
    <m/>
    <m/>
  </r>
  <r>
    <x v="632"/>
    <x v="1"/>
    <x v="4"/>
    <s v="P000000329_IO DIS-DE-DA Quality (T2)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4"/>
    <s v="FPHOENX_01010000628200_IO EL-OP-SDQD Analytical Development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4"/>
    <s v="PHOENX_01010000628200_IO EL-OP-SDQD Analytical Development (IO)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4"/>
    <s v="G000000954 EL-OP-SD LH+SC Buildings, TC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4"/>
    <s v="G000001028 EL-OP-SD LH+SC Buildings, D&amp;A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4"/>
    <s v="FD96090000 EL-DOD charges to all ERP"/>
    <s v="P000000775"/>
    <m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6"/>
    <s v="CLFF_1000$$$DE10B02980 EL-OP-SDP2 H5 Shared Equi"/>
    <s v="P000000775"/>
    <s v="P000000066"/>
    <s v="LFF (MDG-F)"/>
    <s v="DE10B02980"/>
    <m/>
    <b v="0"/>
    <x v="3"/>
    <x v="4"/>
    <d v="2026-04-27T00:00:00"/>
    <m/>
    <m/>
    <x v="0"/>
    <n v="0"/>
    <s v="Roselle Delos Angeles"/>
    <m/>
    <m/>
  </r>
  <r>
    <x v="632"/>
    <x v="1"/>
    <x v="5"/>
    <s v="D00076700000000 XXXBCP MMJ/SK Hynix"/>
    <s v="P000001013"/>
    <s v="P000001010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D00076800000000 XXXBCP Intel LP Flow"/>
    <s v="P000001013"/>
    <s v="P000001010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D00076900000000 XXXBCP EUV LS Rectification"/>
    <s v="P000001013"/>
    <s v="P000001010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D00077000000000 XXXNLD 344"/>
    <s v="P000001013"/>
    <s v="P000001010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192280 Adv Oxide for Memory HPD8900A"/>
    <s v="P000001016"/>
    <s v="P000001010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D00052400000000 Metal Oxide Incubator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D00129400000000 Genesis"/>
    <s v="P000001019"/>
    <s v="P00000101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182224 WCl5 50123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182248 TVS 51381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203008 Diodosilane 51479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203019 Dense low k AP-LTO 80x 51486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220057 Molybdenumbis(ethylbenzene) Mo(EtBz)2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220069 AP-LTS 525 by dehydrocoupling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220070 AP-LTO 892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230001 ELOT AP-LTS 525 by dehydrocoupling"/>
    <s v="P000001010"/>
    <s v="P00000101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230027 BAR6526 for Hynix Memory Barrier CMP"/>
    <s v="P000001016"/>
    <s v="P00000101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203012 ANR396 Selective Etchant 51485"/>
    <s v="P000001013"/>
    <s v="P000001016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RD203016 SiH4 PHPS 51501"/>
    <s v="P000001010"/>
    <s v="P000001016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6"/>
    <s v="CLFF_VMCA$$$US10R04019 IC cross charges MIP"/>
    <s v="P000001012"/>
    <s v="P000000963"/>
    <s v="LFF (MDG-F)"/>
    <s v="US10R04019"/>
    <m/>
    <b v="0"/>
    <x v="3"/>
    <x v="4"/>
    <d v="2026-04-27T00:00:00"/>
    <m/>
    <m/>
    <x v="0"/>
    <n v="0"/>
    <s v="Roselle Delos Angeles"/>
    <m/>
    <m/>
  </r>
  <r>
    <x v="632"/>
    <x v="1"/>
    <x v="5"/>
    <s v="PFLTFLE_EMDPIBTF01 Thin Film-Intercompany billing"/>
    <s v="P000001012"/>
    <s v="P000000963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6"/>
    <s v="CLFF_1000$$$DE04R00205"/>
    <s v="P000001015"/>
    <s v="LFF_1000$$$DE04R00205"/>
    <s v="LFF (MDG-F)"/>
    <s v="DE04R00205"/>
    <m/>
    <b v="0"/>
    <x v="3"/>
    <x v="4"/>
    <d v="2026-04-27T00:00:00"/>
    <m/>
    <m/>
    <x v="0"/>
    <n v="0"/>
    <s v="Roselle Delos Angeles"/>
    <m/>
    <m/>
  </r>
  <r>
    <x v="632"/>
    <x v="1"/>
    <x v="6"/>
    <s v="CLFF_1000$$$US01R00506"/>
    <s v="P000001015"/>
    <s v="LFF_1000$$$US01R00506"/>
    <s v="LFF (MDG-F)"/>
    <s v="US01R00506"/>
    <m/>
    <b v="0"/>
    <x v="3"/>
    <x v="4"/>
    <d v="2026-04-27T00:00:00"/>
    <m/>
    <m/>
    <x v="0"/>
    <n v="0"/>
    <s v="Roselle Delos Angeles"/>
    <m/>
    <m/>
  </r>
  <r>
    <x v="632"/>
    <x v="1"/>
    <x v="5"/>
    <s v="IQUATRO_001050000620 Recharge R&amp;D Costs Japan"/>
    <s v="P000001015"/>
    <s v="P000000963_IO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ITEMPEU_009000001337 BE40IC1500RG3212100000"/>
    <s v="P000001015"/>
    <s v="P000000963_IO"/>
    <s v="Non-LFF"/>
    <s v=""/>
    <m/>
    <b v="0"/>
    <x v="3"/>
    <x v="4"/>
    <d v="2026-04-27T00:00:00"/>
    <m/>
    <m/>
    <x v="0"/>
    <n v="0"/>
    <s v="Roselle Delos Angeles"/>
    <m/>
    <m/>
  </r>
  <r>
    <x v="632"/>
    <x v="1"/>
    <x v="5"/>
    <s v="PFLTFLE_EMDPIBPA01 Patterning-Intercompany billing"/>
    <s v="P000001015"/>
    <s v="P000000963"/>
    <s v="Non-LFF"/>
    <s v=""/>
    <m/>
    <b v="0"/>
    <x v="3"/>
    <x v="4"/>
    <d v="2026-04-27T00:00:00"/>
    <m/>
    <m/>
    <x v="0"/>
    <n v="0"/>
    <s v="Roselle Delos Angeles"/>
    <m/>
    <m/>
  </r>
  <r>
    <x v="633"/>
    <x v="1"/>
    <x v="5"/>
    <s v="CSCALA_1022$RDG_L41"/>
    <s v="H000001088"/>
    <s v="DFLTPGCOH_BF-59_001022"/>
    <s v="Non-LFF"/>
    <s v=""/>
    <m/>
    <b v="0"/>
    <x v="1"/>
    <x v="4"/>
    <d v="2026-04-27T00:00:00"/>
    <m/>
    <m/>
    <x v="0"/>
    <n v="0"/>
    <s v="Erjo Miguel Tagle"/>
    <m/>
    <m/>
  </r>
  <r>
    <x v="633"/>
    <x v="1"/>
    <x v="5"/>
    <s v="CSCALA_1022$RDG_L42"/>
    <s v="H000001088"/>
    <s v="DFLTPGCOH_BF-D9_001022"/>
    <s v="Non-LFF"/>
    <s v=""/>
    <m/>
    <b v="0"/>
    <x v="1"/>
    <x v="4"/>
    <d v="2026-04-27T00:00:00"/>
    <m/>
    <m/>
    <x v="0"/>
    <n v="0"/>
    <s v="Erjo Miguel Tagle"/>
    <m/>
    <m/>
  </r>
  <r>
    <x v="633"/>
    <x v="1"/>
    <x v="5"/>
    <s v="CSCALA_1022$RDG_L43"/>
    <s v="H000001088"/>
    <s v="DFLTPGCOH_BF-D9_001022"/>
    <s v="Non-LFF"/>
    <s v=""/>
    <m/>
    <b v="0"/>
    <x v="1"/>
    <x v="4"/>
    <d v="2026-04-27T00:00:00"/>
    <m/>
    <m/>
    <x v="0"/>
    <n v="0"/>
    <s v="Erjo Miguel Tagle"/>
    <m/>
    <m/>
  </r>
  <r>
    <x v="633"/>
    <x v="1"/>
    <x v="5"/>
    <s v="CSCALA_1872$150_C10"/>
    <s v="H000001076"/>
    <s v="DFLTPGCOH_DIV-31_001872"/>
    <s v="Non-LFF"/>
    <s v=""/>
    <m/>
    <b v="0"/>
    <x v="1"/>
    <x v="4"/>
    <d v="2026-04-27T00:00:00"/>
    <m/>
    <m/>
    <x v="0"/>
    <n v="0"/>
    <s v="Erjo Miguel Tagle"/>
    <m/>
    <m/>
  </r>
  <r>
    <x v="633"/>
    <x v="1"/>
    <x v="5"/>
    <s v="CSCALA_1022$DSC_L03"/>
    <s v="H000001084"/>
    <s v="DFLTPGCOH_T-01_001022"/>
    <s v="Non-LFF"/>
    <s v=""/>
    <m/>
    <b v="0"/>
    <x v="1"/>
    <x v="4"/>
    <d v="2026-04-27T00:00:00"/>
    <m/>
    <m/>
    <x v="0"/>
    <n v="0"/>
    <s v="Erjo Miguel Tagle"/>
    <m/>
    <m/>
  </r>
  <r>
    <x v="633"/>
    <x v="1"/>
    <x v="5"/>
    <s v="CSCALA_1248$A350_L41"/>
    <s v="H000004863"/>
    <s v="DFLTPGCOH_BF-RO_001248"/>
    <s v="Non-LFF"/>
    <s v=""/>
    <m/>
    <b v="0"/>
    <x v="1"/>
    <x v="4"/>
    <d v="2026-04-27T00:00:00"/>
    <m/>
    <m/>
    <x v="0"/>
    <n v="0"/>
    <s v="Erjo Miguel Tagle"/>
    <m/>
    <m/>
  </r>
  <r>
    <x v="634"/>
    <x v="1"/>
    <x v="5"/>
    <s v="CNOW_7210$$$0000015216"/>
    <s v="L000010037"/>
    <s v="DFLTPGCOH_BS-02_002002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PHOENX_01010000687610"/>
    <s v="L000013993"/>
    <s v="DFLTPGCOH_BF-BA_00119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ORAERP_MMOR1945.SLCJ"/>
    <s v="L000013187"/>
    <s v="DFLTPGCOH_SBU-P39_001945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ORAERP_MMOR1975.RLPL"/>
    <s v="L000007449"/>
    <s v="DFLTPGCOH_SBU-P04_001975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ORAERP_MMOR1945.RLPL"/>
    <s v="L000007449"/>
    <s v="DFLTPGCOH_SBU-P11_001945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SCALA_1042$WH_P66"/>
    <s v="L000009295"/>
    <s v="DFLTPGCOH_BS-02_001042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PHOENX_01010000687610"/>
    <s v="L000013993"/>
    <s v="DFLTPGCOH_BF-BA_00119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NOW_7210$$$0000051651"/>
    <s v="L000013993"/>
    <s v="DFLTPGCOH_002014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NOW_7210$$$0000056497"/>
    <s v="L000013993"/>
    <s v="DFLTPGCOH_00206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NOW_7210$$$0000051648"/>
    <s v="L000013995"/>
    <s v="DFLTPGCOH_002014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PRJ-9620250010 Sanofi TI"/>
    <s v="L000011470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PRJ-9820250003 ABBVIE IMMUNOGEN SSP"/>
    <s v="L000011470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PRJ-9820250008 MAYCORE MERI"/>
    <s v="L000011470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PRJ-9820250008 MAYCORE MERI"/>
    <s v="L000011470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PRJ-98202600003 OncoNano OM1"/>
    <s v="L000011470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PRJ-9820260004 OncoNano OM1 DL"/>
    <s v="L000011470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X31028100000 Pimicotinib"/>
    <s v="H000000388"/>
    <s v="DFLTPGCOH_000000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ORAERP_MMOR1968.SSM5"/>
    <s v="L000013187"/>
    <s v="DFLTPGCOH_DIV-64_001968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ORAERP_MMOR2288.SSM5"/>
    <s v="L000013187"/>
    <s v="DFLTPGCOH_SDV-LA2_002288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ORAERP_MMOR2288.SSM5"/>
    <s v="L000013187"/>
    <s v="DFLTPGCOH_SDV-LA2_002288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ORAERP_MMOR2288.SSM5"/>
    <s v="L000013187"/>
    <s v="DFLTPGCOH_SDV-LA2_002288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ORAERP_MMOR2288.SSM5"/>
    <s v="L000013187"/>
    <s v="DFLTPGCOH_SDV-LA2_002288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ORAERP_MMOR2288.SSM5"/>
    <s v="L000013187"/>
    <s v="DFLTPGCOH_SDV-LA2_002288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ORAERP_MMOR1968.SLBV"/>
    <s v="L000013187"/>
    <s v="DFLTPGCOH_BF-BV_001968"/>
    <s v="Non-LFF"/>
    <s v=""/>
    <m/>
    <b v="0"/>
    <x v="2"/>
    <x v="4"/>
    <d v="2026-04-27T00:00:00"/>
    <m/>
    <m/>
    <x v="0"/>
    <n v="0"/>
    <s v="Ruby Grace Garcia"/>
    <m/>
    <m/>
  </r>
  <r>
    <x v="634"/>
    <x v="1"/>
    <x v="5"/>
    <s v="CTEMPLA_1000GT10GT0Q60"/>
    <s v="L000007998"/>
    <s v="DFLTPGCOH_BS-02_001032"/>
    <s v="Non-LFF"/>
    <s v=""/>
    <m/>
    <b v="0"/>
    <x v="2"/>
    <x v="4"/>
    <d v="2026-04-27T00:00:00"/>
    <m/>
    <m/>
    <x v="0"/>
    <n v="0"/>
    <s v="Ruby Grace Garcia"/>
    <m/>
    <m/>
  </r>
  <r>
    <x v="635"/>
    <x v="1"/>
    <x v="5"/>
    <s v="CEMERAL_700063019946C1 Track and Trace #1 Serialization (B1330)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EMERAL_700063019946C2 Track and Trace #2 Serialization_Manual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EMERAL_700063019946C3 Track and Trace #3 Serialization (B1240)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EMERAL_700063019946C4 Tablet Press Machine Fette 2200iT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EMERAL_70006403A4LG01 Warehousing RH - VI Crinone(Global Cost)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FLTFLE_10543020131000"/>
    <s v="H000000006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6"/>
    <s v="CLFF_1000$$$ES50GBT360 HC Country Business Projects"/>
    <s v="H000000459"/>
    <m/>
    <s v="LFF (MDG-F)"/>
    <s v="ES50GBT360"/>
    <m/>
    <b v="0"/>
    <x v="1"/>
    <x v="4"/>
    <d v="2026-04-27T00:00:00"/>
    <m/>
    <m/>
    <x v="0"/>
    <n v="0"/>
    <s v="Henry Jr Ifurung"/>
    <m/>
    <m/>
  </r>
  <r>
    <x v="635"/>
    <x v="1"/>
    <x v="6"/>
    <s v="CLFF_1000$$$IT50GIT110 IT OPEX GHO Global"/>
    <s v="H000000459"/>
    <m/>
    <s v="LFF (MDG-F)"/>
    <s v="IT50GIT110"/>
    <m/>
    <b v="0"/>
    <x v="1"/>
    <x v="4"/>
    <d v="2026-04-27T00:00:00"/>
    <m/>
    <m/>
    <x v="0"/>
    <n v="0"/>
    <s v="Henry Jr Ifurung"/>
    <m/>
    <m/>
  </r>
  <r>
    <x v="635"/>
    <x v="1"/>
    <x v="5"/>
    <s v="CTEMPEU_1000FR21E88041 FIT 2018 DIVERS"/>
    <s v="H000000965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TEMPEU_1000FR40108007 PROJET EXT MET 2200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TEMPEU_1000FR40958000 IT ERP projects"/>
    <s v="H000000966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TEMPEU_1000FR40958001 SAP Lean France Backfills"/>
    <s v="H000000966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TEMPEU_1000TR10AA0111 Inf-Dummy-Sales"/>
    <s v="H000000264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TEMPEU_1000TR10AA0201 Inf-Dummy-COGS"/>
    <s v="H000000264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TEMPLA_1000BR10101191 Nitrosamine – Brazil"/>
    <s v="H000000654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TEMPLA_1000BR10301800 Serviço Externo - apenas HORAS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TEMPLA_1000BR10323114 (CH) - MNF.MIX V I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CTEMPNA_1000CA20198461 Litigation  - External"/>
    <s v="H000000171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4"/>
    <s v="MC4F_1000$$GCOHDMYHC"/>
    <s v="H00000031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PTEMPNA_US201RT1 USRetains level 2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T00009200000 PR Chrom Media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T00009700000 Unterstützung Labore PM-OTS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T00010200000 EL-OT Xevinapant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T00013800000 Tepotinib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T00021000000 SM1774-SM2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T00027800000 M1774 Verr G.20192401.19.0001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T00028500000 Thiamazol_2023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T00035600000 Enpatoran 2024 Pilot Plant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T00037200000 ADC Linker 2024 Opt.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T00042500000 M9466 PARP"/>
    <s v="H000000459"/>
    <m/>
    <s v="Non-LFF"/>
    <s v=""/>
    <m/>
    <b v="0"/>
    <x v="1"/>
    <x v="4"/>
    <d v="2026-04-27T00:00:00"/>
    <m/>
    <m/>
    <x v="0"/>
    <n v="0"/>
    <s v="Henry Jr Ifurung"/>
    <m/>
    <m/>
  </r>
  <r>
    <x v="635"/>
    <x v="1"/>
    <x v="5"/>
    <s v="T00043700000 M4076 Pre Project-Package"/>
    <s v="H000000459"/>
    <m/>
    <s v="Non-LFF"/>
    <s v=""/>
    <m/>
    <b v="0"/>
    <x v="1"/>
    <x v="4"/>
    <d v="2026-04-27T00:00:00"/>
    <m/>
    <m/>
    <x v="0"/>
    <n v="0"/>
    <s v="Henry Jr Ifurung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6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3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30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3"/>
    </i>
    <i r="1">
      <x v="10"/>
    </i>
    <i r="1">
      <x v="11"/>
    </i>
    <i r="1">
      <x v="13"/>
    </i>
    <i>
      <x v="8"/>
    </i>
    <i r="1">
      <x/>
    </i>
    <i r="1">
      <x v="3"/>
    </i>
    <i r="1">
      <x v="10"/>
    </i>
    <i r="1">
      <x v="11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6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40" firstHeaderRow="1" firstDataRow="1" firstDataCol="1" rowPageCount="1" colPageCount="1"/>
  <pivotFields count="20">
    <pivotField axis="axisRow" showAll="0" sortType="ascending">
      <items count="1818">
        <item m="1" x="1202"/>
        <item x="0"/>
        <item m="1" x="1272"/>
        <item m="1" x="1693"/>
        <item m="1" x="855"/>
        <item m="1" x="1710"/>
        <item m="1" x="1232"/>
        <item m="1" x="1322"/>
        <item m="1" x="1743"/>
        <item m="1" x="1537"/>
        <item m="1" x="1225"/>
        <item m="1" x="1809"/>
        <item m="1" x="1555"/>
        <item m="1" x="1799"/>
        <item m="1" x="1173"/>
        <item m="1" x="1074"/>
        <item m="1" x="778"/>
        <item m="1" x="1039"/>
        <item m="1" x="1763"/>
        <item m="1" x="831"/>
        <item m="1" x="1139"/>
        <item m="1" x="1507"/>
        <item m="1" x="1222"/>
        <item m="1" x="1315"/>
        <item m="1" x="1611"/>
        <item m="1" x="1796"/>
        <item m="1" x="1257"/>
        <item m="1" x="1279"/>
        <item m="1" x="1044"/>
        <item m="1" x="1445"/>
        <item m="1" x="1204"/>
        <item m="1" x="1750"/>
        <item m="1" x="1407"/>
        <item m="1" x="840"/>
        <item m="1" x="948"/>
        <item m="1" x="1735"/>
        <item m="1" x="1499"/>
        <item m="1" x="753"/>
        <item m="1" x="1585"/>
        <item m="1" x="1251"/>
        <item m="1" x="1546"/>
        <item m="1" x="1132"/>
        <item m="1" x="1484"/>
        <item m="1" x="743"/>
        <item m="1" x="773"/>
        <item m="1" x="1812"/>
        <item m="1" x="1491"/>
        <item m="1" x="1559"/>
        <item m="1" x="1666"/>
        <item m="1" x="1435"/>
        <item m="1" x="1533"/>
        <item m="1" x="1372"/>
        <item m="1" x="827"/>
        <item m="1" x="1018"/>
        <item m="1" x="1794"/>
        <item m="1" x="1362"/>
        <item m="1" x="1502"/>
        <item m="1" x="1030"/>
        <item m="1" x="991"/>
        <item m="1" x="1283"/>
        <item m="1" x="1175"/>
        <item m="1" x="1208"/>
        <item m="1" x="767"/>
        <item m="1" x="906"/>
        <item m="1" x="1568"/>
        <item m="1" x="1785"/>
        <item m="1" x="971"/>
        <item m="1" x="1376"/>
        <item m="1" x="1386"/>
        <item m="1" x="1563"/>
        <item m="1" x="1673"/>
        <item m="1" x="1551"/>
        <item m="1" x="846"/>
        <item m="1" x="1694"/>
        <item m="1" x="1424"/>
        <item m="1" x="1411"/>
        <item m="1" x="946"/>
        <item m="1" x="1299"/>
        <item m="1" x="1646"/>
        <item m="1" x="764"/>
        <item m="1" x="1343"/>
        <item m="1" x="1696"/>
        <item m="1" x="1534"/>
        <item m="1" x="1269"/>
        <item m="1" x="1311"/>
        <item m="1" x="1192"/>
        <item m="1" x="1427"/>
        <item m="1" x="1239"/>
        <item m="1" x="1471"/>
        <item m="1" x="955"/>
        <item m="1" x="1784"/>
        <item m="1" x="1309"/>
        <item m="1" x="1595"/>
        <item m="1" x="672"/>
        <item m="1" x="1800"/>
        <item m="1" x="1336"/>
        <item m="1" x="1625"/>
        <item m="1" x="1538"/>
        <item m="1" x="1316"/>
        <item m="1" x="826"/>
        <item m="1" x="833"/>
        <item m="1" x="873"/>
        <item m="1" x="1055"/>
        <item m="1" x="1479"/>
        <item m="1" x="1240"/>
        <item m="1" x="1356"/>
        <item m="1" x="1419"/>
        <item m="1" x="1566"/>
        <item m="1" x="1649"/>
        <item m="1" x="1211"/>
        <item m="1" x="932"/>
        <item m="1" x="775"/>
        <item m="1" x="918"/>
        <item m="1" x="1793"/>
        <item m="1" x="950"/>
        <item m="1" x="1631"/>
        <item m="1" x="1560"/>
        <item m="1" x="1178"/>
        <item m="1" x="1250"/>
        <item m="1" x="1116"/>
        <item m="1" x="1373"/>
        <item m="1" x="1748"/>
        <item m="1" x="924"/>
        <item m="1" x="872"/>
        <item m="1" x="807"/>
        <item m="1" x="1473"/>
        <item m="1" x="1733"/>
        <item m="1" x="1661"/>
        <item m="1" x="1318"/>
        <item m="1" x="842"/>
        <item m="1" x="1567"/>
        <item m="1" x="1019"/>
        <item m="1" x="1273"/>
        <item m="1" x="1448"/>
        <item m="1" x="1556"/>
        <item m="1" x="676"/>
        <item m="1" x="1505"/>
        <item m="1" x="1468"/>
        <item m="1" x="909"/>
        <item m="1" x="1357"/>
        <item m="1" x="1245"/>
        <item m="1" x="1198"/>
        <item m="1" x="931"/>
        <item m="1" x="867"/>
        <item m="1" x="1107"/>
        <item m="1" x="1294"/>
        <item m="1" x="701"/>
        <item m="1" x="1040"/>
        <item m="1" x="899"/>
        <item m="1" x="641"/>
        <item m="1" x="1151"/>
        <item m="1" x="1352"/>
        <item m="1" x="1234"/>
        <item m="1" x="1280"/>
        <item m="1" x="1599"/>
        <item m="1" x="1181"/>
        <item m="1" x="1707"/>
        <item m="1" x="1431"/>
        <item m="1" x="1370"/>
        <item m="1" x="884"/>
        <item m="1" x="1517"/>
        <item m="1" x="1795"/>
        <item m="1" x="1483"/>
        <item m="1" x="1467"/>
        <item m="1" x="754"/>
        <item m="1" x="802"/>
        <item m="1" x="1337"/>
        <item m="1" x="843"/>
        <item m="1" x="1780"/>
        <item m="1" x="1446"/>
        <item m="1" x="1371"/>
        <item m="1" x="1323"/>
        <item m="1" x="1124"/>
        <item m="1" x="752"/>
        <item m="1" x="852"/>
        <item m="1" x="958"/>
        <item m="1" x="1691"/>
        <item m="1" x="1723"/>
        <item m="1" x="1422"/>
        <item m="1" x="1149"/>
        <item m="1" x="1237"/>
        <item m="1" x="747"/>
        <item m="1" x="787"/>
        <item m="1" x="1126"/>
        <item m="1" x="1351"/>
        <item m="1" x="1264"/>
        <item m="1" x="922"/>
        <item m="1" x="1155"/>
        <item m="1" x="869"/>
        <item m="1" x="1064"/>
        <item m="1" x="986"/>
        <item m="1" x="821"/>
        <item m="1" x="957"/>
        <item m="1" x="1327"/>
        <item m="1" x="737"/>
        <item m="1" x="976"/>
        <item m="1" x="768"/>
        <item m="1" x="1461"/>
        <item m="1" x="1650"/>
        <item m="1" x="1260"/>
        <item m="1" x="904"/>
        <item m="1" x="1554"/>
        <item m="1" x="1399"/>
        <item m="1" x="916"/>
        <item m="1" x="917"/>
        <item m="1" x="1102"/>
        <item m="1" x="792"/>
        <item m="1" x="981"/>
        <item m="1" x="776"/>
        <item m="1" x="962"/>
        <item m="1" x="1530"/>
        <item m="1" x="1041"/>
        <item m="1" x="1408"/>
        <item m="1" x="1458"/>
        <item m="1" x="1592"/>
        <item m="1" x="1596"/>
        <item m="1" x="1313"/>
        <item m="1" x="1154"/>
        <item m="1" x="1193"/>
        <item m="1" x="1760"/>
        <item m="1" x="1053"/>
        <item m="1" x="865"/>
        <item m="1" x="1243"/>
        <item m="1" x="700"/>
        <item m="1" x="1764"/>
        <item m="1" x="1227"/>
        <item m="1" x="661"/>
        <item m="1" x="1682"/>
        <item m="1" x="1725"/>
        <item m="1" x="1562"/>
        <item m="1" x="939"/>
        <item m="1" x="678"/>
        <item m="1" x="1612"/>
        <item m="1" x="1003"/>
        <item m="1" x="639"/>
        <item m="1" x="1783"/>
        <item m="1" x="1027"/>
        <item m="1" x="1182"/>
        <item m="1" x="1627"/>
        <item m="1" x="714"/>
        <item m="1" x="1539"/>
        <item m="1" x="1347"/>
        <item m="1" x="1212"/>
        <item m="1" x="1082"/>
        <item m="1" x="829"/>
        <item m="1" x="1330"/>
        <item m="1" x="1032"/>
        <item m="1" x="1570"/>
        <item m="1" x="892"/>
        <item m="1" x="1640"/>
        <item m="1" x="1647"/>
        <item m="1" x="1331"/>
        <item m="1" x="1521"/>
        <item m="1" x="938"/>
        <item m="1" x="1235"/>
        <item m="1" x="1524"/>
        <item m="1" x="1108"/>
        <item m="1" x="1398"/>
        <item m="1" x="1037"/>
        <item m="1" x="822"/>
        <item m="1" x="1026"/>
        <item m="1" x="1792"/>
        <item m="1" x="1734"/>
        <item m="1" x="879"/>
        <item m="1" x="1680"/>
        <item m="1" x="686"/>
        <item m="1" x="1702"/>
        <item m="1" x="721"/>
        <item m="1" x="1023"/>
        <item m="1" x="1121"/>
        <item m="1" x="1068"/>
        <item m="1" x="1675"/>
        <item m="1" x="1578"/>
        <item m="1" x="819"/>
        <item m="1" x="1389"/>
        <item m="1" x="1597"/>
        <item m="1" x="1731"/>
        <item m="1" x="1638"/>
        <item m="1" x="724"/>
        <item m="1" x="1804"/>
        <item m="1" x="875"/>
        <item m="1" x="1156"/>
        <item m="1" x="1600"/>
        <item m="1" x="723"/>
        <item m="1" x="1659"/>
        <item m="1" x="888"/>
        <item m="1" x="1532"/>
        <item m="1" x="1396"/>
        <item m="1" x="1374"/>
        <item m="1" x="953"/>
        <item m="1" x="915"/>
        <item m="1" x="1727"/>
        <item m="1" x="668"/>
        <item m="1" x="850"/>
        <item m="1" x="1509"/>
        <item m="1" x="1620"/>
        <item m="1" x="1547"/>
        <item m="1" x="1751"/>
        <item m="1" x="1255"/>
        <item m="1" x="882"/>
        <item m="1" x="1002"/>
        <item m="1" x="1321"/>
        <item m="1" x="1063"/>
        <item m="1" x="1391"/>
        <item m="1" x="1004"/>
        <item m="1" x="806"/>
        <item m="1" x="1459"/>
        <item m="1" x="861"/>
        <item m="1" x="741"/>
        <item m="1" x="1593"/>
        <item m="1" x="1740"/>
        <item m="1" x="1441"/>
        <item m="1" x="706"/>
        <item m="1" x="1632"/>
        <item m="1" x="1430"/>
        <item m="1" x="1540"/>
        <item m="1" x="1679"/>
        <item m="1" x="907"/>
        <item m="1" x="1099"/>
        <item m="1" x="937"/>
        <item m="1" x="1205"/>
        <item m="1" x="1129"/>
        <item m="1" x="1159"/>
        <item m="1" x="1695"/>
        <item m="1" x="1141"/>
        <item m="1" x="1344"/>
        <item m="1" x="876"/>
        <item m="1" x="1075"/>
        <item m="1" x="1049"/>
        <item m="1" x="1392"/>
        <item m="1" x="1295"/>
        <item m="1" x="1523"/>
        <item m="1" x="1045"/>
        <item m="1" x="1681"/>
        <item m="1" x="883"/>
        <item m="1" x="809"/>
        <item m="1" x="1065"/>
        <item m="1" x="1606"/>
        <item m="1" x="716"/>
        <item m="1" x="717"/>
        <item m="1" x="1013"/>
        <item m="1" x="1686"/>
        <item m="1" x="1080"/>
        <item m="1" x="725"/>
        <item m="1" x="885"/>
        <item m="1" x="1127"/>
        <item m="1" x="1438"/>
        <item m="1" x="1410"/>
        <item m="1" x="1081"/>
        <item m="1" x="662"/>
        <item m="1" x="800"/>
        <item m="1" x="1012"/>
        <item m="1" x="900"/>
        <item m="1" x="657"/>
        <item m="1" x="1610"/>
        <item m="1" x="1739"/>
        <item m="1" x="1209"/>
        <item m="1" x="1639"/>
        <item m="1" x="1699"/>
        <item m="1" x="722"/>
        <item m="1" x="1737"/>
        <item m="1" x="1475"/>
        <item m="1" x="898"/>
        <item m="1" x="1084"/>
        <item m="1" x="988"/>
        <item m="1" x="1350"/>
        <item m="1" x="921"/>
        <item m="1" x="1137"/>
        <item m="1" x="1432"/>
        <item m="1" x="1557"/>
        <item m="1" x="1060"/>
        <item m="1" x="1188"/>
        <item m="1" x="1000"/>
        <item m="1" x="926"/>
        <item m="1" x="1437"/>
        <item m="1" x="1552"/>
        <item m="1" x="1714"/>
        <item m="1" x="756"/>
        <item m="1" x="960"/>
        <item m="1" x="1400"/>
        <item m="1" x="801"/>
        <item m="1" x="1088"/>
        <item m="1" x="1469"/>
        <item m="1" x="734"/>
        <item m="1" x="944"/>
        <item m="1" x="1054"/>
        <item m="1" x="1660"/>
        <item m="1" x="893"/>
        <item m="1" x="1163"/>
        <item m="1" x="1716"/>
        <item m="1" x="844"/>
        <item m="1" x="1033"/>
        <item m="1" x="1221"/>
        <item m="1" x="1558"/>
        <item m="1" x="856"/>
        <item m="1" x="1112"/>
        <item m="1" x="954"/>
        <item m="1" x="1450"/>
        <item m="1" x="1636"/>
        <item m="1" x="762"/>
        <item m="1" x="982"/>
        <item m="1" x="1718"/>
        <item m="1" x="1683"/>
        <item m="1" x="783"/>
        <item m="1" x="1100"/>
        <item m="1" x="1624"/>
        <item m="1" x="1755"/>
        <item m="1" x="1626"/>
        <item m="1" x="1601"/>
        <item m="1" x="732"/>
        <item m="1" x="908"/>
        <item m="1" x="990"/>
        <item m="1" x="979"/>
        <item m="1" x="1206"/>
        <item m="1" x="694"/>
        <item m="1" x="1393"/>
        <item m="1" x="1464"/>
        <item m="1" x="646"/>
        <item m="1" x="1724"/>
        <item m="1" x="1586"/>
        <item m="1" x="1715"/>
        <item m="1" x="1745"/>
        <item m="1" x="1781"/>
        <item m="1" x="1719"/>
        <item m="1" x="1083"/>
        <item m="1" x="1443"/>
        <item m="1" x="1050"/>
        <item m="1" x="1456"/>
        <item m="1" x="1421"/>
        <item m="1" x="859"/>
        <item m="1" x="897"/>
        <item m="1" x="1035"/>
        <item m="1" x="1500"/>
        <item m="1" x="1020"/>
        <item m="1" x="766"/>
        <item m="1" x="1765"/>
        <item m="1" x="1515"/>
        <item m="1" x="1348"/>
        <item m="1" x="1380"/>
        <item m="1" x="1429"/>
        <item m="1" x="854"/>
        <item m="1" x="1196"/>
        <item m="1" x="1541"/>
        <item m="1" x="692"/>
        <item m="1" x="935"/>
        <item m="1" x="835"/>
        <item m="1" x="832"/>
        <item m="1" x="836"/>
        <item m="1" x="637"/>
        <item m="1" x="858"/>
        <item m="1" x="1655"/>
        <item m="1" x="659"/>
        <item m="1" x="1305"/>
        <item m="1" x="1742"/>
        <item m="1" x="1553"/>
        <item m="1" x="813"/>
        <item m="1" x="1813"/>
        <item m="1" x="742"/>
        <item m="1" x="1109"/>
        <item m="1" x="1332"/>
        <item m="1" x="788"/>
        <item m="1" x="1241"/>
        <item m="1" x="1401"/>
        <item m="1" x="1669"/>
        <item m="1" x="1571"/>
        <item m="1" x="650"/>
        <item m="1" x="1333"/>
        <item m="1" x="733"/>
        <item m="1" x="969"/>
        <item m="1" x="941"/>
        <item m="1" x="703"/>
        <item m="1" x="1296"/>
        <item m="1" x="1303"/>
        <item m="1" x="1403"/>
        <item m="1" x="1152"/>
        <item m="1" x="1652"/>
        <item m="1" x="1061"/>
        <item m="1" x="1771"/>
        <item m="1" x="1406"/>
        <item m="1" x="1297"/>
        <item m="1" x="961"/>
        <item m="1" x="1369"/>
        <item m="1" x="1667"/>
        <item m="1" x="1732"/>
        <item m="1" x="1711"/>
        <item m="1" x="1641"/>
        <item m="1" x="1390"/>
        <item m="1" x="1503"/>
        <item m="1" x="1016"/>
        <item m="1" x="1465"/>
        <item m="1" x="1290"/>
        <item m="1" x="1249"/>
        <item m="1" x="1247"/>
        <item m="1" x="1248"/>
        <item m="1" x="945"/>
        <item m="1" x="989"/>
        <item m="1" x="1602"/>
        <item m="1" x="1167"/>
        <item m="1" x="1009"/>
        <item m="1" x="1051"/>
        <item m="1" x="1097"/>
        <item m="1" x="1349"/>
        <item m="1" x="1687"/>
        <item m="1" x="1776"/>
        <item m="1" x="894"/>
        <item m="1" x="845"/>
        <item m="1" x="682"/>
        <item m="1" x="704"/>
        <item m="1" x="1001"/>
        <item m="1" x="789"/>
        <item m="1" x="1117"/>
        <item m="1" x="1653"/>
        <item m="1" x="994"/>
        <item m="1" x="786"/>
        <item m="1" x="1545"/>
        <item m="1" x="663"/>
        <item m="1" x="1671"/>
        <item m="1" x="1746"/>
        <item m="1" x="1810"/>
        <item m="1" x="1685"/>
        <item m="1" x="928"/>
        <item m="1" x="705"/>
        <item m="1" x="1169"/>
        <item m="1" x="1253"/>
        <item m="1" x="1449"/>
        <item m="1" x="1417"/>
        <item m="1" x="1453"/>
        <item m="1" x="1230"/>
        <item m="1" x="1268"/>
        <item m="1" x="1709"/>
        <item m="1" x="1472"/>
        <item m="1" x="1442"/>
        <item m="1" x="1381"/>
        <item m="1" x="1454"/>
        <item m="1" x="655"/>
        <item m="1" x="660"/>
        <item m="1" x="1263"/>
        <item m="1" x="1648"/>
        <item m="1" x="1218"/>
        <item m="1" x="1788"/>
        <item m="1" x="1187"/>
        <item m="1" x="1363"/>
        <item m="1" x="1434"/>
        <item m="1" x="1048"/>
        <item m="1" x="880"/>
        <item m="1" x="1256"/>
        <item m="1" x="942"/>
        <item m="1" x="1797"/>
        <item m="1" x="1712"/>
        <item m="1" x="1525"/>
        <item m="1" x="782"/>
        <item m="1" x="709"/>
        <item m="1" x="1282"/>
        <item m="1" x="1526"/>
        <item m="1" x="1815"/>
        <item m="1" x="1161"/>
        <item m="1" x="1762"/>
        <item m="1" x="696"/>
        <item m="1" x="810"/>
        <item m="1" x="1122"/>
        <item m="1" x="1213"/>
        <item m="1" x="1642"/>
        <item m="1" x="966"/>
        <item m="1" x="1645"/>
        <item m="1" x="1062"/>
        <item m="1" x="1634"/>
        <item m="1" x="1798"/>
        <item m="1" x="726"/>
        <item m="1" x="1782"/>
        <item m="1" x="673"/>
        <item m="1" x="1535"/>
        <item m="1" x="1153"/>
        <item m="1" x="984"/>
        <item m="1" x="947"/>
        <item m="1" x="1091"/>
        <item m="1" x="690"/>
        <item m="1" x="1775"/>
        <item m="1" x="774"/>
        <item m="1" x="795"/>
        <item m="1" x="1668"/>
        <item m="1" x="1747"/>
        <item m="1" x="1261"/>
        <item m="1" x="1402"/>
        <item m="1" x="1103"/>
        <item m="1" x="1216"/>
        <item m="1" x="1365"/>
        <item m="1" x="1482"/>
        <item m="1" x="1069"/>
        <item m="1" x="1345"/>
        <item m="1" x="1164"/>
        <item m="1" x="1801"/>
        <item m="1" x="654"/>
        <item m="1" x="1093"/>
        <item m="1" x="1034"/>
        <item m="1" x="995"/>
        <item m="1" x="1789"/>
        <item m="1" x="1607"/>
        <item m="1" x="1738"/>
        <item m="1" x="751"/>
        <item m="1" x="1749"/>
        <item m="1" x="1736"/>
        <item m="1" x="1613"/>
        <item m="1" x="848"/>
        <item m="1" x="1217"/>
        <item m="1" x="1310"/>
        <item m="1" x="1056"/>
        <item m="1" x="1654"/>
        <item m="1" x="1440"/>
        <item m="1" x="1460"/>
        <item m="1" x="1354"/>
        <item m="1" x="697"/>
        <item m="1" x="1527"/>
        <item m="1" x="1689"/>
        <item m="1" x="1094"/>
        <item m="1" x="1808"/>
        <item m="1" x="1302"/>
        <item m="1" x="889"/>
        <item m="1" x="1022"/>
        <item m="1" x="1058"/>
        <item m="1" x="1717"/>
        <item m="1" x="1701"/>
        <item m="1" x="761"/>
        <item m="1" x="763"/>
        <item m="1" x="677"/>
        <item m="1" x="1637"/>
        <item m="1" x="679"/>
        <item m="1" x="1096"/>
        <item m="1" x="996"/>
        <item m="1" x="1452"/>
        <item m="1" x="1395"/>
        <item m="1" x="1744"/>
        <item m="1" x="1676"/>
        <item m="1" x="1168"/>
        <item m="1" x="1382"/>
        <item m="1" x="1617"/>
        <item m="1" x="730"/>
        <item m="1" x="1162"/>
        <item m="1" x="1092"/>
        <item m="1" x="1786"/>
        <item m="1" x="1753"/>
        <item m="1" x="1184"/>
        <item m="1" x="790"/>
        <item m="1" x="1085"/>
        <item m="1" x="1258"/>
        <item m="1" x="712"/>
        <item m="1" x="1548"/>
        <item m="1" x="1142"/>
        <item m="1" x="952"/>
        <item m="1" x="1046"/>
        <item m="1" x="1492"/>
        <item m="1" x="1791"/>
        <item m="1" x="870"/>
        <item m="1" x="1643"/>
        <item m="1" x="864"/>
        <item m="1" x="1428"/>
        <item m="1" x="1200"/>
        <item m="1" x="1131"/>
        <item m="1" x="853"/>
        <item m="1" x="920"/>
        <item m="1" x="708"/>
        <item m="1" x="1508"/>
        <item m="1" x="1021"/>
        <item m="1" x="745"/>
        <item m="1" x="1359"/>
        <item m="1" x="1674"/>
        <item m="1" x="1214"/>
        <item m="1" x="1172"/>
        <item m="1" x="643"/>
        <item m="1" x="1779"/>
        <item m="1" x="1029"/>
        <item m="1" x="1089"/>
        <item m="1" x="1496"/>
        <item m="1" x="1773"/>
        <item m="1" x="1698"/>
        <item m="1" x="1549"/>
        <item m="1" x="1664"/>
        <item m="1" x="825"/>
        <item m="1" x="1024"/>
        <item m="1" x="857"/>
        <item m="1" x="649"/>
        <item m="1" x="1262"/>
        <item m="1" x="711"/>
        <item m="1" x="933"/>
        <item m="1" x="877"/>
        <item m="1" x="823"/>
        <item m="1" x="1778"/>
        <item m="1" x="874"/>
        <item m="1" x="1476"/>
        <item m="1" x="1688"/>
        <item m="1" x="814"/>
        <item m="1" x="718"/>
        <item m="1" x="1511"/>
        <item m="1" x="1487"/>
        <item m="1" x="1528"/>
        <item m="1" x="1447"/>
        <item m="1" x="791"/>
        <item m="1" x="1147"/>
        <item m="1" x="1415"/>
        <item m="1" x="1665"/>
        <item m="1" x="1259"/>
        <item m="1" x="1377"/>
        <item m="1" x="1721"/>
        <item m="1" x="1133"/>
        <item m="1" x="977"/>
        <item m="1" x="1210"/>
        <item m="1" x="1157"/>
        <item m="1" x="1087"/>
        <item m="1" x="1604"/>
        <item m="1" x="1291"/>
        <item m="1" x="1387"/>
        <item m="1" x="638"/>
        <item m="1" x="1183"/>
        <item m="1" x="785"/>
        <item m="1" x="1052"/>
        <item m="1" x="1190"/>
        <item m="1" x="720"/>
        <item m="1" x="837"/>
        <item m="1" x="1292"/>
        <item m="1" x="1489"/>
        <item m="1" x="1759"/>
        <item m="1" x="1802"/>
        <item m="1" x="1412"/>
        <item m="1" x="760"/>
        <item m="1" x="688"/>
        <item m="1" x="1274"/>
        <item m="1" x="896"/>
        <item m="1" x="1170"/>
        <item m="1" x="798"/>
        <item m="1" x="901"/>
        <item m="1" x="1328"/>
        <item m="1" x="1684"/>
        <item m="1" x="1615"/>
        <item m="1" x="1031"/>
        <item m="1" x="1066"/>
        <item m="1" x="1342"/>
        <item m="1" x="1772"/>
        <item m="1" x="1498"/>
        <item m="1" x="664"/>
        <item m="1" x="1726"/>
        <item m="1" x="772"/>
        <item m="1" x="1418"/>
        <item m="1" x="1463"/>
        <item m="1" x="1466"/>
        <item m="1" x="1806"/>
        <item m="1" x="699"/>
        <item m="1" x="1477"/>
        <item m="1" x="1574"/>
        <item m="1" x="1346"/>
        <item m="1" x="1516"/>
        <item m="1" x="758"/>
        <item m="1" x="1150"/>
        <item m="1" x="997"/>
        <item m="1" x="1609"/>
        <item m="1" x="1704"/>
        <item m="1" x="1233"/>
        <item m="1" x="1672"/>
        <item m="1" x="1720"/>
        <item m="1" x="1073"/>
        <item m="1" x="1576"/>
        <item m="1" x="1439"/>
        <item m="1" x="1722"/>
        <item m="1" x="1766"/>
        <item m="1" x="1504"/>
        <item m="1" x="1114"/>
        <item m="1" x="919"/>
        <item m="1" x="1754"/>
        <item m="1" x="1301"/>
        <item m="1" x="1275"/>
        <item m="1" x="1284"/>
        <item m="1" x="1805"/>
        <item m="1" x="1529"/>
        <item m="1" x="1224"/>
        <item m="1" x="1493"/>
        <item m="1" x="1470"/>
        <item m="1" x="1086"/>
        <item m="1" x="987"/>
        <item m="1" x="1486"/>
        <item m="1" x="881"/>
        <item m="1" x="838"/>
        <item m="1" x="780"/>
        <item m="1" x="1767"/>
        <item m="1" x="1383"/>
        <item m="1" x="1118"/>
        <item m="1" x="1199"/>
        <item m="1" x="680"/>
        <item m="1" x="1756"/>
        <item m="1" x="1307"/>
        <item m="1" x="1455"/>
        <item m="1" x="903"/>
        <item m="1" x="1587"/>
        <item m="1" x="1090"/>
        <item m="1" x="983"/>
        <item m="1" x="1811"/>
        <item m="1" x="1113"/>
        <item m="1" x="1752"/>
        <item m="1" x="1338"/>
        <item m="1" x="1014"/>
        <item m="1" x="805"/>
        <item m="1" x="748"/>
        <item m="1" x="1042"/>
        <item m="1" x="739"/>
        <item m="1" x="710"/>
        <item m="1" x="727"/>
        <item m="1" x="1006"/>
        <item m="1" x="851"/>
        <item m="1" x="1158"/>
        <item m="1" x="1215"/>
        <item m="1" x="1314"/>
        <item m="1" x="1185"/>
        <item m="1" x="1518"/>
        <item m="1" x="1582"/>
        <item m="1" x="794"/>
        <item m="1" x="804"/>
        <item m="1" x="993"/>
        <item m="1" x="1135"/>
        <item m="1" x="925"/>
        <item m="1" x="1478"/>
        <item m="1" x="1228"/>
        <item m="1" x="1145"/>
        <item m="1" x="1278"/>
        <item m="1" x="1584"/>
        <item m="1" x="1522"/>
        <item m="1" x="1608"/>
        <item m="1" x="1364"/>
        <item m="1" x="784"/>
        <item m="1" x="1790"/>
        <item m="1" x="1203"/>
        <item m="1" x="818"/>
        <item m="1" x="642"/>
        <item m="1" x="1787"/>
        <item m="1" x="1271"/>
        <item m="1" x="1238"/>
        <item m="1" x="1010"/>
        <item m="1" x="890"/>
        <item m="1" x="974"/>
        <item m="1" x="1128"/>
        <item m="1" x="1703"/>
        <item m="1" x="1622"/>
        <item m="1" x="998"/>
        <item m="1" x="1071"/>
        <item m="1" x="1078"/>
        <item m="1" x="1616"/>
        <item m="1" x="1219"/>
        <item m="1" x="691"/>
        <item m="1" x="1252"/>
        <item m="1" x="1531"/>
        <item m="1" x="1657"/>
        <item m="1" x="1550"/>
        <item m="1" x="1358"/>
        <item m="1" x="1656"/>
        <item m="1" x="670"/>
        <item m="1" x="1573"/>
        <item m="1" x="652"/>
        <item m="1" x="992"/>
        <item m="1" x="656"/>
        <item m="1" x="815"/>
        <item m="1" x="905"/>
        <item m="1" x="911"/>
        <item m="1" x="1329"/>
        <item m="1" x="1583"/>
        <item m="1" x="1110"/>
        <item m="1" x="681"/>
        <item m="1" x="887"/>
        <item m="1" x="675"/>
        <item m="1" x="1670"/>
        <item m="1" x="895"/>
        <item m="1" x="1231"/>
        <item m="1" x="1690"/>
        <item m="1" x="1017"/>
        <item m="1" x="959"/>
        <item m="1" x="1355"/>
        <item m="1" x="912"/>
        <item m="1" x="1220"/>
        <item m="1" x="1514"/>
        <item m="1" x="653"/>
        <item m="1" x="1166"/>
        <item m="1" x="1285"/>
        <item m="1" x="777"/>
        <item m="1" x="1119"/>
        <item m="1" x="1254"/>
        <item m="1" x="1005"/>
        <item m="1" x="1043"/>
        <item m="1" x="770"/>
        <item m="1" x="1176"/>
        <item m="1" x="640"/>
        <item m="1" x="1312"/>
        <item m="1" x="1705"/>
        <item m="1" x="1426"/>
        <item m="1" x="1420"/>
        <item m="1" x="1319"/>
        <item m="1" x="645"/>
        <item m="1" x="1451"/>
        <item m="1" x="1494"/>
        <item m="1" x="1300"/>
        <item m="1" x="644"/>
        <item m="1" x="1651"/>
        <item m="1" x="1618"/>
        <item m="1" x="648"/>
        <item m="1" x="927"/>
        <item m="1" x="1317"/>
        <item m="1" x="1572"/>
        <item m="1" x="769"/>
        <item m="1" x="665"/>
        <item m="1" x="824"/>
        <item m="1" x="715"/>
        <item m="1" x="1123"/>
        <item m="1" x="936"/>
        <item m="1" x="934"/>
        <item m="1" x="1105"/>
        <item m="1" x="1207"/>
        <item m="1" x="1111"/>
        <item m="1" x="1308"/>
        <item m="1" x="1160"/>
        <item m="1" x="1025"/>
        <item m="1" x="1140"/>
        <item m="1" x="1633"/>
        <item m="1" x="1728"/>
        <item m="1" x="985"/>
        <item m="1" x="1708"/>
        <item m="1" x="750"/>
        <item m="1" x="1697"/>
        <item m="1" x="1394"/>
        <item m="1" x="1565"/>
        <item m="1" x="1644"/>
        <item m="1" x="1324"/>
        <item m="1" x="1536"/>
        <item m="1" x="828"/>
        <item m="1" x="811"/>
        <item m="1" x="1433"/>
        <item m="1" x="1405"/>
        <item m="1" x="967"/>
        <item m="1" x="1803"/>
        <item m="1" x="1375"/>
        <item m="1" x="1115"/>
        <item m="1" x="1189"/>
        <item m="1" x="1148"/>
        <item m="1" x="1658"/>
        <item m="1" x="1662"/>
        <item m="1" x="658"/>
        <item m="1" x="1542"/>
        <item m="1" x="1588"/>
        <item m="1" x="707"/>
        <item m="1" x="1079"/>
        <item m="1" x="1070"/>
        <item m="1" x="1577"/>
        <item m="1" x="1276"/>
        <item m="1" x="1480"/>
        <item m="1" x="1146"/>
        <item m="1" x="1497"/>
        <item m="1" x="685"/>
        <item m="1" x="808"/>
        <item m="1" x="1777"/>
        <item m="1" x="1397"/>
        <item m="1" x="1769"/>
        <item m="1" x="689"/>
        <item m="1" x="949"/>
        <item m="1" x="765"/>
        <item m="1" x="698"/>
        <item m="1" x="713"/>
        <item m="1" x="1265"/>
        <item m="1" x="1298"/>
        <item m="1" x="970"/>
        <item m="1" x="1388"/>
        <item m="1" x="1706"/>
        <item m="1" x="1057"/>
        <item m="1" x="1136"/>
        <item m="1" x="1286"/>
        <item m="1" x="1774"/>
        <item m="1" x="951"/>
        <item m="1" x="963"/>
        <item m="1" x="973"/>
        <item m="1" x="1594"/>
        <item m="1" x="1730"/>
        <item m="1" x="647"/>
        <item m="1" x="1474"/>
        <item m="1" x="1770"/>
        <item m="1" x="871"/>
        <item m="1" x="1186"/>
        <item m="1" x="1807"/>
        <item m="1" x="1713"/>
        <item m="1" x="860"/>
        <item m="1" x="972"/>
        <item m="1" x="1059"/>
        <item m="1" x="1384"/>
        <item m="1" x="1581"/>
        <item m="1" x="816"/>
        <item m="1" x="1287"/>
        <item m="1" x="812"/>
        <item m="1" x="781"/>
        <item m="1" x="729"/>
        <item m="1" x="1700"/>
        <item m="1" x="1293"/>
        <item m="1" x="1741"/>
        <item m="1" x="1134"/>
        <item m="1" x="1758"/>
        <item m="1" x="1510"/>
        <item m="1" x="799"/>
        <item m="1" x="1614"/>
        <item m="1" x="1628"/>
        <item m="1" x="1288"/>
        <item m="1" x="1663"/>
        <item m="1" x="1501"/>
        <item m="1" x="1366"/>
        <item m="1" x="683"/>
        <item m="1" x="1512"/>
        <item m="1" x="1244"/>
        <item m="1" x="1177"/>
        <item m="1" x="1520"/>
        <item m="1" x="1104"/>
        <item m="1" x="738"/>
        <item m="1" x="910"/>
        <item m="1" x="687"/>
        <item m="1" x="1036"/>
        <item m="1" x="1414"/>
        <item m="1" x="999"/>
        <item m="1" x="862"/>
        <item m="1" x="1077"/>
        <item m="1" x="755"/>
        <item m="1" x="1007"/>
        <item m="1" x="878"/>
        <item m="1" x="1229"/>
        <item m="1" x="1816"/>
        <item m="1" x="1270"/>
        <item m="1" x="866"/>
        <item m="1" x="1143"/>
        <item m="1" x="849"/>
        <item m="1" x="902"/>
        <item m="1" x="1194"/>
        <item m="1" x="1462"/>
        <item m="1" x="1179"/>
        <item m="1" x="1629"/>
        <item m="1" x="1191"/>
        <item m="1" x="1425"/>
        <item m="1" x="740"/>
        <item m="1" x="1223"/>
        <item m="1" x="863"/>
        <item m="1" x="793"/>
        <item m="1" x="1519"/>
        <item m="1" x="834"/>
        <item m="1" x="1543"/>
        <item m="1" x="735"/>
        <item m="1" x="1360"/>
        <item m="1" x="1367"/>
        <item m="1" x="771"/>
        <item m="1" x="1289"/>
        <item m="1" x="667"/>
        <item m="1" x="1490"/>
        <item m="1" x="1195"/>
        <item m="1" x="1416"/>
        <item m="1" x="1385"/>
        <item m="1" x="1605"/>
        <item m="1" x="1378"/>
        <item m="1" x="956"/>
        <item m="1" x="1457"/>
        <item m="1" x="1591"/>
        <item m="1" x="1281"/>
        <item m="1" x="1413"/>
        <item m="1" x="746"/>
        <item m="1" x="1579"/>
        <item m="1" x="1236"/>
        <item m="1" x="1101"/>
        <item m="1" x="1485"/>
        <item m="1" x="1011"/>
        <item m="1" x="1334"/>
        <item m="1" x="868"/>
        <item m="1" x="964"/>
        <item m="1" x="1361"/>
        <item m="1" x="1130"/>
        <item m="1" x="674"/>
        <item m="1" x="1008"/>
        <item m="1" x="1488"/>
        <item m="1" x="1590"/>
        <item m="1" x="693"/>
        <item m="1" x="978"/>
        <item m="1" x="913"/>
        <item m="1" x="1246"/>
        <item m="1" x="1339"/>
        <item m="1" x="779"/>
        <item m="1" x="1761"/>
        <item m="1" x="744"/>
        <item m="1" x="817"/>
        <item m="1" x="1598"/>
        <item m="1" x="1106"/>
        <item m="1" x="1120"/>
        <item m="1" x="1174"/>
        <item m="1" x="749"/>
        <item m="1" x="1028"/>
        <item m="1" x="1423"/>
        <item m="1" x="1335"/>
        <item m="1" x="1125"/>
        <item m="1" x="1072"/>
        <item m="1" x="702"/>
        <item m="1" x="940"/>
        <item m="1" x="1404"/>
        <item m="1" x="1038"/>
        <item m="1" x="1201"/>
        <item m="1" x="1138"/>
        <item m="1" x="1320"/>
        <item m="1" x="684"/>
        <item m="1" x="1165"/>
        <item m="1" x="839"/>
        <item m="1" x="1242"/>
        <item m="1" x="1368"/>
        <item m="1" x="1444"/>
        <item m="1" x="1379"/>
        <item m="1" x="1340"/>
        <item m="1" x="1266"/>
        <item m="1" x="1677"/>
        <item m="1" x="1569"/>
        <item m="1" x="820"/>
        <item m="1" x="1561"/>
        <item m="1" x="1015"/>
        <item m="1" x="1325"/>
        <item m="1" x="731"/>
        <item m="1" x="1304"/>
        <item m="1" x="1171"/>
        <item m="1" x="1603"/>
        <item m="1" x="757"/>
        <item m="1" x="1814"/>
        <item m="1" x="796"/>
        <item m="1" x="736"/>
        <item m="1" x="1306"/>
        <item m="1" x="1506"/>
        <item m="1" x="1409"/>
        <item m="1" x="695"/>
        <item m="1" x="847"/>
        <item m="1" x="1635"/>
        <item m="1" x="1575"/>
        <item m="1" x="830"/>
        <item m="1" x="803"/>
        <item m="1" x="1098"/>
        <item m="1" x="719"/>
        <item m="1" x="1326"/>
        <item m="1" x="759"/>
        <item m="1" x="929"/>
        <item m="1" x="1226"/>
        <item m="1" x="1757"/>
        <item m="1" x="797"/>
        <item m="1" x="1067"/>
        <item m="1" x="914"/>
        <item m="1" x="1076"/>
        <item m="1" x="1630"/>
        <item m="1" x="1513"/>
        <item m="1" x="975"/>
        <item m="1" x="728"/>
        <item m="1" x="1678"/>
        <item m="1" x="841"/>
        <item m="1" x="1623"/>
        <item m="1" x="1180"/>
        <item m="1" x="1564"/>
        <item m="1" x="923"/>
        <item m="1" x="1095"/>
        <item m="1" x="1580"/>
        <item m="1" x="1768"/>
        <item m="1" x="1544"/>
        <item m="1" x="943"/>
        <item m="1" x="886"/>
        <item m="1" x="1589"/>
        <item m="1" x="1353"/>
        <item m="1" x="1197"/>
        <item m="1" x="1621"/>
        <item m="1" x="669"/>
        <item m="1" x="666"/>
        <item m="1" x="1341"/>
        <item m="1" x="1481"/>
        <item m="1" x="1436"/>
        <item m="1" x="1619"/>
        <item m="1" x="1144"/>
        <item m="1" x="891"/>
        <item m="1" x="965"/>
        <item m="1" x="1495"/>
        <item m="1" x="1047"/>
        <item m="1" x="1277"/>
        <item m="1" x="1692"/>
        <item m="1" x="930"/>
        <item m="1" x="1267"/>
        <item m="1" x="651"/>
        <item m="1" x="98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0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1"/>
        <item x="603"/>
        <item x="602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23"/>
        <item x="617"/>
        <item x="618"/>
        <item x="620"/>
        <item x="619"/>
        <item x="622"/>
        <item x="621"/>
        <item x="624"/>
        <item x="625"/>
        <item x="626"/>
        <item x="627"/>
        <item x="628"/>
        <item x="629"/>
        <item x="632"/>
        <item x="633"/>
        <item x="631"/>
        <item x="634"/>
        <item x="630"/>
        <item x="635"/>
        <item m="1" x="968"/>
        <item m="1" x="1729"/>
        <item m="1" x="671"/>
        <item m="1" x="63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36">
    <i>
      <x/>
    </i>
    <i r="1">
      <x v="1797"/>
    </i>
    <i r="2">
      <x v="8"/>
    </i>
    <i r="1">
      <x v="1801"/>
    </i>
    <i r="2">
      <x v="11"/>
    </i>
    <i r="1">
      <x v="1802"/>
    </i>
    <i r="2">
      <x v="8"/>
    </i>
    <i r="2">
      <x v="10"/>
    </i>
    <i r="2">
      <x v="11"/>
    </i>
    <i r="1">
      <x v="1803"/>
    </i>
    <i r="2">
      <x v="8"/>
    </i>
    <i r="1">
      <x v="1804"/>
    </i>
    <i r="2">
      <x v="8"/>
    </i>
    <i r="2">
      <x v="11"/>
    </i>
    <i r="1">
      <x v="1805"/>
    </i>
    <i r="2">
      <x v="8"/>
    </i>
    <i r="2">
      <x v="11"/>
    </i>
    <i r="1">
      <x v="1806"/>
    </i>
    <i r="2">
      <x v="8"/>
    </i>
    <i r="1">
      <x v="1807"/>
    </i>
    <i r="2">
      <x v="8"/>
    </i>
    <i r="2">
      <x v="10"/>
    </i>
    <i r="2">
      <x v="11"/>
    </i>
    <i r="1">
      <x v="1808"/>
    </i>
    <i r="2">
      <x v="8"/>
    </i>
    <i r="1">
      <x v="1809"/>
    </i>
    <i r="2">
      <x v="8"/>
    </i>
    <i r="1">
      <x v="1810"/>
    </i>
    <i r="2">
      <x v="8"/>
    </i>
    <i r="1">
      <x v="1811"/>
    </i>
    <i r="2">
      <x v="8"/>
    </i>
    <i r="1">
      <x v="1812"/>
    </i>
    <i r="2">
      <x v="8"/>
    </i>
    <i r="2">
      <x v="10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9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8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7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6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49" totalsRowShown="0" totalsRowDxfId="35">
  <autoFilter ref="A1:C1549" xr:uid="{43456A03-EFD4-416A-B021-C441A7C21E4E}"/>
  <tableColumns count="3">
    <tableColumn id="1" xr3:uid="{96F9219D-1D74-4611-A7AA-8AB4E044352A}" name="Ticket" totalsRowDxfId="34"/>
    <tableColumn id="2" xr3:uid="{D6F02EDE-42BA-4EF9-A278-EA070340E315}" name="Number" totalsRowDxfId="33"/>
    <tableColumn id="3" xr3:uid="{F6A90E5F-0E5C-41D7-A40C-1CC9A86DC194}" name="Status" totalsRow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11489" totalsRowShown="0">
  <autoFilter ref="A1:T11489" xr:uid="{678037D6-A574-4B81-B392-ED766472D9FE}"/>
  <sortState xmlns:xlrd2="http://schemas.microsoft.com/office/spreadsheetml/2017/richdata2" ref="A10935:T10978">
    <sortCondition ref="B1:B10978"/>
  </sortState>
  <tableColumns count="20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  <tableColumn id="8" xr3:uid="{F8F46256-1139-4BEC-A94B-210199328D25}" name="Int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8" totalsRowShown="0">
  <autoFilter ref="A1:B15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31"/>
    <tableColumn id="6" xr3:uid="{73647D57-303F-4AF5-983C-1CCB32EBD08D}" name="Forecast Period" dataDxfId="30"/>
    <tableColumn id="4" xr3:uid="{FA11B267-B5E3-452C-A4E3-1668B4A12A28}" name="Number of Tickets Raised" dataDxfId="29"/>
    <tableColumn id="1" xr3:uid="{441BC59C-A1EA-4CA8-B944-D602CD57D89D}" name="Delayed Tickets"/>
    <tableColumn id="5" xr3:uid="{29680677-3B0F-4EC4-81FF-46A6FDD4C5F7}" name="Number of Total Objects" dataDxfId="28"/>
    <tableColumn id="2" xr3:uid="{3D96D299-AEA2-4D9C-9BE6-F98ADF0CDB84}" name="Commentary for delayed tickets" dataDxfId="2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3"/>
  <sheetViews>
    <sheetView workbookViewId="0">
      <selection activeCell="B22" sqref="B22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64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313</v>
      </c>
    </row>
    <row r="5" spans="1:2">
      <c r="A5" s="80" t="s">
        <v>369</v>
      </c>
      <c r="B5" s="155">
        <v>309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3</v>
      </c>
    </row>
    <row r="14" spans="1:2">
      <c r="A14" s="13" t="s">
        <v>567</v>
      </c>
      <c r="B14" s="155">
        <v>359</v>
      </c>
    </row>
    <row r="15" spans="1:2">
      <c r="A15" s="80" t="s">
        <v>369</v>
      </c>
      <c r="B15" s="155">
        <v>268</v>
      </c>
    </row>
    <row r="16" spans="1:2">
      <c r="A16" s="80" t="s">
        <v>370</v>
      </c>
      <c r="B16" s="155">
        <v>90</v>
      </c>
    </row>
    <row r="17" spans="1:2">
      <c r="A17" s="80" t="s">
        <v>375</v>
      </c>
      <c r="B17" s="155">
        <v>1</v>
      </c>
    </row>
    <row r="18" spans="1:2">
      <c r="A18" s="13" t="s">
        <v>568</v>
      </c>
      <c r="B18" s="155">
        <v>439</v>
      </c>
    </row>
    <row r="19" spans="1:2">
      <c r="A19" s="80" t="s">
        <v>369</v>
      </c>
      <c r="B19" s="155">
        <v>257</v>
      </c>
    </row>
    <row r="20" spans="1:2">
      <c r="A20" s="80" t="s">
        <v>370</v>
      </c>
      <c r="B20" s="155">
        <v>151</v>
      </c>
    </row>
    <row r="21" spans="1:2">
      <c r="A21" s="80" t="s">
        <v>377</v>
      </c>
      <c r="B21" s="155">
        <v>8</v>
      </c>
    </row>
    <row r="22" spans="1:2">
      <c r="A22" s="80" t="s">
        <v>375</v>
      </c>
      <c r="B22" s="155">
        <v>22</v>
      </c>
    </row>
    <row r="23" spans="1:2">
      <c r="A23" s="80" t="s">
        <v>691</v>
      </c>
      <c r="B23" s="155">
        <v>1</v>
      </c>
    </row>
    <row r="24" spans="1:2">
      <c r="A24" s="13" t="s">
        <v>569</v>
      </c>
      <c r="B24" s="155">
        <v>527</v>
      </c>
    </row>
    <row r="25" spans="1:2">
      <c r="A25" s="80" t="s">
        <v>369</v>
      </c>
      <c r="B25" s="155">
        <v>304</v>
      </c>
    </row>
    <row r="26" spans="1:2">
      <c r="A26" s="80" t="s">
        <v>370</v>
      </c>
      <c r="B26" s="155">
        <v>98</v>
      </c>
    </row>
    <row r="27" spans="1:2">
      <c r="A27" s="80" t="s">
        <v>377</v>
      </c>
      <c r="B27" s="155">
        <v>19</v>
      </c>
    </row>
    <row r="28" spans="1:2">
      <c r="A28" s="80" t="s">
        <v>375</v>
      </c>
      <c r="B28" s="155">
        <v>106</v>
      </c>
    </row>
    <row r="29" spans="1:2">
      <c r="A29" s="13" t="s">
        <v>4890</v>
      </c>
      <c r="B29" s="155">
        <v>4</v>
      </c>
    </row>
    <row r="30" spans="1:2">
      <c r="A30" s="80" t="s">
        <v>369</v>
      </c>
      <c r="B30" s="155">
        <v>4</v>
      </c>
    </row>
    <row r="31" spans="1:2">
      <c r="A31" s="13" t="s">
        <v>5014</v>
      </c>
      <c r="B31" s="155">
        <v>5</v>
      </c>
    </row>
    <row r="32" spans="1:2">
      <c r="A32" s="80" t="s">
        <v>369</v>
      </c>
      <c r="B32" s="155">
        <v>5</v>
      </c>
    </row>
    <row r="33" spans="1:2">
      <c r="A33" s="13" t="s">
        <v>381</v>
      </c>
      <c r="B33" s="155">
        <v>1647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40"/>
  <sheetViews>
    <sheetView tabSelected="1" zoomScale="115" zoomScaleNormal="115" workbookViewId="0">
      <selection activeCell="E16" sqref="E1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64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490</v>
      </c>
      <c r="C5"/>
      <c r="D5"/>
      <c r="E5"/>
    </row>
    <row r="6" spans="1:6">
      <c r="A6" s="80" t="s">
        <v>13307</v>
      </c>
      <c r="B6" s="155">
        <v>2</v>
      </c>
      <c r="C6" s="92"/>
      <c r="D6" s="90"/>
      <c r="E6" s="90"/>
    </row>
    <row r="7" spans="1:6">
      <c r="A7" s="81" t="s">
        <v>370</v>
      </c>
      <c r="B7" s="155">
        <v>2</v>
      </c>
      <c r="C7"/>
      <c r="D7"/>
      <c r="E7"/>
    </row>
    <row r="8" spans="1:6">
      <c r="A8" s="80" t="s">
        <v>13336</v>
      </c>
      <c r="B8" s="155">
        <v>1</v>
      </c>
      <c r="C8" s="35"/>
      <c r="D8" s="90"/>
      <c r="E8" s="90"/>
    </row>
    <row r="9" spans="1:6">
      <c r="A9" s="81" t="s">
        <v>375</v>
      </c>
      <c r="B9" s="155">
        <v>1</v>
      </c>
      <c r="C9"/>
      <c r="D9"/>
    </row>
    <row r="10" spans="1:6">
      <c r="A10" s="80" t="s">
        <v>13337</v>
      </c>
      <c r="B10" s="155">
        <v>67</v>
      </c>
      <c r="C10" s="32"/>
      <c r="D10" s="90"/>
      <c r="E10" s="90"/>
    </row>
    <row r="11" spans="1:6">
      <c r="A11" s="81" t="s">
        <v>370</v>
      </c>
      <c r="B11" s="155">
        <v>43</v>
      </c>
      <c r="C11"/>
      <c r="D11"/>
    </row>
    <row r="12" spans="1:6">
      <c r="A12" s="81" t="s">
        <v>377</v>
      </c>
      <c r="B12" s="155">
        <v>5</v>
      </c>
      <c r="C12" s="92"/>
      <c r="D12"/>
    </row>
    <row r="13" spans="1:6">
      <c r="A13" s="81" t="s">
        <v>375</v>
      </c>
      <c r="B13" s="155">
        <v>19</v>
      </c>
      <c r="C13"/>
      <c r="D13"/>
    </row>
    <row r="14" spans="1:6">
      <c r="A14" s="80" t="s">
        <v>13428</v>
      </c>
      <c r="B14" s="155">
        <v>23</v>
      </c>
      <c r="C14" s="92"/>
      <c r="D14"/>
    </row>
    <row r="15" spans="1:6">
      <c r="A15" s="81" t="s">
        <v>370</v>
      </c>
      <c r="B15" s="155">
        <v>23</v>
      </c>
      <c r="C15"/>
      <c r="D15" s="90"/>
      <c r="E15" s="90"/>
    </row>
    <row r="16" spans="1:6">
      <c r="A16" s="80" t="s">
        <v>13429</v>
      </c>
      <c r="B16" s="155">
        <v>94</v>
      </c>
      <c r="C16"/>
      <c r="D16"/>
    </row>
    <row r="17" spans="1:6">
      <c r="A17" s="81" t="s">
        <v>370</v>
      </c>
      <c r="B17" s="155">
        <v>72</v>
      </c>
      <c r="C17"/>
      <c r="D17" s="90"/>
      <c r="E17" s="90"/>
    </row>
    <row r="18" spans="1:6">
      <c r="A18" s="81" t="s">
        <v>375</v>
      </c>
      <c r="B18" s="155">
        <v>22</v>
      </c>
      <c r="C18" s="92"/>
      <c r="D18"/>
    </row>
    <row r="19" spans="1:6">
      <c r="A19" s="80" t="s">
        <v>13524</v>
      </c>
      <c r="B19" s="155">
        <v>13</v>
      </c>
      <c r="C19" s="29"/>
      <c r="D19"/>
    </row>
    <row r="20" spans="1:6">
      <c r="A20" s="81" t="s">
        <v>370</v>
      </c>
      <c r="B20" s="155">
        <v>12</v>
      </c>
      <c r="C20" s="92"/>
    </row>
    <row r="21" spans="1:6" ht="17.25" customHeight="1">
      <c r="A21" s="81" t="s">
        <v>375</v>
      </c>
      <c r="B21" s="155">
        <v>1</v>
      </c>
      <c r="F21" s="157"/>
    </row>
    <row r="22" spans="1:6">
      <c r="A22" s="80" t="s">
        <v>13550</v>
      </c>
      <c r="B22" s="155">
        <v>4</v>
      </c>
    </row>
    <row r="23" spans="1:6">
      <c r="A23" s="81" t="s">
        <v>370</v>
      </c>
      <c r="B23" s="155">
        <v>4</v>
      </c>
    </row>
    <row r="24" spans="1:6">
      <c r="A24" s="80" t="s">
        <v>13762</v>
      </c>
      <c r="B24" s="155">
        <v>126</v>
      </c>
    </row>
    <row r="25" spans="1:6">
      <c r="A25" s="81" t="s">
        <v>370</v>
      </c>
      <c r="B25" s="155">
        <v>26</v>
      </c>
      <c r="D25" s="90"/>
      <c r="E25" s="90"/>
    </row>
    <row r="26" spans="1:6">
      <c r="A26" s="81" t="s">
        <v>377</v>
      </c>
      <c r="B26" s="155">
        <v>16</v>
      </c>
      <c r="C26" s="92"/>
    </row>
    <row r="27" spans="1:6">
      <c r="A27" s="81" t="s">
        <v>375</v>
      </c>
      <c r="B27" s="155">
        <v>84</v>
      </c>
    </row>
    <row r="28" spans="1:6">
      <c r="A28" s="80" t="s">
        <v>13771</v>
      </c>
      <c r="B28" s="155">
        <v>6</v>
      </c>
    </row>
    <row r="29" spans="1:6">
      <c r="A29" s="81" t="s">
        <v>370</v>
      </c>
      <c r="B29" s="155">
        <v>6</v>
      </c>
    </row>
    <row r="30" spans="1:6">
      <c r="A30" s="80" t="s">
        <v>13640</v>
      </c>
      <c r="B30" s="155">
        <v>49</v>
      </c>
    </row>
    <row r="31" spans="1:6">
      <c r="A31" s="81" t="s">
        <v>370</v>
      </c>
      <c r="B31" s="155">
        <v>49</v>
      </c>
      <c r="C31" s="21"/>
    </row>
    <row r="32" spans="1:6">
      <c r="A32" s="80" t="s">
        <v>13789</v>
      </c>
      <c r="B32" s="155">
        <v>41</v>
      </c>
      <c r="C32" s="21"/>
    </row>
    <row r="33" spans="1:3">
      <c r="A33" s="81" t="s">
        <v>370</v>
      </c>
      <c r="B33" s="155">
        <v>41</v>
      </c>
      <c r="C33" s="21"/>
    </row>
    <row r="34" spans="1:3">
      <c r="A34" s="80" t="s">
        <v>13586</v>
      </c>
      <c r="B34" s="155">
        <v>33</v>
      </c>
      <c r="C34" s="21"/>
    </row>
    <row r="35" spans="1:3">
      <c r="A35" s="81" t="s">
        <v>370</v>
      </c>
      <c r="B35" s="155">
        <v>33</v>
      </c>
      <c r="C35" s="21"/>
    </row>
    <row r="36" spans="1:3">
      <c r="A36" s="80" t="s">
        <v>13914</v>
      </c>
      <c r="B36" s="155">
        <v>31</v>
      </c>
    </row>
    <row r="37" spans="1:3">
      <c r="A37" s="81" t="s">
        <v>370</v>
      </c>
      <c r="B37" s="155">
        <v>28</v>
      </c>
    </row>
    <row r="38" spans="1:3">
      <c r="A38" s="81" t="s">
        <v>377</v>
      </c>
      <c r="B38" s="155">
        <v>1</v>
      </c>
    </row>
    <row r="39" spans="1:3">
      <c r="A39" s="81" t="s">
        <v>375</v>
      </c>
      <c r="B39" s="155">
        <v>2</v>
      </c>
    </row>
    <row r="40" spans="1:3">
      <c r="A40" s="13" t="s">
        <v>381</v>
      </c>
      <c r="B40" s="155">
        <v>490</v>
      </c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49"/>
  <sheetViews>
    <sheetView topLeftCell="A1527" workbookViewId="0">
      <selection activeCell="C1546" sqref="C1546:C1549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  <row r="1510" spans="1:3">
      <c r="A1510" t="s">
        <v>11813</v>
      </c>
      <c r="B1510">
        <v>18</v>
      </c>
      <c r="C1510" s="156" t="s">
        <v>4</v>
      </c>
    </row>
    <row r="1511" spans="1:3">
      <c r="A1511" t="s">
        <v>11857</v>
      </c>
      <c r="B1511">
        <v>4</v>
      </c>
      <c r="C1511" s="156" t="s">
        <v>4</v>
      </c>
    </row>
    <row r="1512" spans="1:3">
      <c r="A1512" t="s">
        <v>11864</v>
      </c>
      <c r="B1512">
        <v>1</v>
      </c>
      <c r="C1512" s="156" t="s">
        <v>4</v>
      </c>
    </row>
    <row r="1513" spans="1:3">
      <c r="A1513" t="s">
        <v>11871</v>
      </c>
      <c r="B1513">
        <v>1</v>
      </c>
      <c r="C1513" s="156" t="s">
        <v>4</v>
      </c>
    </row>
    <row r="1514" spans="1:3">
      <c r="A1514" t="s">
        <v>11874</v>
      </c>
      <c r="B1514">
        <v>1024</v>
      </c>
      <c r="C1514" s="156" t="s">
        <v>4</v>
      </c>
    </row>
    <row r="1515" spans="1:3">
      <c r="A1515" t="s">
        <v>11856</v>
      </c>
      <c r="B1515">
        <v>1</v>
      </c>
      <c r="C1515" s="156" t="s">
        <v>4</v>
      </c>
    </row>
    <row r="1516" spans="1:3">
      <c r="A1516" t="s">
        <v>11852</v>
      </c>
      <c r="B1516">
        <v>8</v>
      </c>
      <c r="C1516" s="156" t="s">
        <v>4</v>
      </c>
    </row>
    <row r="1517" spans="1:3">
      <c r="A1517" t="s">
        <v>11854</v>
      </c>
      <c r="B1517">
        <v>1</v>
      </c>
      <c r="C1517" s="156" t="s">
        <v>4</v>
      </c>
    </row>
    <row r="1518" spans="1:3">
      <c r="A1518" t="s">
        <v>13013</v>
      </c>
      <c r="B1518">
        <v>118</v>
      </c>
      <c r="C1518" s="156" t="s">
        <v>4</v>
      </c>
    </row>
    <row r="1519" spans="1:3">
      <c r="A1519" t="s">
        <v>12899</v>
      </c>
      <c r="B1519">
        <v>8</v>
      </c>
      <c r="C1519" s="156" t="s">
        <v>4</v>
      </c>
    </row>
    <row r="1520" spans="1:3">
      <c r="A1520" t="s">
        <v>12900</v>
      </c>
      <c r="B1520">
        <v>5</v>
      </c>
      <c r="C1520" s="156" t="s">
        <v>4</v>
      </c>
    </row>
    <row r="1521" spans="1:3">
      <c r="A1521" t="s">
        <v>12968</v>
      </c>
      <c r="B1521">
        <v>1</v>
      </c>
      <c r="C1521" s="156" t="s">
        <v>4</v>
      </c>
    </row>
    <row r="1522" spans="1:3">
      <c r="A1522" t="s">
        <v>12970</v>
      </c>
      <c r="B1522">
        <v>17</v>
      </c>
      <c r="C1522" s="156" t="s">
        <v>4</v>
      </c>
    </row>
    <row r="1523" spans="1:3">
      <c r="A1523" t="s">
        <v>12980</v>
      </c>
      <c r="B1523">
        <v>17</v>
      </c>
      <c r="C1523" s="156" t="s">
        <v>4</v>
      </c>
    </row>
    <row r="1524" spans="1:3">
      <c r="A1524" t="s">
        <v>12999</v>
      </c>
      <c r="B1524">
        <v>13</v>
      </c>
      <c r="C1524" s="156" t="s">
        <v>4</v>
      </c>
    </row>
    <row r="1525" spans="1:3">
      <c r="A1525" s="161" t="s">
        <v>12967</v>
      </c>
      <c r="B1525" s="21">
        <v>4</v>
      </c>
      <c r="C1525" s="161" t="s">
        <v>4</v>
      </c>
    </row>
    <row r="1526" spans="1:3">
      <c r="A1526" s="161" t="s">
        <v>12969</v>
      </c>
      <c r="B1526" s="21">
        <v>51</v>
      </c>
      <c r="C1526" s="161" t="s">
        <v>4</v>
      </c>
    </row>
    <row r="1527" spans="1:3">
      <c r="A1527" s="161" t="s">
        <v>13188</v>
      </c>
      <c r="B1527" s="21">
        <v>1</v>
      </c>
      <c r="C1527" s="161" t="s">
        <v>4</v>
      </c>
    </row>
    <row r="1528" spans="1:3">
      <c r="A1528" s="161" t="s">
        <v>13193</v>
      </c>
      <c r="B1528" s="21">
        <v>2</v>
      </c>
      <c r="C1528" s="161" t="s">
        <v>4</v>
      </c>
    </row>
    <row r="1529" spans="1:3">
      <c r="A1529" s="161" t="s">
        <v>13189</v>
      </c>
      <c r="B1529" s="21">
        <v>2</v>
      </c>
      <c r="C1529" s="161" t="s">
        <v>4</v>
      </c>
    </row>
    <row r="1530" spans="1:3">
      <c r="A1530" t="s">
        <v>11869</v>
      </c>
      <c r="B1530">
        <v>4</v>
      </c>
      <c r="C1530" s="161" t="s">
        <v>4</v>
      </c>
    </row>
    <row r="1531" spans="1:3">
      <c r="A1531" t="s">
        <v>13194</v>
      </c>
      <c r="B1531">
        <v>2</v>
      </c>
      <c r="C1531" s="161" t="s">
        <v>4</v>
      </c>
    </row>
    <row r="1532" spans="1:3">
      <c r="A1532" t="s">
        <v>13205</v>
      </c>
      <c r="B1532">
        <v>8</v>
      </c>
      <c r="C1532" s="161" t="s">
        <v>4</v>
      </c>
    </row>
    <row r="1533" spans="1:3">
      <c r="A1533" t="s">
        <v>13209</v>
      </c>
      <c r="B1533">
        <v>4</v>
      </c>
      <c r="C1533" s="161" t="s">
        <v>4</v>
      </c>
    </row>
    <row r="1534" spans="1:3">
      <c r="A1534" t="s">
        <v>13211</v>
      </c>
      <c r="B1534">
        <v>1</v>
      </c>
      <c r="C1534" s="161" t="s">
        <v>4</v>
      </c>
    </row>
    <row r="1535" spans="1:3">
      <c r="A1535" t="s">
        <v>13212</v>
      </c>
      <c r="B1535">
        <v>3</v>
      </c>
      <c r="C1535" s="161" t="s">
        <v>4</v>
      </c>
    </row>
    <row r="1536" spans="1:3">
      <c r="A1536" t="s">
        <v>13214</v>
      </c>
      <c r="B1536">
        <v>3</v>
      </c>
      <c r="C1536" s="161" t="s">
        <v>4</v>
      </c>
    </row>
    <row r="1537" spans="1:3">
      <c r="A1537" t="s">
        <v>13218</v>
      </c>
      <c r="B1537">
        <v>2</v>
      </c>
      <c r="C1537" s="161" t="s">
        <v>4</v>
      </c>
    </row>
    <row r="1538" spans="1:3">
      <c r="A1538" t="s">
        <v>13219</v>
      </c>
      <c r="B1538">
        <v>13</v>
      </c>
      <c r="C1538" s="161" t="s">
        <v>4</v>
      </c>
    </row>
    <row r="1539" spans="1:3">
      <c r="A1539" t="s">
        <v>13237</v>
      </c>
      <c r="B1539">
        <v>7</v>
      </c>
      <c r="C1539" s="161" t="s">
        <v>4</v>
      </c>
    </row>
    <row r="1540" spans="1:3">
      <c r="A1540" t="s">
        <v>13238</v>
      </c>
      <c r="B1540">
        <v>1</v>
      </c>
      <c r="C1540" s="161" t="s">
        <v>4</v>
      </c>
    </row>
    <row r="1541" spans="1:3">
      <c r="A1541" t="s">
        <v>13252</v>
      </c>
      <c r="B1541">
        <v>16</v>
      </c>
      <c r="C1541" s="161" t="s">
        <v>4</v>
      </c>
    </row>
    <row r="1542" spans="1:3">
      <c r="A1542" t="s">
        <v>13270</v>
      </c>
      <c r="B1542">
        <v>17</v>
      </c>
      <c r="C1542" s="162" t="s">
        <v>4</v>
      </c>
    </row>
    <row r="1543" spans="1:3">
      <c r="A1543" t="s">
        <v>13271</v>
      </c>
      <c r="B1543">
        <v>25</v>
      </c>
      <c r="C1543" s="162" t="s">
        <v>4</v>
      </c>
    </row>
    <row r="1544" spans="1:3">
      <c r="A1544" t="s">
        <v>13298</v>
      </c>
      <c r="B1544">
        <v>1</v>
      </c>
      <c r="C1544" s="164" t="s">
        <v>4</v>
      </c>
    </row>
    <row r="1545" spans="1:3">
      <c r="A1545" t="s">
        <v>13301</v>
      </c>
      <c r="B1545">
        <v>1</v>
      </c>
      <c r="C1545" s="164" t="s">
        <v>4</v>
      </c>
    </row>
    <row r="1546" spans="1:3">
      <c r="A1546" t="s">
        <v>13304</v>
      </c>
      <c r="B1546">
        <v>1</v>
      </c>
      <c r="C1546" s="164" t="s">
        <v>4</v>
      </c>
    </row>
    <row r="1547" spans="1:3">
      <c r="A1547" t="s">
        <v>13332</v>
      </c>
      <c r="B1547">
        <v>2</v>
      </c>
      <c r="C1547" s="164" t="s">
        <v>4</v>
      </c>
    </row>
    <row r="1548" spans="1:3">
      <c r="A1548" t="s">
        <v>13327</v>
      </c>
      <c r="B1548">
        <v>1</v>
      </c>
      <c r="C1548" s="164" t="s">
        <v>4</v>
      </c>
    </row>
    <row r="1549" spans="1:3">
      <c r="A1549" t="s">
        <v>13308</v>
      </c>
      <c r="B1549">
        <v>17</v>
      </c>
      <c r="C1549" s="164" t="s">
        <v>4</v>
      </c>
    </row>
  </sheetData>
  <conditionalFormatting sqref="A2:A1048576">
    <cfRule type="duplicateValues" dxfId="12" priority="4"/>
  </conditionalFormatting>
  <conditionalFormatting sqref="A1284">
    <cfRule type="duplicateValues" dxfId="11" priority="2"/>
  </conditionalFormatting>
  <conditionalFormatting sqref="A1292">
    <cfRule type="duplicateValues" dxfId="1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11489"/>
  <sheetViews>
    <sheetView zoomScaleNormal="100" workbookViewId="0"/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79.140625" bestFit="1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26.85546875" bestFit="1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351</v>
      </c>
      <c r="R87" s="39" t="s">
        <v>1067</v>
      </c>
      <c r="S87" s="36"/>
      <c r="T87" s="153">
        <v>86</v>
      </c>
    </row>
    <row r="88" spans="1:20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326</v>
      </c>
      <c r="R296" s="39" t="s">
        <v>1067</v>
      </c>
      <c r="S296" s="36"/>
      <c r="T296" s="153">
        <v>295</v>
      </c>
    </row>
    <row r="297" spans="1:20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326</v>
      </c>
      <c r="R297" s="39" t="s">
        <v>1067</v>
      </c>
      <c r="S297" s="36"/>
      <c r="T297" s="153">
        <v>296</v>
      </c>
    </row>
    <row r="298" spans="1:20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326</v>
      </c>
      <c r="R298" s="39" t="s">
        <v>1067</v>
      </c>
      <c r="S298" s="36"/>
      <c r="T298" s="153">
        <v>297</v>
      </c>
    </row>
    <row r="299" spans="1:20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326</v>
      </c>
      <c r="R299" s="39" t="s">
        <v>1067</v>
      </c>
      <c r="S299" s="36"/>
      <c r="T299" s="153">
        <v>298</v>
      </c>
    </row>
    <row r="300" spans="1:20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326</v>
      </c>
      <c r="R300" s="39" t="s">
        <v>1067</v>
      </c>
      <c r="S300" s="36"/>
      <c r="T300" s="153">
        <v>299</v>
      </c>
    </row>
    <row r="301" spans="1:20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326</v>
      </c>
      <c r="R301" s="39" t="s">
        <v>1067</v>
      </c>
      <c r="S301" s="36"/>
      <c r="T301" s="153">
        <v>300</v>
      </c>
    </row>
    <row r="302" spans="1:20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326</v>
      </c>
      <c r="R302" s="39" t="s">
        <v>1067</v>
      </c>
      <c r="S302" s="36"/>
      <c r="T302" s="153">
        <v>301</v>
      </c>
    </row>
    <row r="303" spans="1:20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326</v>
      </c>
      <c r="R303" s="39" t="s">
        <v>1067</v>
      </c>
      <c r="S303" s="36"/>
      <c r="T303" s="153">
        <v>302</v>
      </c>
    </row>
    <row r="304" spans="1:20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326</v>
      </c>
      <c r="R304" s="39" t="s">
        <v>1067</v>
      </c>
      <c r="S304" s="36"/>
      <c r="T304" s="153">
        <v>303</v>
      </c>
    </row>
    <row r="305" spans="1:20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326</v>
      </c>
      <c r="R305" s="39" t="s">
        <v>1067</v>
      </c>
      <c r="S305" s="36"/>
      <c r="T305" s="153">
        <v>304</v>
      </c>
    </row>
    <row r="306" spans="1:20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326</v>
      </c>
      <c r="R306" s="39" t="s">
        <v>1067</v>
      </c>
      <c r="S306" s="36"/>
      <c r="T306" s="153">
        <v>305</v>
      </c>
    </row>
    <row r="307" spans="1:20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322</v>
      </c>
      <c r="R315" s="39" t="s">
        <v>1505</v>
      </c>
      <c r="S315" s="36"/>
      <c r="T315" s="153">
        <v>314</v>
      </c>
    </row>
    <row r="316" spans="1:20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319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319</v>
      </c>
      <c r="R389" s="42" t="s">
        <v>548</v>
      </c>
      <c r="S389" s="36"/>
      <c r="T389" s="153">
        <v>388</v>
      </c>
    </row>
    <row r="390" spans="1:20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319</v>
      </c>
      <c r="R390" s="42" t="s">
        <v>548</v>
      </c>
      <c r="S390" s="36"/>
      <c r="T390" s="153">
        <v>389</v>
      </c>
    </row>
    <row r="391" spans="1:20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319</v>
      </c>
      <c r="R391" s="42" t="s">
        <v>548</v>
      </c>
      <c r="S391" s="36"/>
      <c r="T391" s="153">
        <v>390</v>
      </c>
    </row>
    <row r="392" spans="1:20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319</v>
      </c>
      <c r="R392" s="42" t="s">
        <v>548</v>
      </c>
      <c r="S392" s="36"/>
      <c r="T392" s="153">
        <v>391</v>
      </c>
    </row>
    <row r="393" spans="1:20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319</v>
      </c>
      <c r="R393" s="42" t="s">
        <v>548</v>
      </c>
      <c r="S393" s="36"/>
      <c r="T393" s="153">
        <v>392</v>
      </c>
    </row>
    <row r="394" spans="1:20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319</v>
      </c>
      <c r="R394" s="42" t="s">
        <v>548</v>
      </c>
      <c r="S394" s="36"/>
      <c r="T394" s="153">
        <v>393</v>
      </c>
    </row>
    <row r="395" spans="1:20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319</v>
      </c>
      <c r="R395" s="42" t="s">
        <v>548</v>
      </c>
      <c r="S395" s="36"/>
      <c r="T395" s="153">
        <v>394</v>
      </c>
    </row>
    <row r="396" spans="1:20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319</v>
      </c>
      <c r="R396" s="42" t="s">
        <v>548</v>
      </c>
      <c r="S396" s="36"/>
      <c r="T396" s="153">
        <v>395</v>
      </c>
    </row>
    <row r="397" spans="1:20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319</v>
      </c>
      <c r="R397" s="42" t="s">
        <v>548</v>
      </c>
      <c r="S397" s="36"/>
      <c r="T397" s="153">
        <v>396</v>
      </c>
    </row>
    <row r="398" spans="1:20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319</v>
      </c>
      <c r="R398" s="42" t="s">
        <v>548</v>
      </c>
      <c r="S398" s="36"/>
      <c r="T398" s="153">
        <v>397</v>
      </c>
    </row>
    <row r="399" spans="1:20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319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319</v>
      </c>
      <c r="R400" s="42" t="s">
        <v>548</v>
      </c>
      <c r="S400" s="36"/>
      <c r="T400" s="153">
        <v>399</v>
      </c>
    </row>
    <row r="401" spans="1:20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319</v>
      </c>
      <c r="R401" s="42" t="s">
        <v>548</v>
      </c>
      <c r="S401" s="36"/>
      <c r="T401" s="153">
        <v>400</v>
      </c>
    </row>
    <row r="402" spans="1:20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319</v>
      </c>
      <c r="R402" s="42" t="s">
        <v>548</v>
      </c>
      <c r="S402" s="36"/>
      <c r="T402" s="153">
        <v>401</v>
      </c>
    </row>
    <row r="403" spans="1:20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319</v>
      </c>
      <c r="R403" s="42" t="s">
        <v>548</v>
      </c>
      <c r="S403" s="36"/>
      <c r="T403" s="153">
        <v>402</v>
      </c>
    </row>
    <row r="404" spans="1:20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319</v>
      </c>
      <c r="R404" s="42" t="s">
        <v>548</v>
      </c>
      <c r="S404" s="36"/>
      <c r="T404" s="153">
        <v>403</v>
      </c>
    </row>
    <row r="405" spans="1:20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319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319</v>
      </c>
      <c r="R406" s="42" t="s">
        <v>548</v>
      </c>
      <c r="S406" s="36"/>
      <c r="T406" s="153">
        <v>405</v>
      </c>
    </row>
    <row r="407" spans="1:20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319</v>
      </c>
      <c r="R407" s="42" t="s">
        <v>548</v>
      </c>
      <c r="S407" s="36"/>
      <c r="T407" s="153">
        <v>406</v>
      </c>
    </row>
    <row r="408" spans="1:20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319</v>
      </c>
      <c r="R408" s="42" t="s">
        <v>548</v>
      </c>
      <c r="S408" s="36"/>
      <c r="T408" s="153">
        <v>407</v>
      </c>
    </row>
    <row r="409" spans="1:20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319</v>
      </c>
      <c r="R409" s="42" t="s">
        <v>548</v>
      </c>
      <c r="S409" s="36"/>
      <c r="T409" s="153">
        <v>408</v>
      </c>
    </row>
    <row r="410" spans="1:20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319</v>
      </c>
      <c r="R410" s="42" t="s">
        <v>548</v>
      </c>
      <c r="S410" s="36"/>
      <c r="T410" s="153">
        <v>409</v>
      </c>
    </row>
    <row r="411" spans="1:20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319</v>
      </c>
      <c r="R411" s="42" t="s">
        <v>548</v>
      </c>
      <c r="S411" s="36"/>
      <c r="T411" s="153">
        <v>410</v>
      </c>
    </row>
    <row r="412" spans="1:20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319</v>
      </c>
      <c r="R412" s="42" t="s">
        <v>548</v>
      </c>
      <c r="S412" s="36"/>
      <c r="T412" s="153">
        <v>411</v>
      </c>
    </row>
    <row r="413" spans="1:20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319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319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319</v>
      </c>
      <c r="R415" s="42" t="s">
        <v>548</v>
      </c>
      <c r="S415" s="36"/>
      <c r="T415" s="153">
        <v>414</v>
      </c>
    </row>
    <row r="416" spans="1:20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319</v>
      </c>
      <c r="R416" s="42" t="s">
        <v>548</v>
      </c>
      <c r="S416" s="36"/>
      <c r="T416" s="153">
        <v>415</v>
      </c>
    </row>
    <row r="417" spans="1:20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319</v>
      </c>
      <c r="R417" s="42" t="s">
        <v>548</v>
      </c>
      <c r="S417" s="36"/>
      <c r="T417" s="153">
        <v>416</v>
      </c>
    </row>
    <row r="418" spans="1:20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319</v>
      </c>
      <c r="R418" s="42" t="s">
        <v>548</v>
      </c>
      <c r="S418" s="36"/>
      <c r="T418" s="153">
        <v>417</v>
      </c>
    </row>
    <row r="419" spans="1:20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319</v>
      </c>
      <c r="R419" s="42" t="s">
        <v>548</v>
      </c>
      <c r="S419" s="36"/>
      <c r="T419" s="153">
        <v>418</v>
      </c>
    </row>
    <row r="420" spans="1:20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319</v>
      </c>
      <c r="R420" s="42" t="s">
        <v>548</v>
      </c>
      <c r="S420" s="36"/>
      <c r="T420" s="153">
        <v>419</v>
      </c>
    </row>
    <row r="421" spans="1:20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319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319</v>
      </c>
      <c r="R422" s="42" t="s">
        <v>548</v>
      </c>
      <c r="S422" s="36"/>
      <c r="T422" s="153">
        <v>421</v>
      </c>
    </row>
    <row r="423" spans="1:20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319</v>
      </c>
      <c r="R423" s="42" t="s">
        <v>548</v>
      </c>
      <c r="S423" s="36"/>
      <c r="T423" s="153">
        <v>422</v>
      </c>
    </row>
    <row r="424" spans="1:20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319</v>
      </c>
      <c r="R424" s="42" t="s">
        <v>548</v>
      </c>
      <c r="S424" s="36"/>
      <c r="T424" s="153">
        <v>423</v>
      </c>
    </row>
    <row r="425" spans="1:20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319</v>
      </c>
      <c r="R425" s="42" t="s">
        <v>548</v>
      </c>
      <c r="S425" s="36"/>
      <c r="T425" s="153">
        <v>424</v>
      </c>
    </row>
    <row r="426" spans="1:20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319</v>
      </c>
      <c r="R426" s="42" t="s">
        <v>548</v>
      </c>
      <c r="S426" s="36"/>
      <c r="T426" s="153">
        <v>425</v>
      </c>
    </row>
    <row r="427" spans="1:20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319</v>
      </c>
      <c r="R427" s="42" t="s">
        <v>548</v>
      </c>
      <c r="S427" s="36"/>
      <c r="T427" s="153">
        <v>426</v>
      </c>
    </row>
    <row r="428" spans="1:20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319</v>
      </c>
      <c r="R428" s="42" t="s">
        <v>548</v>
      </c>
      <c r="S428" s="36"/>
      <c r="T428" s="153">
        <v>427</v>
      </c>
    </row>
    <row r="429" spans="1:20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318</v>
      </c>
      <c r="R429" s="42" t="s">
        <v>514</v>
      </c>
      <c r="S429" s="36"/>
      <c r="T429" s="153">
        <v>428</v>
      </c>
    </row>
    <row r="430" spans="1:20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318</v>
      </c>
      <c r="R430" s="42" t="s">
        <v>514</v>
      </c>
      <c r="S430" s="36"/>
      <c r="T430" s="153">
        <v>429</v>
      </c>
    </row>
    <row r="431" spans="1:20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318</v>
      </c>
      <c r="R431" s="42" t="s">
        <v>514</v>
      </c>
      <c r="S431" s="36"/>
      <c r="T431" s="153">
        <v>430</v>
      </c>
    </row>
    <row r="432" spans="1:20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318</v>
      </c>
      <c r="R432" s="42" t="s">
        <v>823</v>
      </c>
      <c r="S432" s="36"/>
      <c r="T432" s="153">
        <v>431</v>
      </c>
    </row>
    <row r="433" spans="1:20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318</v>
      </c>
      <c r="R433" s="42" t="s">
        <v>823</v>
      </c>
      <c r="S433" s="36"/>
      <c r="T433" s="153">
        <v>432</v>
      </c>
    </row>
    <row r="434" spans="1:20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318</v>
      </c>
      <c r="R434" s="42" t="s">
        <v>823</v>
      </c>
      <c r="S434" s="36"/>
      <c r="T434" s="153">
        <v>433</v>
      </c>
    </row>
    <row r="435" spans="1:20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318</v>
      </c>
      <c r="R435" s="42" t="s">
        <v>823</v>
      </c>
      <c r="S435" s="36"/>
      <c r="T435" s="153">
        <v>434</v>
      </c>
    </row>
    <row r="436" spans="1:20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318</v>
      </c>
      <c r="R436" s="42" t="s">
        <v>823</v>
      </c>
      <c r="S436" s="36"/>
      <c r="T436" s="153">
        <v>435</v>
      </c>
    </row>
    <row r="437" spans="1:20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318</v>
      </c>
      <c r="R437" s="42" t="s">
        <v>823</v>
      </c>
      <c r="S437" s="36"/>
      <c r="T437" s="153">
        <v>436</v>
      </c>
    </row>
    <row r="438" spans="1:20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318</v>
      </c>
      <c r="R438" s="42" t="s">
        <v>823</v>
      </c>
      <c r="S438" s="36"/>
      <c r="T438" s="153">
        <v>437</v>
      </c>
    </row>
    <row r="439" spans="1:20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318</v>
      </c>
      <c r="R439" s="42" t="s">
        <v>823</v>
      </c>
      <c r="S439" s="36"/>
      <c r="T439" s="153">
        <v>438</v>
      </c>
    </row>
    <row r="440" spans="1:20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318</v>
      </c>
      <c r="R440" s="42" t="s">
        <v>823</v>
      </c>
      <c r="S440" s="36"/>
      <c r="T440" s="153">
        <v>439</v>
      </c>
    </row>
    <row r="441" spans="1:20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318</v>
      </c>
      <c r="R441" s="42" t="s">
        <v>823</v>
      </c>
      <c r="S441" s="36"/>
      <c r="T441" s="153">
        <v>440</v>
      </c>
    </row>
    <row r="442" spans="1:20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318</v>
      </c>
      <c r="R442" s="42" t="s">
        <v>823</v>
      </c>
      <c r="S442" s="36"/>
      <c r="T442" s="153">
        <v>441</v>
      </c>
    </row>
    <row r="443" spans="1:20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318</v>
      </c>
      <c r="R443" s="42" t="s">
        <v>823</v>
      </c>
      <c r="S443" s="36"/>
      <c r="T443" s="153">
        <v>442</v>
      </c>
    </row>
    <row r="444" spans="1:20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318</v>
      </c>
      <c r="R444" s="42" t="s">
        <v>823</v>
      </c>
      <c r="S444" s="36"/>
      <c r="T444" s="153">
        <v>443</v>
      </c>
    </row>
    <row r="445" spans="1:20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318</v>
      </c>
      <c r="R445" s="42" t="s">
        <v>823</v>
      </c>
      <c r="S445" s="36"/>
      <c r="T445" s="153">
        <v>444</v>
      </c>
    </row>
    <row r="446" spans="1:20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318</v>
      </c>
      <c r="R446" s="42" t="s">
        <v>823</v>
      </c>
      <c r="S446" s="36"/>
      <c r="T446" s="153">
        <v>445</v>
      </c>
    </row>
    <row r="447" spans="1:20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318</v>
      </c>
      <c r="R447" s="42" t="s">
        <v>823</v>
      </c>
      <c r="S447" s="36"/>
      <c r="T447" s="153">
        <v>446</v>
      </c>
    </row>
    <row r="448" spans="1:20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318</v>
      </c>
      <c r="R448" s="42" t="s">
        <v>823</v>
      </c>
      <c r="S448" s="36"/>
      <c r="T448" s="153">
        <v>447</v>
      </c>
    </row>
    <row r="449" spans="1:20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318</v>
      </c>
      <c r="R449" s="42" t="s">
        <v>823</v>
      </c>
      <c r="S449" s="36"/>
      <c r="T449" s="153">
        <v>448</v>
      </c>
    </row>
    <row r="450" spans="1:20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318</v>
      </c>
      <c r="R450" s="42" t="s">
        <v>823</v>
      </c>
      <c r="S450" s="36"/>
      <c r="T450" s="153">
        <v>449</v>
      </c>
    </row>
    <row r="451" spans="1:20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318</v>
      </c>
      <c r="R451" s="42" t="s">
        <v>823</v>
      </c>
      <c r="S451" s="36"/>
      <c r="T451" s="153">
        <v>450</v>
      </c>
    </row>
    <row r="452" spans="1:20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318</v>
      </c>
      <c r="R452" s="42" t="s">
        <v>823</v>
      </c>
      <c r="S452" s="36"/>
      <c r="T452" s="153">
        <v>451</v>
      </c>
    </row>
    <row r="453" spans="1:20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318</v>
      </c>
      <c r="R453" s="42" t="s">
        <v>823</v>
      </c>
      <c r="S453" s="36"/>
      <c r="T453" s="153">
        <v>452</v>
      </c>
    </row>
    <row r="454" spans="1:20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318</v>
      </c>
      <c r="R454" s="42" t="s">
        <v>823</v>
      </c>
      <c r="S454" s="36"/>
      <c r="T454" s="153">
        <v>453</v>
      </c>
    </row>
    <row r="455" spans="1:20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318</v>
      </c>
      <c r="R455" s="42" t="s">
        <v>823</v>
      </c>
      <c r="S455" s="36"/>
      <c r="T455" s="153">
        <v>454</v>
      </c>
    </row>
    <row r="456" spans="1:20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318</v>
      </c>
      <c r="R456" s="42" t="s">
        <v>823</v>
      </c>
      <c r="S456" s="36"/>
      <c r="T456" s="153">
        <v>455</v>
      </c>
    </row>
    <row r="457" spans="1:20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318</v>
      </c>
      <c r="R457" s="42" t="s">
        <v>823</v>
      </c>
      <c r="S457" s="36"/>
      <c r="T457" s="153">
        <v>456</v>
      </c>
    </row>
    <row r="458" spans="1:20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318</v>
      </c>
      <c r="R458" s="42" t="s">
        <v>823</v>
      </c>
      <c r="S458" s="36"/>
      <c r="T458" s="153">
        <v>457</v>
      </c>
    </row>
    <row r="459" spans="1:20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318</v>
      </c>
      <c r="R459" s="42" t="s">
        <v>823</v>
      </c>
      <c r="S459" s="36"/>
      <c r="T459" s="153">
        <v>458</v>
      </c>
    </row>
    <row r="460" spans="1:20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318</v>
      </c>
      <c r="R460" s="42" t="s">
        <v>823</v>
      </c>
      <c r="S460" s="36"/>
      <c r="T460" s="153">
        <v>459</v>
      </c>
    </row>
    <row r="461" spans="1:20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318</v>
      </c>
      <c r="R461" s="42" t="s">
        <v>823</v>
      </c>
      <c r="S461" s="36"/>
      <c r="T461" s="153">
        <v>460</v>
      </c>
    </row>
    <row r="462" spans="1:20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318</v>
      </c>
      <c r="R462" s="42" t="s">
        <v>823</v>
      </c>
      <c r="S462" s="36"/>
      <c r="T462" s="153">
        <v>461</v>
      </c>
    </row>
    <row r="463" spans="1:20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318</v>
      </c>
      <c r="R463" s="42" t="s">
        <v>823</v>
      </c>
      <c r="S463" s="36"/>
      <c r="T463" s="153">
        <v>462</v>
      </c>
    </row>
    <row r="464" spans="1:20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318</v>
      </c>
      <c r="R464" s="42" t="s">
        <v>823</v>
      </c>
      <c r="S464" s="36"/>
      <c r="T464" s="153">
        <v>463</v>
      </c>
    </row>
    <row r="465" spans="1:20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318</v>
      </c>
      <c r="R465" s="42" t="s">
        <v>823</v>
      </c>
      <c r="S465" s="36"/>
      <c r="T465" s="153">
        <v>464</v>
      </c>
    </row>
    <row r="466" spans="1:20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318</v>
      </c>
      <c r="R466" s="42" t="s">
        <v>823</v>
      </c>
      <c r="S466" s="36"/>
      <c r="T466" s="153">
        <v>465</v>
      </c>
    </row>
    <row r="467" spans="1:20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318</v>
      </c>
      <c r="R467" s="42" t="s">
        <v>823</v>
      </c>
      <c r="S467" s="36"/>
      <c r="T467" s="153">
        <v>466</v>
      </c>
    </row>
    <row r="468" spans="1:20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318</v>
      </c>
      <c r="R468" s="42" t="s">
        <v>823</v>
      </c>
      <c r="S468" s="36"/>
      <c r="T468" s="153">
        <v>467</v>
      </c>
    </row>
    <row r="469" spans="1:20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318</v>
      </c>
      <c r="R469" s="42" t="s">
        <v>823</v>
      </c>
      <c r="S469" s="36"/>
      <c r="T469" s="153">
        <v>468</v>
      </c>
    </row>
    <row r="470" spans="1:20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318</v>
      </c>
      <c r="R470" s="42" t="s">
        <v>823</v>
      </c>
      <c r="S470" s="36"/>
      <c r="T470" s="153">
        <v>469</v>
      </c>
    </row>
    <row r="471" spans="1:20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318</v>
      </c>
      <c r="R471" s="42" t="s">
        <v>823</v>
      </c>
      <c r="S471" s="36"/>
      <c r="T471" s="153">
        <v>470</v>
      </c>
    </row>
    <row r="472" spans="1:20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318</v>
      </c>
      <c r="R472" s="42" t="s">
        <v>823</v>
      </c>
      <c r="S472" s="36"/>
      <c r="T472" s="153">
        <v>471</v>
      </c>
    </row>
    <row r="473" spans="1:20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318</v>
      </c>
      <c r="R473" s="42" t="s">
        <v>823</v>
      </c>
      <c r="S473" s="36"/>
      <c r="T473" s="153">
        <v>472</v>
      </c>
    </row>
    <row r="474" spans="1:20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318</v>
      </c>
      <c r="R474" s="42" t="s">
        <v>823</v>
      </c>
      <c r="S474" s="36"/>
      <c r="T474" s="153">
        <v>473</v>
      </c>
    </row>
    <row r="475" spans="1:20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318</v>
      </c>
      <c r="R475" s="42" t="s">
        <v>823</v>
      </c>
      <c r="S475" s="36"/>
      <c r="T475" s="153">
        <v>474</v>
      </c>
    </row>
    <row r="476" spans="1:20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318</v>
      </c>
      <c r="R476" s="42" t="s">
        <v>823</v>
      </c>
      <c r="S476" s="36"/>
      <c r="T476" s="153">
        <v>475</v>
      </c>
    </row>
    <row r="477" spans="1:20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318</v>
      </c>
      <c r="R477" s="42" t="s">
        <v>823</v>
      </c>
      <c r="S477" s="36"/>
      <c r="T477" s="153">
        <v>476</v>
      </c>
    </row>
    <row r="478" spans="1:20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318</v>
      </c>
      <c r="R478" s="42" t="s">
        <v>823</v>
      </c>
      <c r="S478" s="36"/>
      <c r="T478" s="153">
        <v>477</v>
      </c>
    </row>
    <row r="479" spans="1:20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318</v>
      </c>
      <c r="R479" s="42" t="s">
        <v>823</v>
      </c>
      <c r="S479" s="36"/>
      <c r="T479" s="153">
        <v>478</v>
      </c>
    </row>
    <row r="480" spans="1:20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318</v>
      </c>
      <c r="R480" s="42" t="s">
        <v>823</v>
      </c>
      <c r="S480" s="36"/>
      <c r="T480" s="153">
        <v>479</v>
      </c>
    </row>
    <row r="481" spans="1:20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318</v>
      </c>
      <c r="R481" s="42" t="s">
        <v>823</v>
      </c>
      <c r="S481" s="36"/>
      <c r="T481" s="153">
        <v>480</v>
      </c>
    </row>
    <row r="482" spans="1:20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318</v>
      </c>
      <c r="R482" s="42" t="s">
        <v>823</v>
      </c>
      <c r="S482" s="36"/>
      <c r="T482" s="153">
        <v>481</v>
      </c>
    </row>
    <row r="483" spans="1:20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318</v>
      </c>
      <c r="R483" s="42" t="s">
        <v>823</v>
      </c>
      <c r="S483" s="36"/>
      <c r="T483" s="153">
        <v>482</v>
      </c>
    </row>
    <row r="484" spans="1:20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318</v>
      </c>
      <c r="R484" s="42" t="s">
        <v>823</v>
      </c>
      <c r="S484" s="36"/>
      <c r="T484" s="153">
        <v>483</v>
      </c>
    </row>
    <row r="485" spans="1:20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318</v>
      </c>
      <c r="R485" s="42" t="s">
        <v>823</v>
      </c>
      <c r="S485" s="36"/>
      <c r="T485" s="153">
        <v>484</v>
      </c>
    </row>
    <row r="486" spans="1:20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318</v>
      </c>
      <c r="R486" s="42" t="s">
        <v>823</v>
      </c>
      <c r="S486" s="36"/>
      <c r="T486" s="153">
        <v>485</v>
      </c>
    </row>
    <row r="487" spans="1:20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318</v>
      </c>
      <c r="R487" s="42" t="s">
        <v>823</v>
      </c>
      <c r="S487" s="36"/>
      <c r="T487" s="153">
        <v>486</v>
      </c>
    </row>
    <row r="488" spans="1:20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317</v>
      </c>
      <c r="R488" s="42" t="s">
        <v>1377</v>
      </c>
      <c r="S488" s="36"/>
      <c r="T488" s="153">
        <v>487</v>
      </c>
    </row>
    <row r="489" spans="1:20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317</v>
      </c>
      <c r="R489" s="42" t="s">
        <v>1377</v>
      </c>
      <c r="S489" s="36"/>
      <c r="T489" s="153">
        <v>488</v>
      </c>
    </row>
    <row r="490" spans="1:20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317</v>
      </c>
      <c r="R490" s="42" t="s">
        <v>1377</v>
      </c>
      <c r="S490" s="36"/>
      <c r="T490" s="153">
        <v>489</v>
      </c>
    </row>
    <row r="491" spans="1:20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317</v>
      </c>
      <c r="R491" s="42" t="s">
        <v>1377</v>
      </c>
      <c r="S491" s="36"/>
      <c r="T491" s="153">
        <v>490</v>
      </c>
    </row>
    <row r="492" spans="1:20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317</v>
      </c>
      <c r="R492" s="42" t="s">
        <v>1377</v>
      </c>
      <c r="S492" s="36"/>
      <c r="T492" s="153">
        <v>491</v>
      </c>
    </row>
    <row r="493" spans="1:20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316</v>
      </c>
      <c r="R493" s="42" t="s">
        <v>514</v>
      </c>
      <c r="S493" s="36"/>
      <c r="T493" s="153">
        <v>492</v>
      </c>
    </row>
    <row r="494" spans="1:20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316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314</v>
      </c>
      <c r="R496" s="42" t="s">
        <v>514</v>
      </c>
      <c r="S496" s="36"/>
      <c r="T496" s="153">
        <v>495</v>
      </c>
    </row>
    <row r="497" spans="1:20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314</v>
      </c>
      <c r="R497" s="42" t="s">
        <v>514</v>
      </c>
      <c r="S497" s="36"/>
      <c r="T497" s="153">
        <v>496</v>
      </c>
    </row>
    <row r="498" spans="1:20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313</v>
      </c>
      <c r="R498" s="42" t="s">
        <v>1377</v>
      </c>
      <c r="S498" s="36"/>
      <c r="T498" s="153">
        <v>497</v>
      </c>
    </row>
    <row r="499" spans="1:20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310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310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310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310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310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310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310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310</v>
      </c>
      <c r="R619" s="45" t="s">
        <v>1067</v>
      </c>
      <c r="S619" s="44"/>
      <c r="T619" s="153">
        <v>618</v>
      </c>
    </row>
    <row r="620" spans="1:20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310</v>
      </c>
      <c r="R620" s="45" t="s">
        <v>1067</v>
      </c>
      <c r="S620" s="44"/>
      <c r="T620" s="153">
        <v>619</v>
      </c>
    </row>
    <row r="621" spans="1:20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310</v>
      </c>
      <c r="R621" s="45" t="s">
        <v>1067</v>
      </c>
      <c r="S621" s="44"/>
      <c r="T621" s="153">
        <v>620</v>
      </c>
    </row>
    <row r="622" spans="1:20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310</v>
      </c>
      <c r="R622" s="45" t="s">
        <v>1067</v>
      </c>
      <c r="S622" s="44"/>
      <c r="T622" s="153">
        <v>621</v>
      </c>
    </row>
    <row r="623" spans="1:20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310</v>
      </c>
      <c r="R623" s="45" t="s">
        <v>993</v>
      </c>
      <c r="S623" s="44"/>
      <c r="T623" s="153">
        <v>622</v>
      </c>
    </row>
    <row r="624" spans="1:20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310</v>
      </c>
      <c r="R624" s="45" t="s">
        <v>993</v>
      </c>
      <c r="S624" s="44"/>
      <c r="T624" s="153">
        <v>623</v>
      </c>
    </row>
    <row r="625" spans="1:20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310</v>
      </c>
      <c r="R625" s="45" t="s">
        <v>993</v>
      </c>
      <c r="S625" s="44"/>
      <c r="T625" s="153">
        <v>624</v>
      </c>
    </row>
    <row r="626" spans="1:20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310</v>
      </c>
      <c r="R626" s="45" t="s">
        <v>993</v>
      </c>
      <c r="S626" s="44"/>
      <c r="T626" s="153">
        <v>625</v>
      </c>
    </row>
    <row r="627" spans="1:20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310</v>
      </c>
      <c r="R627" s="45" t="s">
        <v>993</v>
      </c>
      <c r="S627" s="44"/>
      <c r="T627" s="153">
        <v>626</v>
      </c>
    </row>
    <row r="628" spans="1:20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310</v>
      </c>
      <c r="R628" s="45" t="s">
        <v>993</v>
      </c>
      <c r="S628" s="44"/>
      <c r="T628" s="153">
        <v>627</v>
      </c>
    </row>
    <row r="629" spans="1:20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310</v>
      </c>
      <c r="R629" s="45" t="s">
        <v>993</v>
      </c>
      <c r="S629" s="44"/>
      <c r="T629" s="153">
        <v>628</v>
      </c>
    </row>
    <row r="630" spans="1:20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310</v>
      </c>
      <c r="R630" s="45" t="s">
        <v>993</v>
      </c>
      <c r="S630" s="44"/>
      <c r="T630" s="153">
        <v>629</v>
      </c>
    </row>
    <row r="631" spans="1:20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310</v>
      </c>
      <c r="R631" s="45" t="s">
        <v>993</v>
      </c>
      <c r="S631" s="44"/>
      <c r="T631" s="153">
        <v>630</v>
      </c>
    </row>
    <row r="632" spans="1:20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310</v>
      </c>
      <c r="R632" s="45" t="s">
        <v>993</v>
      </c>
      <c r="S632" s="44"/>
      <c r="T632" s="153">
        <v>631</v>
      </c>
    </row>
    <row r="633" spans="1:20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309</v>
      </c>
      <c r="R635" s="45" t="s">
        <v>823</v>
      </c>
      <c r="S635" s="44"/>
      <c r="T635" s="153">
        <v>634</v>
      </c>
    </row>
    <row r="636" spans="1:20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309</v>
      </c>
      <c r="R636" s="45" t="s">
        <v>823</v>
      </c>
      <c r="S636" s="44"/>
      <c r="T636" s="153">
        <v>635</v>
      </c>
    </row>
    <row r="637" spans="1:20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309</v>
      </c>
      <c r="R637" s="45" t="s">
        <v>823</v>
      </c>
      <c r="S637" s="44"/>
      <c r="T637" s="153">
        <v>636</v>
      </c>
    </row>
    <row r="638" spans="1:20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309</v>
      </c>
      <c r="R638" s="45" t="s">
        <v>823</v>
      </c>
      <c r="S638" s="44"/>
      <c r="T638" s="153">
        <v>637</v>
      </c>
    </row>
    <row r="639" spans="1:20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309</v>
      </c>
      <c r="R639" s="45" t="s">
        <v>823</v>
      </c>
      <c r="S639" s="44"/>
      <c r="T639" s="153">
        <v>638</v>
      </c>
    </row>
    <row r="640" spans="1:20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304</v>
      </c>
      <c r="R736" s="45" t="s">
        <v>483</v>
      </c>
      <c r="S736" s="44"/>
      <c r="T736" s="153">
        <v>735</v>
      </c>
    </row>
    <row r="737" spans="1:20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304</v>
      </c>
      <c r="R737" s="45" t="s">
        <v>483</v>
      </c>
      <c r="S737" s="44"/>
      <c r="T737" s="153">
        <v>736</v>
      </c>
    </row>
    <row r="738" spans="1:20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304</v>
      </c>
      <c r="R738" s="45" t="s">
        <v>483</v>
      </c>
      <c r="S738" s="44"/>
      <c r="T738" s="153">
        <v>737</v>
      </c>
    </row>
    <row r="739" spans="1:20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299</v>
      </c>
      <c r="R861" s="45" t="s">
        <v>1377</v>
      </c>
      <c r="S861" s="44"/>
      <c r="T861" s="153">
        <v>860</v>
      </c>
    </row>
    <row r="862" spans="1:20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299</v>
      </c>
      <c r="R862" s="45" t="s">
        <v>1377</v>
      </c>
      <c r="S862" s="44"/>
      <c r="T862" s="153">
        <v>861</v>
      </c>
    </row>
    <row r="863" spans="1:20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299</v>
      </c>
      <c r="R863" s="45" t="s">
        <v>1377</v>
      </c>
      <c r="S863" s="44"/>
      <c r="T863" s="153">
        <v>862</v>
      </c>
    </row>
    <row r="864" spans="1:20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299</v>
      </c>
      <c r="R864" s="45" t="s">
        <v>1377</v>
      </c>
      <c r="S864" s="44"/>
      <c r="T864" s="153">
        <v>863</v>
      </c>
    </row>
    <row r="865" spans="1:20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299</v>
      </c>
      <c r="R865" s="45" t="s">
        <v>1377</v>
      </c>
      <c r="S865" s="44"/>
      <c r="T865" s="153">
        <v>864</v>
      </c>
    </row>
    <row r="866" spans="1:20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299</v>
      </c>
      <c r="R867" s="45" t="s">
        <v>1377</v>
      </c>
      <c r="S867" s="44"/>
      <c r="T867" s="153">
        <v>866</v>
      </c>
    </row>
    <row r="868" spans="1:20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299</v>
      </c>
      <c r="R868" s="45" t="s">
        <v>1377</v>
      </c>
      <c r="S868" s="44"/>
      <c r="T868" s="153">
        <v>867</v>
      </c>
    </row>
    <row r="869" spans="1:20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299</v>
      </c>
      <c r="R869" s="45" t="s">
        <v>1377</v>
      </c>
      <c r="S869" s="44"/>
      <c r="T869" s="153">
        <v>868</v>
      </c>
    </row>
    <row r="870" spans="1:20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299</v>
      </c>
      <c r="R870" s="45" t="s">
        <v>1377</v>
      </c>
      <c r="S870" s="44"/>
      <c r="T870" s="153">
        <v>869</v>
      </c>
    </row>
    <row r="871" spans="1:20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299</v>
      </c>
      <c r="R871" s="45" t="s">
        <v>1377</v>
      </c>
      <c r="S871" s="44"/>
      <c r="T871" s="153">
        <v>870</v>
      </c>
    </row>
    <row r="872" spans="1:20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299</v>
      </c>
      <c r="R872" s="45" t="s">
        <v>1377</v>
      </c>
      <c r="S872" s="44"/>
      <c r="T872" s="153">
        <v>871</v>
      </c>
    </row>
    <row r="873" spans="1:20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299</v>
      </c>
      <c r="R873" s="45" t="s">
        <v>1377</v>
      </c>
      <c r="S873" s="44"/>
      <c r="T873" s="153">
        <v>872</v>
      </c>
    </row>
    <row r="874" spans="1:20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299</v>
      </c>
      <c r="R874" s="45" t="s">
        <v>1377</v>
      </c>
      <c r="S874" s="44"/>
      <c r="T874" s="153">
        <v>873</v>
      </c>
    </row>
    <row r="875" spans="1:20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299</v>
      </c>
      <c r="R875" s="45" t="s">
        <v>1377</v>
      </c>
      <c r="S875" s="44"/>
      <c r="T875" s="153">
        <v>874</v>
      </c>
    </row>
    <row r="876" spans="1:20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299</v>
      </c>
      <c r="R876" s="45" t="s">
        <v>1377</v>
      </c>
      <c r="S876" s="44"/>
      <c r="T876" s="153">
        <v>875</v>
      </c>
    </row>
    <row r="877" spans="1:20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299</v>
      </c>
      <c r="R877" s="45" t="s">
        <v>1377</v>
      </c>
      <c r="S877" s="44"/>
      <c r="T877" s="153">
        <v>876</v>
      </c>
    </row>
    <row r="878" spans="1:20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299</v>
      </c>
      <c r="R878" s="45" t="s">
        <v>1377</v>
      </c>
      <c r="S878" s="44"/>
      <c r="T878" s="153">
        <v>877</v>
      </c>
    </row>
    <row r="879" spans="1:20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299</v>
      </c>
      <c r="R879" s="45" t="s">
        <v>1377</v>
      </c>
      <c r="S879" s="44"/>
      <c r="T879" s="153">
        <v>878</v>
      </c>
    </row>
    <row r="880" spans="1:20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295</v>
      </c>
      <c r="R886" s="45" t="s">
        <v>1859</v>
      </c>
      <c r="S886" s="44"/>
      <c r="T886" s="153">
        <v>885</v>
      </c>
    </row>
    <row r="887" spans="1:20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295</v>
      </c>
      <c r="R887" s="45" t="s">
        <v>1859</v>
      </c>
      <c r="S887" s="44"/>
      <c r="T887" s="153">
        <v>886</v>
      </c>
    </row>
    <row r="888" spans="1:20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295</v>
      </c>
      <c r="R888" s="45" t="s">
        <v>1859</v>
      </c>
      <c r="S888" s="44"/>
      <c r="T888" s="153">
        <v>887</v>
      </c>
    </row>
    <row r="889" spans="1:20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290</v>
      </c>
      <c r="R907" s="45" t="s">
        <v>514</v>
      </c>
      <c r="S907" s="44"/>
      <c r="T907" s="153">
        <v>906</v>
      </c>
    </row>
    <row r="908" spans="1:20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289</v>
      </c>
      <c r="R908" s="45" t="s">
        <v>1884</v>
      </c>
      <c r="S908" s="44"/>
      <c r="T908" s="153">
        <v>907</v>
      </c>
    </row>
    <row r="909" spans="1:20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289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289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289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289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289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289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289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289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289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289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289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275</v>
      </c>
      <c r="R1008" s="48" t="s">
        <v>964</v>
      </c>
      <c r="S1008" s="44"/>
      <c r="T1008" s="153">
        <v>1007</v>
      </c>
    </row>
    <row r="1009" spans="1:20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275</v>
      </c>
      <c r="R1009" s="48" t="s">
        <v>964</v>
      </c>
      <c r="S1009" s="44"/>
      <c r="T1009" s="153">
        <v>1008</v>
      </c>
    </row>
    <row r="1010" spans="1:20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274</v>
      </c>
      <c r="R1016" s="48" t="s">
        <v>488</v>
      </c>
      <c r="S1016" s="44"/>
      <c r="T1016" s="153">
        <v>1015</v>
      </c>
    </row>
    <row r="1017" spans="1:20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274</v>
      </c>
      <c r="R1017" s="48" t="s">
        <v>488</v>
      </c>
      <c r="S1017" s="44"/>
      <c r="T1017" s="153">
        <v>1016</v>
      </c>
    </row>
    <row r="1018" spans="1:20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274</v>
      </c>
      <c r="R1018" s="48" t="s">
        <v>488</v>
      </c>
      <c r="S1018" s="44"/>
      <c r="T1018" s="153">
        <v>1017</v>
      </c>
    </row>
    <row r="1019" spans="1:20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264</v>
      </c>
      <c r="R1152" s="52" t="s">
        <v>514</v>
      </c>
      <c r="S1152" s="44"/>
      <c r="T1152" s="153">
        <v>1151</v>
      </c>
    </row>
    <row r="1153" spans="1:20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249</v>
      </c>
      <c r="R1434" s="52" t="s">
        <v>488</v>
      </c>
      <c r="S1434" s="44"/>
      <c r="T1434" s="153">
        <v>1433</v>
      </c>
    </row>
    <row r="1435" spans="1:20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249</v>
      </c>
      <c r="R1435" s="52" t="s">
        <v>488</v>
      </c>
      <c r="S1435" s="44"/>
      <c r="T1435" s="153">
        <v>1434</v>
      </c>
    </row>
    <row r="1436" spans="1:20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249</v>
      </c>
      <c r="R1436" s="52" t="s">
        <v>488</v>
      </c>
      <c r="S1436" s="44"/>
      <c r="T1436" s="153">
        <v>1435</v>
      </c>
    </row>
    <row r="1437" spans="1:20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249</v>
      </c>
      <c r="R1437" s="52" t="s">
        <v>488</v>
      </c>
      <c r="S1437" s="44"/>
      <c r="T1437" s="153">
        <v>1436</v>
      </c>
    </row>
    <row r="1438" spans="1:20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249</v>
      </c>
      <c r="R1438" s="52" t="s">
        <v>488</v>
      </c>
      <c r="S1438" s="44"/>
      <c r="T1438" s="153">
        <v>1437</v>
      </c>
    </row>
    <row r="1439" spans="1:20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249</v>
      </c>
      <c r="R1439" s="52" t="s">
        <v>488</v>
      </c>
      <c r="S1439" s="44"/>
      <c r="T1439" s="153">
        <v>1438</v>
      </c>
    </row>
    <row r="1440" spans="1:20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249</v>
      </c>
      <c r="R1440" s="52" t="s">
        <v>488</v>
      </c>
      <c r="S1440" s="44"/>
      <c r="T1440" s="153">
        <v>1439</v>
      </c>
    </row>
    <row r="1441" spans="1:20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249</v>
      </c>
      <c r="R1441" s="52" t="s">
        <v>488</v>
      </c>
      <c r="S1441" s="44"/>
      <c r="T1441" s="153">
        <v>1440</v>
      </c>
    </row>
    <row r="1442" spans="1:20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249</v>
      </c>
      <c r="R1442" s="52" t="s">
        <v>488</v>
      </c>
      <c r="S1442" s="44"/>
      <c r="T1442" s="153">
        <v>1441</v>
      </c>
    </row>
    <row r="1443" spans="1:20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249</v>
      </c>
      <c r="R1443" s="52" t="s">
        <v>488</v>
      </c>
      <c r="S1443" s="44"/>
      <c r="T1443" s="153">
        <v>1442</v>
      </c>
    </row>
    <row r="1444" spans="1:20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249</v>
      </c>
      <c r="R1444" s="52" t="s">
        <v>488</v>
      </c>
      <c r="S1444" s="44"/>
      <c r="T1444" s="153">
        <v>1443</v>
      </c>
    </row>
    <row r="1445" spans="1:20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249</v>
      </c>
      <c r="R1445" s="52" t="s">
        <v>488</v>
      </c>
      <c r="S1445" s="44"/>
      <c r="T1445" s="153">
        <v>1444</v>
      </c>
    </row>
    <row r="1446" spans="1:20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249</v>
      </c>
      <c r="R1446" s="52" t="s">
        <v>488</v>
      </c>
      <c r="S1446" s="44"/>
      <c r="T1446" s="153">
        <v>1445</v>
      </c>
    </row>
    <row r="1447" spans="1:20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249</v>
      </c>
      <c r="R1447" s="52" t="s">
        <v>488</v>
      </c>
      <c r="S1447" s="44"/>
      <c r="T1447" s="153">
        <v>1446</v>
      </c>
    </row>
    <row r="1448" spans="1:20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249</v>
      </c>
      <c r="R1448" s="52" t="s">
        <v>488</v>
      </c>
      <c r="S1448" s="44"/>
      <c r="T1448" s="153">
        <v>1447</v>
      </c>
    </row>
    <row r="1449" spans="1:20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249</v>
      </c>
      <c r="R1449" s="52" t="s">
        <v>488</v>
      </c>
      <c r="S1449" s="44"/>
      <c r="T1449" s="153">
        <v>1448</v>
      </c>
    </row>
    <row r="1450" spans="1:20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249</v>
      </c>
      <c r="R1450" s="52" t="s">
        <v>488</v>
      </c>
      <c r="S1450" s="44"/>
      <c r="T1450" s="153">
        <v>1449</v>
      </c>
    </row>
    <row r="1451" spans="1:20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249</v>
      </c>
      <c r="R1451" s="52" t="s">
        <v>488</v>
      </c>
      <c r="S1451" s="44"/>
      <c r="T1451" s="153">
        <v>1450</v>
      </c>
    </row>
    <row r="1452" spans="1:20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249</v>
      </c>
      <c r="R1452" s="52" t="s">
        <v>488</v>
      </c>
      <c r="S1452" s="44"/>
      <c r="T1452" s="153">
        <v>1451</v>
      </c>
    </row>
    <row r="1453" spans="1:20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249</v>
      </c>
      <c r="R1453" s="52" t="s">
        <v>488</v>
      </c>
      <c r="S1453" s="44"/>
      <c r="T1453" s="153">
        <v>1452</v>
      </c>
    </row>
    <row r="1454" spans="1:20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246</v>
      </c>
      <c r="R1513" s="57" t="s">
        <v>514</v>
      </c>
      <c r="S1513" s="56"/>
      <c r="T1513" s="153">
        <v>1512</v>
      </c>
    </row>
    <row r="1514" spans="1:20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246</v>
      </c>
      <c r="R1514" s="57" t="s">
        <v>514</v>
      </c>
      <c r="S1514" s="56"/>
      <c r="T1514" s="153">
        <v>1513</v>
      </c>
    </row>
    <row r="1515" spans="1:20" s="72" customFormat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246</v>
      </c>
      <c r="R1517" s="57" t="s">
        <v>2272</v>
      </c>
      <c r="S1517" s="56"/>
      <c r="T1517" s="153">
        <v>1516</v>
      </c>
    </row>
    <row r="1518" spans="1:20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246</v>
      </c>
      <c r="R1518" s="57" t="s">
        <v>2272</v>
      </c>
      <c r="S1518" s="56"/>
      <c r="T1518" s="153">
        <v>1517</v>
      </c>
    </row>
    <row r="1519" spans="1:20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245</v>
      </c>
      <c r="R1519" s="57" t="s">
        <v>477</v>
      </c>
      <c r="S1519" s="56"/>
      <c r="T1519" s="153">
        <v>1518</v>
      </c>
    </row>
    <row r="1520" spans="1:20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245</v>
      </c>
      <c r="R1520" s="57" t="s">
        <v>477</v>
      </c>
      <c r="S1520" s="56"/>
      <c r="T1520" s="153">
        <v>1519</v>
      </c>
    </row>
    <row r="1521" spans="1:20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245</v>
      </c>
      <c r="R1521" s="57" t="s">
        <v>477</v>
      </c>
      <c r="S1521" s="56"/>
      <c r="T1521" s="153">
        <v>1520</v>
      </c>
    </row>
    <row r="1522" spans="1:20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245</v>
      </c>
      <c r="R1522" s="57" t="s">
        <v>477</v>
      </c>
      <c r="S1522" s="56"/>
      <c r="T1522" s="153">
        <v>1521</v>
      </c>
    </row>
    <row r="1523" spans="1:20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245</v>
      </c>
      <c r="R1523" s="57" t="s">
        <v>477</v>
      </c>
      <c r="S1523" s="56"/>
      <c r="T1523" s="153">
        <v>1522</v>
      </c>
    </row>
    <row r="1524" spans="1:20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245</v>
      </c>
      <c r="R1524" s="57" t="s">
        <v>477</v>
      </c>
      <c r="S1524" s="56"/>
      <c r="T1524" s="153">
        <v>1523</v>
      </c>
    </row>
    <row r="1525" spans="1:20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245</v>
      </c>
      <c r="R1525" s="57" t="s">
        <v>477</v>
      </c>
      <c r="S1525" s="56"/>
      <c r="T1525" s="153">
        <v>1524</v>
      </c>
    </row>
    <row r="1526" spans="1:20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245</v>
      </c>
      <c r="R1526" s="57" t="s">
        <v>477</v>
      </c>
      <c r="S1526" s="56"/>
      <c r="T1526" s="153">
        <v>1525</v>
      </c>
    </row>
    <row r="1527" spans="1:20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245</v>
      </c>
      <c r="R1527" s="57" t="s">
        <v>477</v>
      </c>
      <c r="S1527" s="56"/>
      <c r="T1527" s="153">
        <v>1526</v>
      </c>
    </row>
    <row r="1528" spans="1:20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245</v>
      </c>
      <c r="R1528" s="57" t="s">
        <v>477</v>
      </c>
      <c r="S1528" s="56"/>
      <c r="T1528" s="153">
        <v>1527</v>
      </c>
    </row>
    <row r="1529" spans="1:20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245</v>
      </c>
      <c r="R1529" s="57" t="s">
        <v>477</v>
      </c>
      <c r="S1529" s="56"/>
      <c r="T1529" s="153">
        <v>1528</v>
      </c>
    </row>
    <row r="1530" spans="1:20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245</v>
      </c>
      <c r="R1530" s="57" t="s">
        <v>477</v>
      </c>
      <c r="S1530" s="56"/>
      <c r="T1530" s="153">
        <v>1529</v>
      </c>
    </row>
    <row r="1531" spans="1:20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245</v>
      </c>
      <c r="R1531" s="57" t="s">
        <v>477</v>
      </c>
      <c r="S1531" s="56"/>
      <c r="T1531" s="153">
        <v>1530</v>
      </c>
    </row>
    <row r="1532" spans="1:20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245</v>
      </c>
      <c r="R1532" s="57" t="s">
        <v>477</v>
      </c>
      <c r="S1532" s="56"/>
      <c r="T1532" s="153">
        <v>1531</v>
      </c>
    </row>
    <row r="1533" spans="1:20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245</v>
      </c>
      <c r="R1533" s="57" t="s">
        <v>477</v>
      </c>
      <c r="S1533" s="56"/>
      <c r="T1533" s="153">
        <v>1532</v>
      </c>
    </row>
    <row r="1534" spans="1:20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245</v>
      </c>
      <c r="R1534" s="57" t="s">
        <v>477</v>
      </c>
      <c r="S1534" s="56"/>
      <c r="T1534" s="153">
        <v>1533</v>
      </c>
    </row>
    <row r="1535" spans="1:20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245</v>
      </c>
      <c r="R1535" s="57" t="s">
        <v>477</v>
      </c>
      <c r="S1535" s="56"/>
      <c r="T1535" s="153">
        <v>1534</v>
      </c>
    </row>
    <row r="1536" spans="1:20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245</v>
      </c>
      <c r="R1536" s="57" t="s">
        <v>477</v>
      </c>
      <c r="S1536" s="56"/>
      <c r="T1536" s="153">
        <v>1535</v>
      </c>
    </row>
    <row r="1537" spans="1:20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245</v>
      </c>
      <c r="R1537" s="57" t="s">
        <v>477</v>
      </c>
      <c r="S1537" s="56"/>
      <c r="T1537" s="153">
        <v>1536</v>
      </c>
    </row>
    <row r="1538" spans="1:20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245</v>
      </c>
      <c r="R1538" s="57" t="s">
        <v>477</v>
      </c>
      <c r="S1538" s="56"/>
      <c r="T1538" s="153">
        <v>1537</v>
      </c>
    </row>
    <row r="1539" spans="1:20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245</v>
      </c>
      <c r="R1539" s="57" t="s">
        <v>477</v>
      </c>
      <c r="S1539" s="56"/>
      <c r="T1539" s="153">
        <v>1538</v>
      </c>
    </row>
    <row r="1540" spans="1:20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245</v>
      </c>
      <c r="R1540" s="57" t="s">
        <v>477</v>
      </c>
      <c r="S1540" s="56"/>
      <c r="T1540" s="153">
        <v>1539</v>
      </c>
    </row>
    <row r="1541" spans="1:20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245</v>
      </c>
      <c r="R1541" s="57" t="s">
        <v>477</v>
      </c>
      <c r="S1541" s="56"/>
      <c r="T1541" s="153">
        <v>1540</v>
      </c>
    </row>
    <row r="1542" spans="1:20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245</v>
      </c>
      <c r="R1542" s="57" t="s">
        <v>477</v>
      </c>
      <c r="S1542" s="56"/>
      <c r="T1542" s="153">
        <v>1541</v>
      </c>
    </row>
    <row r="1543" spans="1:20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245</v>
      </c>
      <c r="R1543" s="57" t="s">
        <v>477</v>
      </c>
      <c r="S1543" s="56"/>
      <c r="T1543" s="153">
        <v>1542</v>
      </c>
    </row>
    <row r="1544" spans="1:20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245</v>
      </c>
      <c r="R1544" s="57" t="s">
        <v>477</v>
      </c>
      <c r="S1544" s="56"/>
      <c r="T1544" s="153">
        <v>1543</v>
      </c>
    </row>
    <row r="1545" spans="1:20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245</v>
      </c>
      <c r="R1545" s="57" t="s">
        <v>477</v>
      </c>
      <c r="S1545" s="56"/>
      <c r="T1545" s="153">
        <v>1544</v>
      </c>
    </row>
    <row r="1546" spans="1:20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245</v>
      </c>
      <c r="R1546" s="57" t="s">
        <v>477</v>
      </c>
      <c r="S1546" s="56"/>
      <c r="T1546" s="153">
        <v>1545</v>
      </c>
    </row>
    <row r="1547" spans="1:20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245</v>
      </c>
      <c r="R1547" s="57" t="s">
        <v>477</v>
      </c>
      <c r="S1547" s="56"/>
      <c r="T1547" s="153">
        <v>1546</v>
      </c>
    </row>
    <row r="1548" spans="1:20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245</v>
      </c>
      <c r="R1548" s="57" t="s">
        <v>2268</v>
      </c>
      <c r="S1548" s="56"/>
      <c r="T1548" s="153">
        <v>1547</v>
      </c>
    </row>
    <row r="1549" spans="1:20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244</v>
      </c>
      <c r="R1549" s="57" t="s">
        <v>964</v>
      </c>
      <c r="S1549" s="56"/>
      <c r="T1549" s="153">
        <v>1548</v>
      </c>
    </row>
    <row r="1550" spans="1:20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244</v>
      </c>
      <c r="R1550" s="57" t="s">
        <v>964</v>
      </c>
      <c r="S1550" s="56"/>
      <c r="T1550" s="153">
        <v>1549</v>
      </c>
    </row>
    <row r="1551" spans="1:20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244</v>
      </c>
      <c r="R1551" s="57" t="s">
        <v>964</v>
      </c>
      <c r="S1551" s="56"/>
      <c r="T1551" s="153">
        <v>1550</v>
      </c>
    </row>
    <row r="1552" spans="1:20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244</v>
      </c>
      <c r="R1552" s="57" t="s">
        <v>964</v>
      </c>
      <c r="S1552" s="56"/>
      <c r="T1552" s="153">
        <v>1551</v>
      </c>
    </row>
    <row r="1553" spans="1:20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244</v>
      </c>
      <c r="R1553" s="57" t="s">
        <v>964</v>
      </c>
      <c r="S1553" s="56"/>
      <c r="T1553" s="153">
        <v>1552</v>
      </c>
    </row>
    <row r="1554" spans="1:20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244</v>
      </c>
      <c r="R1554" s="57" t="s">
        <v>964</v>
      </c>
      <c r="S1554" s="56"/>
      <c r="T1554" s="153">
        <v>1553</v>
      </c>
    </row>
    <row r="1555" spans="1:20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244</v>
      </c>
      <c r="R1555" s="57" t="s">
        <v>964</v>
      </c>
      <c r="S1555" s="56"/>
      <c r="T1555" s="153">
        <v>1554</v>
      </c>
    </row>
    <row r="1556" spans="1:20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244</v>
      </c>
      <c r="R1556" s="57" t="s">
        <v>964</v>
      </c>
      <c r="S1556" s="56"/>
      <c r="T1556" s="153">
        <v>1555</v>
      </c>
    </row>
    <row r="1557" spans="1:20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244</v>
      </c>
      <c r="R1557" s="57" t="s">
        <v>964</v>
      </c>
      <c r="S1557" s="56"/>
      <c r="T1557" s="153">
        <v>1556</v>
      </c>
    </row>
    <row r="1558" spans="1:20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244</v>
      </c>
      <c r="R1558" s="57" t="s">
        <v>964</v>
      </c>
      <c r="S1558" s="56"/>
      <c r="T1558" s="153">
        <v>1557</v>
      </c>
    </row>
    <row r="1559" spans="1:20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244</v>
      </c>
      <c r="R1559" s="57" t="s">
        <v>550</v>
      </c>
      <c r="S1559" s="56"/>
      <c r="T1559" s="153">
        <v>1558</v>
      </c>
    </row>
    <row r="1560" spans="1:20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244</v>
      </c>
      <c r="R1560" s="57" t="s">
        <v>550</v>
      </c>
      <c r="S1560" s="56"/>
      <c r="T1560" s="153">
        <v>1559</v>
      </c>
    </row>
    <row r="1561" spans="1:20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244</v>
      </c>
      <c r="R1561" s="57" t="s">
        <v>550</v>
      </c>
      <c r="S1561" s="56"/>
      <c r="T1561" s="153">
        <v>1560</v>
      </c>
    </row>
    <row r="1562" spans="1:20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244</v>
      </c>
      <c r="R1568" s="57" t="s">
        <v>550</v>
      </c>
      <c r="S1568" s="56"/>
      <c r="T1568" s="153">
        <v>1567</v>
      </c>
    </row>
    <row r="1569" spans="1:20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244</v>
      </c>
      <c r="R1569" s="57" t="s">
        <v>550</v>
      </c>
      <c r="S1569" s="56"/>
      <c r="T1569" s="153">
        <v>1568</v>
      </c>
    </row>
    <row r="1570" spans="1:20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244</v>
      </c>
      <c r="R1570" s="57" t="s">
        <v>550</v>
      </c>
      <c r="S1570" s="56"/>
      <c r="T1570" s="153">
        <v>1569</v>
      </c>
    </row>
    <row r="1571" spans="1:20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244</v>
      </c>
      <c r="R1571" s="57" t="s">
        <v>550</v>
      </c>
      <c r="S1571" s="56"/>
      <c r="T1571" s="153">
        <v>1570</v>
      </c>
    </row>
    <row r="1572" spans="1:20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244</v>
      </c>
      <c r="R1572" s="57" t="s">
        <v>550</v>
      </c>
      <c r="S1572" s="56"/>
      <c r="T1572" s="153">
        <v>1571</v>
      </c>
    </row>
    <row r="1573" spans="1:20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240</v>
      </c>
      <c r="R1644" s="61" t="s">
        <v>488</v>
      </c>
      <c r="S1644" s="56"/>
      <c r="T1644" s="153">
        <v>1643</v>
      </c>
    </row>
    <row r="1645" spans="1:20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240</v>
      </c>
      <c r="R1645" s="61" t="s">
        <v>488</v>
      </c>
      <c r="S1645" s="56"/>
      <c r="T1645" s="153">
        <v>1644</v>
      </c>
    </row>
    <row r="1646" spans="1:20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240</v>
      </c>
      <c r="R1646" s="61" t="s">
        <v>488</v>
      </c>
      <c r="S1646" s="56"/>
      <c r="T1646" s="153">
        <v>1645</v>
      </c>
    </row>
    <row r="1647" spans="1:20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240</v>
      </c>
      <c r="R1647" s="61" t="s">
        <v>488</v>
      </c>
      <c r="S1647" s="56"/>
      <c r="T1647" s="153">
        <v>1646</v>
      </c>
    </row>
    <row r="1648" spans="1:20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240</v>
      </c>
      <c r="R1648" s="61" t="s">
        <v>488</v>
      </c>
      <c r="S1648" s="56"/>
      <c r="T1648" s="153">
        <v>1647</v>
      </c>
    </row>
    <row r="1649" spans="1:20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240</v>
      </c>
      <c r="R1649" s="61" t="s">
        <v>488</v>
      </c>
      <c r="S1649" s="56"/>
      <c r="T1649" s="153">
        <v>1648</v>
      </c>
    </row>
    <row r="1650" spans="1:20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240</v>
      </c>
      <c r="R1650" s="61" t="s">
        <v>488</v>
      </c>
      <c r="S1650" s="56"/>
      <c r="T1650" s="153">
        <v>1649</v>
      </c>
    </row>
    <row r="1651" spans="1:20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240</v>
      </c>
      <c r="R1651" s="61" t="s">
        <v>488</v>
      </c>
      <c r="S1651" s="56"/>
      <c r="T1651" s="153">
        <v>1650</v>
      </c>
    </row>
    <row r="1652" spans="1:20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240</v>
      </c>
      <c r="R1652" s="61" t="s">
        <v>488</v>
      </c>
      <c r="S1652" s="56"/>
      <c r="T1652" s="153">
        <v>1651</v>
      </c>
    </row>
    <row r="1653" spans="1:20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240</v>
      </c>
      <c r="R1653" s="61" t="s">
        <v>488</v>
      </c>
      <c r="S1653" s="56"/>
      <c r="T1653" s="153">
        <v>1652</v>
      </c>
    </row>
    <row r="1654" spans="1:20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240</v>
      </c>
      <c r="R1654" s="61" t="s">
        <v>488</v>
      </c>
      <c r="S1654" s="56"/>
      <c r="T1654" s="153">
        <v>1653</v>
      </c>
    </row>
    <row r="1655" spans="1:20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240</v>
      </c>
      <c r="R1655" s="61" t="s">
        <v>488</v>
      </c>
      <c r="S1655" s="56"/>
      <c r="T1655" s="153">
        <v>1654</v>
      </c>
    </row>
    <row r="1656" spans="1:20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240</v>
      </c>
      <c r="R1656" s="61" t="s">
        <v>488</v>
      </c>
      <c r="S1656" s="56"/>
      <c r="T1656" s="153">
        <v>1655</v>
      </c>
    </row>
    <row r="1657" spans="1:20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240</v>
      </c>
      <c r="R1657" s="61" t="s">
        <v>488</v>
      </c>
      <c r="S1657" s="56"/>
      <c r="T1657" s="153">
        <v>1656</v>
      </c>
    </row>
    <row r="1658" spans="1:20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240</v>
      </c>
      <c r="R1658" s="61" t="s">
        <v>488</v>
      </c>
      <c r="S1658" s="56"/>
      <c r="T1658" s="153">
        <v>1657</v>
      </c>
    </row>
    <row r="1659" spans="1:20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240</v>
      </c>
      <c r="R1659" s="61" t="s">
        <v>488</v>
      </c>
      <c r="S1659" s="56"/>
      <c r="T1659" s="153">
        <v>1658</v>
      </c>
    </row>
    <row r="1660" spans="1:20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240</v>
      </c>
      <c r="R1660" s="61" t="s">
        <v>488</v>
      </c>
      <c r="S1660" s="56"/>
      <c r="T1660" s="153">
        <v>1659</v>
      </c>
    </row>
    <row r="1661" spans="1:20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240</v>
      </c>
      <c r="R1661" s="61" t="s">
        <v>488</v>
      </c>
      <c r="S1661" s="56"/>
      <c r="T1661" s="153">
        <v>1660</v>
      </c>
    </row>
    <row r="1662" spans="1:20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240</v>
      </c>
      <c r="R1662" s="61" t="s">
        <v>488</v>
      </c>
      <c r="S1662" s="56"/>
      <c r="T1662" s="153">
        <v>1661</v>
      </c>
    </row>
    <row r="1663" spans="1:20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240</v>
      </c>
      <c r="R1663" s="61" t="s">
        <v>488</v>
      </c>
      <c r="S1663" s="56"/>
      <c r="T1663" s="153">
        <v>1662</v>
      </c>
    </row>
    <row r="1664" spans="1:20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240</v>
      </c>
      <c r="R1664" s="61" t="s">
        <v>488</v>
      </c>
      <c r="S1664" s="56"/>
      <c r="T1664" s="153">
        <v>1663</v>
      </c>
    </row>
    <row r="1665" spans="1:20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240</v>
      </c>
      <c r="R1665" s="61" t="s">
        <v>488</v>
      </c>
      <c r="S1665" s="56"/>
      <c r="T1665" s="153">
        <v>1664</v>
      </c>
    </row>
    <row r="1666" spans="1:20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240</v>
      </c>
      <c r="R1666" s="61" t="s">
        <v>488</v>
      </c>
      <c r="S1666" s="56"/>
      <c r="T1666" s="153">
        <v>1665</v>
      </c>
    </row>
    <row r="1667" spans="1:20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240</v>
      </c>
      <c r="R1667" s="61" t="s">
        <v>488</v>
      </c>
      <c r="S1667" s="56"/>
      <c r="T1667" s="153">
        <v>1666</v>
      </c>
    </row>
    <row r="1668" spans="1:20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240</v>
      </c>
      <c r="R1668" s="61" t="s">
        <v>488</v>
      </c>
      <c r="S1668" s="56"/>
      <c r="T1668" s="153">
        <v>1667</v>
      </c>
    </row>
    <row r="1669" spans="1:20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240</v>
      </c>
      <c r="R1693" s="61" t="s">
        <v>488</v>
      </c>
      <c r="S1693" s="56"/>
      <c r="T1693" s="153">
        <v>1692</v>
      </c>
    </row>
    <row r="1694" spans="1:20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240</v>
      </c>
      <c r="R1694" s="61" t="s">
        <v>488</v>
      </c>
      <c r="S1694" s="56"/>
      <c r="T1694" s="153">
        <v>1693</v>
      </c>
    </row>
    <row r="1695" spans="1:20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240</v>
      </c>
      <c r="R1695" s="61" t="s">
        <v>488</v>
      </c>
      <c r="S1695" s="56"/>
      <c r="T1695" s="153">
        <v>1694</v>
      </c>
    </row>
    <row r="1696" spans="1:20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240</v>
      </c>
      <c r="R1696" s="61" t="s">
        <v>488</v>
      </c>
      <c r="S1696" s="56"/>
      <c r="T1696" s="153">
        <v>1695</v>
      </c>
    </row>
    <row r="1697" spans="1:20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240</v>
      </c>
      <c r="R1697" s="61" t="s">
        <v>488</v>
      </c>
      <c r="S1697" s="56"/>
      <c r="T1697" s="153">
        <v>1696</v>
      </c>
    </row>
    <row r="1698" spans="1:20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240</v>
      </c>
      <c r="R1698" s="61" t="s">
        <v>488</v>
      </c>
      <c r="S1698" s="56"/>
      <c r="T1698" s="153">
        <v>1697</v>
      </c>
    </row>
    <row r="1699" spans="1:20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240</v>
      </c>
      <c r="R1699" s="61" t="s">
        <v>488</v>
      </c>
      <c r="S1699" s="56"/>
      <c r="T1699" s="153">
        <v>1698</v>
      </c>
    </row>
    <row r="1700" spans="1:20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240</v>
      </c>
      <c r="R1700" s="61" t="s">
        <v>488</v>
      </c>
      <c r="S1700" s="56"/>
      <c r="T1700" s="153">
        <v>1699</v>
      </c>
    </row>
    <row r="1701" spans="1:20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240</v>
      </c>
      <c r="R1701" s="61" t="s">
        <v>488</v>
      </c>
      <c r="S1701" s="56"/>
      <c r="T1701" s="153">
        <v>1700</v>
      </c>
    </row>
    <row r="1702" spans="1:20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240</v>
      </c>
      <c r="R1702" s="61" t="s">
        <v>488</v>
      </c>
      <c r="S1702" s="56"/>
      <c r="T1702" s="153">
        <v>1701</v>
      </c>
    </row>
    <row r="1703" spans="1:20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240</v>
      </c>
      <c r="R1703" s="61" t="s">
        <v>488</v>
      </c>
      <c r="S1703" s="56"/>
      <c r="T1703" s="153">
        <v>1702</v>
      </c>
    </row>
    <row r="1704" spans="1:20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240</v>
      </c>
      <c r="R1704" s="61" t="s">
        <v>488</v>
      </c>
      <c r="S1704" s="56"/>
      <c r="T1704" s="153">
        <v>1703</v>
      </c>
    </row>
    <row r="1705" spans="1:20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240</v>
      </c>
      <c r="R1705" s="61" t="s">
        <v>488</v>
      </c>
      <c r="S1705" s="56"/>
      <c r="T1705" s="153">
        <v>1704</v>
      </c>
    </row>
    <row r="1706" spans="1:20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240</v>
      </c>
      <c r="R1706" s="61" t="s">
        <v>488</v>
      </c>
      <c r="S1706" s="56"/>
      <c r="T1706" s="153">
        <v>1705</v>
      </c>
    </row>
    <row r="1707" spans="1:20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240</v>
      </c>
      <c r="R1707" s="61" t="s">
        <v>488</v>
      </c>
      <c r="S1707" s="56"/>
      <c r="T1707" s="153">
        <v>1706</v>
      </c>
    </row>
    <row r="1708" spans="1:20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240</v>
      </c>
      <c r="R1708" s="61" t="s">
        <v>488</v>
      </c>
      <c r="S1708" s="56"/>
      <c r="T1708" s="153">
        <v>1707</v>
      </c>
    </row>
    <row r="1709" spans="1:20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240</v>
      </c>
      <c r="R1709" s="61" t="s">
        <v>488</v>
      </c>
      <c r="S1709" s="56"/>
      <c r="T1709" s="153">
        <v>1708</v>
      </c>
    </row>
    <row r="1710" spans="1:20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240</v>
      </c>
      <c r="R1710" s="61" t="s">
        <v>488</v>
      </c>
      <c r="S1710" s="56"/>
      <c r="T1710" s="153">
        <v>1709</v>
      </c>
    </row>
    <row r="1711" spans="1:20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240</v>
      </c>
      <c r="R1711" s="61" t="s">
        <v>488</v>
      </c>
      <c r="S1711" s="56"/>
      <c r="T1711" s="153">
        <v>1710</v>
      </c>
    </row>
    <row r="1712" spans="1:20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240</v>
      </c>
      <c r="R1712" s="61" t="s">
        <v>488</v>
      </c>
      <c r="S1712" s="56"/>
      <c r="T1712" s="153">
        <v>1711</v>
      </c>
    </row>
    <row r="1713" spans="1:20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240</v>
      </c>
      <c r="R1713" s="61" t="s">
        <v>488</v>
      </c>
      <c r="S1713" s="56"/>
      <c r="T1713" s="153">
        <v>1712</v>
      </c>
    </row>
    <row r="1714" spans="1:20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240</v>
      </c>
      <c r="R1714" s="61" t="s">
        <v>488</v>
      </c>
      <c r="S1714" s="56"/>
      <c r="T1714" s="153">
        <v>1713</v>
      </c>
    </row>
    <row r="1715" spans="1:20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240</v>
      </c>
      <c r="R1715" s="61" t="s">
        <v>488</v>
      </c>
      <c r="S1715" s="56"/>
      <c r="T1715" s="153">
        <v>1714</v>
      </c>
    </row>
    <row r="1716" spans="1:20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240</v>
      </c>
      <c r="R1716" s="61" t="s">
        <v>488</v>
      </c>
      <c r="S1716" s="56"/>
      <c r="T1716" s="153">
        <v>1715</v>
      </c>
    </row>
    <row r="1717" spans="1:20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240</v>
      </c>
      <c r="R1717" s="61" t="s">
        <v>488</v>
      </c>
      <c r="S1717" s="56"/>
      <c r="T1717" s="153">
        <v>1716</v>
      </c>
    </row>
    <row r="1718" spans="1:20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240</v>
      </c>
      <c r="R1718" s="61" t="s">
        <v>488</v>
      </c>
      <c r="S1718" s="56"/>
      <c r="T1718" s="153">
        <v>1717</v>
      </c>
    </row>
    <row r="1719" spans="1:20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240</v>
      </c>
      <c r="R1719" s="61" t="s">
        <v>488</v>
      </c>
      <c r="S1719" s="56"/>
      <c r="T1719" s="153">
        <v>1718</v>
      </c>
    </row>
    <row r="1720" spans="1:20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240</v>
      </c>
      <c r="R1720" s="61" t="s">
        <v>488</v>
      </c>
      <c r="S1720" s="56"/>
      <c r="T1720" s="153">
        <v>1719</v>
      </c>
    </row>
    <row r="1721" spans="1:20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240</v>
      </c>
      <c r="R1721" s="61" t="s">
        <v>488</v>
      </c>
      <c r="S1721" s="56"/>
      <c r="T1721" s="153">
        <v>1720</v>
      </c>
    </row>
    <row r="1722" spans="1:20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240</v>
      </c>
      <c r="R1722" s="61" t="s">
        <v>488</v>
      </c>
      <c r="S1722" s="56"/>
      <c r="T1722" s="153">
        <v>1721</v>
      </c>
    </row>
    <row r="1723" spans="1:20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240</v>
      </c>
      <c r="R1723" s="61" t="s">
        <v>488</v>
      </c>
      <c r="S1723" s="56"/>
      <c r="T1723" s="153">
        <v>1722</v>
      </c>
    </row>
    <row r="1724" spans="1:20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240</v>
      </c>
      <c r="R1724" s="61" t="s">
        <v>488</v>
      </c>
      <c r="S1724" s="56"/>
      <c r="T1724" s="153">
        <v>1723</v>
      </c>
    </row>
    <row r="1725" spans="1:20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240</v>
      </c>
      <c r="R1725" s="61" t="s">
        <v>488</v>
      </c>
      <c r="S1725" s="56"/>
      <c r="T1725" s="153">
        <v>1724</v>
      </c>
    </row>
    <row r="1726" spans="1:20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240</v>
      </c>
      <c r="R1726" s="61" t="s">
        <v>488</v>
      </c>
      <c r="S1726" s="56"/>
      <c r="T1726" s="153">
        <v>1725</v>
      </c>
    </row>
    <row r="1727" spans="1:20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240</v>
      </c>
      <c r="R1727" s="61" t="s">
        <v>488</v>
      </c>
      <c r="S1727" s="56"/>
      <c r="T1727" s="153">
        <v>1726</v>
      </c>
    </row>
    <row r="1728" spans="1:20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240</v>
      </c>
      <c r="R1728" s="61" t="s">
        <v>488</v>
      </c>
      <c r="S1728" s="56"/>
      <c r="T1728" s="153">
        <v>1727</v>
      </c>
    </row>
    <row r="1729" spans="1:20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240</v>
      </c>
      <c r="R1729" s="61" t="s">
        <v>488</v>
      </c>
      <c r="S1729" s="56"/>
      <c r="T1729" s="153">
        <v>1728</v>
      </c>
    </row>
    <row r="1730" spans="1:20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240</v>
      </c>
      <c r="R1730" s="61" t="s">
        <v>488</v>
      </c>
      <c r="S1730" s="56"/>
      <c r="T1730" s="153">
        <v>1729</v>
      </c>
    </row>
    <row r="1731" spans="1:20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240</v>
      </c>
      <c r="R1731" s="61" t="s">
        <v>488</v>
      </c>
      <c r="S1731" s="56"/>
      <c r="T1731" s="153">
        <v>1730</v>
      </c>
    </row>
    <row r="1732" spans="1:20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240</v>
      </c>
      <c r="R1732" s="61" t="s">
        <v>488</v>
      </c>
      <c r="S1732" s="56"/>
      <c r="T1732" s="153">
        <v>1731</v>
      </c>
    </row>
    <row r="1733" spans="1:20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240</v>
      </c>
      <c r="R1733" s="61" t="s">
        <v>488</v>
      </c>
      <c r="S1733" s="56"/>
      <c r="T1733" s="153">
        <v>1732</v>
      </c>
    </row>
    <row r="1734" spans="1:20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240</v>
      </c>
      <c r="R1734" s="61" t="s">
        <v>488</v>
      </c>
      <c r="S1734" s="56"/>
      <c r="T1734" s="153">
        <v>1733</v>
      </c>
    </row>
    <row r="1735" spans="1:20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240</v>
      </c>
      <c r="R1735" s="61" t="s">
        <v>488</v>
      </c>
      <c r="S1735" s="56"/>
      <c r="T1735" s="153">
        <v>1734</v>
      </c>
    </row>
    <row r="1736" spans="1:20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240</v>
      </c>
      <c r="R1736" s="61" t="s">
        <v>488</v>
      </c>
      <c r="S1736" s="56"/>
      <c r="T1736" s="153">
        <v>1735</v>
      </c>
    </row>
    <row r="1737" spans="1:20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240</v>
      </c>
      <c r="R1737" s="61" t="s">
        <v>488</v>
      </c>
      <c r="S1737" s="56"/>
      <c r="T1737" s="153">
        <v>1736</v>
      </c>
    </row>
    <row r="1738" spans="1:20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240</v>
      </c>
      <c r="R1738" s="61" t="s">
        <v>488</v>
      </c>
      <c r="S1738" s="56"/>
      <c r="T1738" s="153">
        <v>1737</v>
      </c>
    </row>
    <row r="1739" spans="1:20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240</v>
      </c>
      <c r="R1739" s="61" t="s">
        <v>488</v>
      </c>
      <c r="S1739" s="56"/>
      <c r="T1739" s="153">
        <v>1738</v>
      </c>
    </row>
    <row r="1740" spans="1:20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240</v>
      </c>
      <c r="R1740" s="61" t="s">
        <v>488</v>
      </c>
      <c r="S1740" s="56"/>
      <c r="T1740" s="153">
        <v>1739</v>
      </c>
    </row>
    <row r="1741" spans="1:20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240</v>
      </c>
      <c r="R1741" s="61" t="s">
        <v>488</v>
      </c>
      <c r="S1741" s="56"/>
      <c r="T1741" s="153">
        <v>1740</v>
      </c>
    </row>
    <row r="1742" spans="1:20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240</v>
      </c>
      <c r="R1742" s="61" t="s">
        <v>488</v>
      </c>
      <c r="S1742" s="56"/>
      <c r="T1742" s="153">
        <v>1741</v>
      </c>
    </row>
    <row r="1743" spans="1:20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240</v>
      </c>
      <c r="R1743" s="61" t="s">
        <v>488</v>
      </c>
      <c r="S1743" s="56"/>
      <c r="T1743" s="153">
        <v>1742</v>
      </c>
    </row>
    <row r="1744" spans="1:20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240</v>
      </c>
      <c r="R1744" s="61" t="s">
        <v>488</v>
      </c>
      <c r="S1744" s="56"/>
      <c r="T1744" s="153">
        <v>1743</v>
      </c>
    </row>
    <row r="1745" spans="1:20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240</v>
      </c>
      <c r="R1745" s="61" t="s">
        <v>488</v>
      </c>
      <c r="S1745" s="56"/>
      <c r="T1745" s="153">
        <v>1744</v>
      </c>
    </row>
    <row r="1746" spans="1:20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240</v>
      </c>
      <c r="R1746" s="61" t="s">
        <v>488</v>
      </c>
      <c r="S1746" s="56"/>
      <c r="T1746" s="153">
        <v>1745</v>
      </c>
    </row>
    <row r="1747" spans="1:20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240</v>
      </c>
      <c r="R1747" s="61" t="s">
        <v>488</v>
      </c>
      <c r="S1747" s="56"/>
      <c r="T1747" s="153">
        <v>1746</v>
      </c>
    </row>
    <row r="1748" spans="1:20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240</v>
      </c>
      <c r="R1748" s="61" t="s">
        <v>488</v>
      </c>
      <c r="S1748" s="56"/>
      <c r="T1748" s="153">
        <v>1747</v>
      </c>
    </row>
    <row r="1749" spans="1:20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240</v>
      </c>
      <c r="R1749" s="61" t="s">
        <v>488</v>
      </c>
      <c r="S1749" s="56"/>
      <c r="T1749" s="153">
        <v>1748</v>
      </c>
    </row>
    <row r="1750" spans="1:20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240</v>
      </c>
      <c r="R1750" s="61" t="s">
        <v>488</v>
      </c>
      <c r="S1750" s="56"/>
      <c r="T1750" s="153">
        <v>1749</v>
      </c>
    </row>
    <row r="1751" spans="1:20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240</v>
      </c>
      <c r="R1751" s="61" t="s">
        <v>488</v>
      </c>
      <c r="S1751" s="56"/>
      <c r="T1751" s="153">
        <v>1750</v>
      </c>
    </row>
    <row r="1752" spans="1:20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240</v>
      </c>
      <c r="R1752" s="61" t="s">
        <v>488</v>
      </c>
      <c r="S1752" s="56"/>
      <c r="T1752" s="153">
        <v>1751</v>
      </c>
    </row>
    <row r="1753" spans="1:20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240</v>
      </c>
      <c r="R1753" s="61" t="s">
        <v>488</v>
      </c>
      <c r="S1753" s="56"/>
      <c r="T1753" s="153">
        <v>1752</v>
      </c>
    </row>
    <row r="1754" spans="1:20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240</v>
      </c>
      <c r="R1754" s="61" t="s">
        <v>488</v>
      </c>
      <c r="S1754" s="56"/>
      <c r="T1754" s="153">
        <v>1753</v>
      </c>
    </row>
    <row r="1755" spans="1:20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240</v>
      </c>
      <c r="R1755" s="61" t="s">
        <v>488</v>
      </c>
      <c r="S1755" s="56"/>
      <c r="T1755" s="153">
        <v>1754</v>
      </c>
    </row>
    <row r="1756" spans="1:20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240</v>
      </c>
      <c r="R1759" s="61" t="s">
        <v>488</v>
      </c>
      <c r="S1759" s="56"/>
      <c r="T1759" s="153">
        <v>1758</v>
      </c>
    </row>
    <row r="1760" spans="1:20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240</v>
      </c>
      <c r="R1760" s="61" t="s">
        <v>488</v>
      </c>
      <c r="S1760" s="56"/>
      <c r="T1760" s="153">
        <v>1759</v>
      </c>
    </row>
    <row r="1761" spans="1:20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240</v>
      </c>
      <c r="R1761" s="61" t="s">
        <v>488</v>
      </c>
      <c r="S1761" s="56"/>
      <c r="T1761" s="153">
        <v>1760</v>
      </c>
    </row>
    <row r="1762" spans="1:20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240</v>
      </c>
      <c r="R1762" s="61" t="s">
        <v>488</v>
      </c>
      <c r="S1762" s="56"/>
      <c r="T1762" s="153">
        <v>1761</v>
      </c>
    </row>
    <row r="1763" spans="1:20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234</v>
      </c>
      <c r="R2245" s="66" t="s">
        <v>758</v>
      </c>
      <c r="S2245" s="65"/>
      <c r="T2245" s="153">
        <v>2244</v>
      </c>
    </row>
    <row r="2246" spans="1:20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234</v>
      </c>
      <c r="R2246" s="66" t="s">
        <v>514</v>
      </c>
      <c r="S2246" s="65"/>
      <c r="T2246" s="153">
        <v>2245</v>
      </c>
    </row>
    <row r="2247" spans="1:20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229</v>
      </c>
      <c r="R2259" s="69" t="s">
        <v>514</v>
      </c>
      <c r="S2259" s="65"/>
      <c r="T2259" s="153">
        <v>2258</v>
      </c>
    </row>
    <row r="2260" spans="1:20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229</v>
      </c>
      <c r="R2260" s="69" t="s">
        <v>514</v>
      </c>
      <c r="S2260" s="65"/>
      <c r="T2260" s="153">
        <v>2259</v>
      </c>
    </row>
    <row r="2261" spans="1:20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224</v>
      </c>
      <c r="R2302" s="73" t="s">
        <v>410</v>
      </c>
      <c r="S2302" s="65"/>
      <c r="T2302" s="153">
        <v>2301</v>
      </c>
    </row>
    <row r="2303" spans="1:20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224</v>
      </c>
      <c r="R2303" s="73" t="s">
        <v>410</v>
      </c>
      <c r="S2303" s="65"/>
      <c r="T2303" s="153">
        <v>2302</v>
      </c>
    </row>
    <row r="2304" spans="1:20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224</v>
      </c>
      <c r="R2304" s="75" t="s">
        <v>947</v>
      </c>
      <c r="S2304" s="65"/>
      <c r="T2304" s="153">
        <v>2303</v>
      </c>
    </row>
    <row r="2305" spans="1:20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224</v>
      </c>
      <c r="R2305" s="75" t="s">
        <v>964</v>
      </c>
      <c r="S2305" s="65"/>
      <c r="T2305" s="153">
        <v>2304</v>
      </c>
    </row>
    <row r="2306" spans="1:20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224</v>
      </c>
      <c r="R2306" s="75" t="s">
        <v>964</v>
      </c>
      <c r="S2306" s="65"/>
      <c r="T2306" s="153">
        <v>2305</v>
      </c>
    </row>
    <row r="2307" spans="1:20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224</v>
      </c>
      <c r="R2307" s="75" t="s">
        <v>964</v>
      </c>
      <c r="S2307" s="65"/>
      <c r="T2307" s="153">
        <v>2306</v>
      </c>
    </row>
    <row r="2308" spans="1:20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224</v>
      </c>
      <c r="R2308" s="75" t="s">
        <v>964</v>
      </c>
      <c r="S2308" s="65"/>
      <c r="T2308" s="153">
        <v>2307</v>
      </c>
    </row>
    <row r="2309" spans="1:20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224</v>
      </c>
      <c r="R2309" s="75" t="s">
        <v>964</v>
      </c>
      <c r="S2309" s="65"/>
      <c r="T2309" s="153">
        <v>2308</v>
      </c>
    </row>
    <row r="2310" spans="1:20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224</v>
      </c>
      <c r="R2310" s="75" t="s">
        <v>774</v>
      </c>
      <c r="S2310" s="65"/>
      <c r="T2310" s="153">
        <v>2309</v>
      </c>
    </row>
    <row r="2311" spans="1:20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224</v>
      </c>
      <c r="R2311" s="75" t="s">
        <v>774</v>
      </c>
      <c r="S2311" s="65"/>
      <c r="T2311" s="153">
        <v>2310</v>
      </c>
    </row>
    <row r="2312" spans="1:20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224</v>
      </c>
      <c r="R2312" s="75" t="s">
        <v>774</v>
      </c>
      <c r="S2312" s="65"/>
      <c r="T2312" s="153">
        <v>2311</v>
      </c>
    </row>
    <row r="2313" spans="1:20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224</v>
      </c>
      <c r="R2313" s="75" t="s">
        <v>774</v>
      </c>
      <c r="S2313" s="65"/>
      <c r="T2313" s="153">
        <v>2312</v>
      </c>
    </row>
    <row r="2314" spans="1:20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224</v>
      </c>
      <c r="R2314" s="75" t="s">
        <v>774</v>
      </c>
      <c r="S2314" s="65"/>
      <c r="T2314" s="153">
        <v>2313</v>
      </c>
    </row>
    <row r="2315" spans="1:20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224</v>
      </c>
      <c r="R2315" s="75" t="s">
        <v>774</v>
      </c>
      <c r="S2315" s="65"/>
      <c r="T2315" s="153">
        <v>2314</v>
      </c>
    </row>
    <row r="2316" spans="1:20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224</v>
      </c>
      <c r="R2316" s="75" t="s">
        <v>774</v>
      </c>
      <c r="S2316" s="65"/>
      <c r="T2316" s="153">
        <v>2315</v>
      </c>
    </row>
    <row r="2317" spans="1:20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224</v>
      </c>
      <c r="R2317" s="75" t="s">
        <v>774</v>
      </c>
      <c r="S2317" s="65"/>
      <c r="T2317" s="153">
        <v>2316</v>
      </c>
    </row>
    <row r="2318" spans="1:20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224</v>
      </c>
      <c r="R2318" s="75" t="s">
        <v>774</v>
      </c>
      <c r="S2318" s="65"/>
      <c r="T2318" s="153">
        <v>2317</v>
      </c>
    </row>
    <row r="2319" spans="1:20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224</v>
      </c>
      <c r="R2319" s="140" t="s">
        <v>774</v>
      </c>
      <c r="S2319" s="65"/>
      <c r="T2319" s="153">
        <v>2318</v>
      </c>
    </row>
    <row r="2320" spans="1:20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224</v>
      </c>
      <c r="R2320" s="75" t="s">
        <v>774</v>
      </c>
      <c r="S2320" s="65"/>
      <c r="T2320" s="153">
        <v>2319</v>
      </c>
    </row>
    <row r="2321" spans="1:20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224</v>
      </c>
      <c r="R2321" s="75" t="s">
        <v>774</v>
      </c>
      <c r="S2321" s="65"/>
      <c r="T2321" s="153">
        <v>2320</v>
      </c>
    </row>
    <row r="2322" spans="1:20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224</v>
      </c>
      <c r="R2322" s="75" t="s">
        <v>774</v>
      </c>
      <c r="S2322" s="65"/>
      <c r="T2322" s="153">
        <v>2321</v>
      </c>
    </row>
    <row r="2323" spans="1:20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224</v>
      </c>
      <c r="R2323" s="75" t="s">
        <v>774</v>
      </c>
      <c r="S2323" s="65"/>
      <c r="T2323" s="153">
        <v>2322</v>
      </c>
    </row>
    <row r="2324" spans="1:20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224</v>
      </c>
      <c r="R2324" s="75" t="s">
        <v>774</v>
      </c>
      <c r="S2324" s="65"/>
      <c r="T2324" s="153">
        <v>2323</v>
      </c>
    </row>
    <row r="2325" spans="1:20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224</v>
      </c>
      <c r="R2325" s="75" t="s">
        <v>774</v>
      </c>
      <c r="S2325" s="65"/>
      <c r="T2325" s="153">
        <v>2324</v>
      </c>
    </row>
    <row r="2326" spans="1:20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224</v>
      </c>
      <c r="R2326" s="75" t="s">
        <v>774</v>
      </c>
      <c r="S2326" s="65"/>
      <c r="T2326" s="153">
        <v>2325</v>
      </c>
    </row>
    <row r="2327" spans="1:20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224</v>
      </c>
      <c r="R2327" s="75" t="s">
        <v>774</v>
      </c>
      <c r="S2327" s="65"/>
      <c r="T2327" s="153">
        <v>2326</v>
      </c>
    </row>
    <row r="2328" spans="1:20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224</v>
      </c>
      <c r="R2328" s="75" t="s">
        <v>774</v>
      </c>
      <c r="S2328" s="65"/>
      <c r="T2328" s="153">
        <v>2327</v>
      </c>
    </row>
    <row r="2329" spans="1:20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224</v>
      </c>
      <c r="R2329" s="75" t="s">
        <v>774</v>
      </c>
      <c r="S2329" s="65"/>
      <c r="T2329" s="153">
        <v>2328</v>
      </c>
    </row>
    <row r="2330" spans="1:20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224</v>
      </c>
      <c r="R2330" s="75" t="s">
        <v>774</v>
      </c>
      <c r="S2330" s="65"/>
      <c r="T2330" s="153">
        <v>2329</v>
      </c>
    </row>
    <row r="2331" spans="1:20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224</v>
      </c>
      <c r="R2331" s="75" t="s">
        <v>774</v>
      </c>
      <c r="S2331" s="65"/>
      <c r="T2331" s="153">
        <v>2330</v>
      </c>
    </row>
    <row r="2332" spans="1:20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224</v>
      </c>
      <c r="R2332" s="75" t="s">
        <v>774</v>
      </c>
      <c r="S2332" s="65"/>
      <c r="T2332" s="153">
        <v>2331</v>
      </c>
    </row>
    <row r="2333" spans="1:20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224</v>
      </c>
      <c r="R2333" s="75" t="s">
        <v>774</v>
      </c>
      <c r="S2333" s="65"/>
      <c r="T2333" s="153">
        <v>2332</v>
      </c>
    </row>
    <row r="2334" spans="1:20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224</v>
      </c>
      <c r="R2334" s="75" t="s">
        <v>774</v>
      </c>
      <c r="S2334" s="65"/>
      <c r="T2334" s="153">
        <v>2333</v>
      </c>
    </row>
    <row r="2335" spans="1:20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224</v>
      </c>
      <c r="R2335" s="75" t="s">
        <v>774</v>
      </c>
      <c r="S2335" s="65"/>
      <c r="T2335" s="153">
        <v>2334</v>
      </c>
    </row>
    <row r="2336" spans="1:20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224</v>
      </c>
      <c r="R2336" s="140" t="s">
        <v>774</v>
      </c>
      <c r="S2336" s="65"/>
      <c r="T2336" s="153">
        <v>2335</v>
      </c>
    </row>
    <row r="2337" spans="1:20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224</v>
      </c>
      <c r="R2337" s="75" t="s">
        <v>774</v>
      </c>
      <c r="S2337" s="65"/>
      <c r="T2337" s="153">
        <v>2336</v>
      </c>
    </row>
    <row r="2338" spans="1:20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224</v>
      </c>
      <c r="R2338" s="75" t="s">
        <v>774</v>
      </c>
      <c r="S2338" s="65"/>
      <c r="T2338" s="153">
        <v>2337</v>
      </c>
    </row>
    <row r="2339" spans="1:20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224</v>
      </c>
      <c r="R2339" s="75" t="s">
        <v>774</v>
      </c>
      <c r="S2339" s="65"/>
      <c r="T2339" s="153">
        <v>2338</v>
      </c>
    </row>
    <row r="2340" spans="1:20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224</v>
      </c>
      <c r="R2340" s="75" t="s">
        <v>774</v>
      </c>
      <c r="S2340" s="65"/>
      <c r="T2340" s="153">
        <v>2339</v>
      </c>
    </row>
    <row r="2341" spans="1:20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224</v>
      </c>
      <c r="R2341" s="75" t="s">
        <v>774</v>
      </c>
      <c r="S2341" s="65"/>
      <c r="T2341" s="153">
        <v>2340</v>
      </c>
    </row>
    <row r="2342" spans="1:20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224</v>
      </c>
      <c r="R2342" s="75" t="s">
        <v>774</v>
      </c>
      <c r="S2342" s="65"/>
      <c r="T2342" s="153">
        <v>2341</v>
      </c>
    </row>
    <row r="2343" spans="1:20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224</v>
      </c>
      <c r="R2343" s="75" t="s">
        <v>774</v>
      </c>
      <c r="S2343" s="65"/>
      <c r="T2343" s="153">
        <v>2342</v>
      </c>
    </row>
    <row r="2344" spans="1:20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224</v>
      </c>
      <c r="R2344" s="75" t="s">
        <v>774</v>
      </c>
      <c r="S2344" s="65"/>
      <c r="T2344" s="153">
        <v>2343</v>
      </c>
    </row>
    <row r="2345" spans="1:20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224</v>
      </c>
      <c r="R2345" s="75" t="s">
        <v>774</v>
      </c>
      <c r="S2345" s="65"/>
      <c r="T2345" s="153">
        <v>2344</v>
      </c>
    </row>
    <row r="2346" spans="1:20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224</v>
      </c>
      <c r="R2346" s="75" t="s">
        <v>774</v>
      </c>
      <c r="S2346" s="65"/>
      <c r="T2346" s="153">
        <v>2345</v>
      </c>
    </row>
    <row r="2347" spans="1:20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224</v>
      </c>
      <c r="R2347" s="75" t="s">
        <v>774</v>
      </c>
      <c r="S2347" s="65"/>
      <c r="T2347" s="153">
        <v>2346</v>
      </c>
    </row>
    <row r="2348" spans="1:20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224</v>
      </c>
      <c r="R2348" s="140" t="s">
        <v>774</v>
      </c>
      <c r="S2348" s="65"/>
      <c r="T2348" s="153">
        <v>2347</v>
      </c>
    </row>
    <row r="2349" spans="1:20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224</v>
      </c>
      <c r="R2349" s="75" t="s">
        <v>774</v>
      </c>
      <c r="S2349" s="65"/>
      <c r="T2349" s="153">
        <v>2348</v>
      </c>
    </row>
    <row r="2350" spans="1:20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224</v>
      </c>
      <c r="R2350" s="75" t="s">
        <v>774</v>
      </c>
      <c r="S2350" s="65"/>
      <c r="T2350" s="153">
        <v>2349</v>
      </c>
    </row>
    <row r="2351" spans="1:20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224</v>
      </c>
      <c r="R2351" s="75" t="s">
        <v>774</v>
      </c>
      <c r="S2351" s="65"/>
      <c r="T2351" s="153">
        <v>2350</v>
      </c>
    </row>
    <row r="2352" spans="1:20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224</v>
      </c>
      <c r="R2352" s="75" t="s">
        <v>774</v>
      </c>
      <c r="S2352" s="65"/>
      <c r="T2352" s="153">
        <v>2351</v>
      </c>
    </row>
    <row r="2353" spans="1:20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224</v>
      </c>
      <c r="R2353" s="75" t="s">
        <v>774</v>
      </c>
      <c r="S2353" s="65"/>
      <c r="T2353" s="153">
        <v>2352</v>
      </c>
    </row>
    <row r="2354" spans="1:20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224</v>
      </c>
      <c r="R2354" s="75" t="s">
        <v>774</v>
      </c>
      <c r="S2354" s="65"/>
      <c r="T2354" s="153">
        <v>2353</v>
      </c>
    </row>
    <row r="2355" spans="1:20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224</v>
      </c>
      <c r="R2355" s="75" t="s">
        <v>774</v>
      </c>
      <c r="S2355" s="65"/>
      <c r="T2355" s="153">
        <v>2354</v>
      </c>
    </row>
    <row r="2356" spans="1:20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224</v>
      </c>
      <c r="R2356" s="75" t="s">
        <v>774</v>
      </c>
      <c r="S2356" s="65"/>
      <c r="T2356" s="153">
        <v>2355</v>
      </c>
    </row>
    <row r="2357" spans="1:20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224</v>
      </c>
      <c r="R2357" s="75" t="s">
        <v>774</v>
      </c>
      <c r="S2357" s="65"/>
      <c r="T2357" s="153">
        <v>2356</v>
      </c>
    </row>
    <row r="2358" spans="1:20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224</v>
      </c>
      <c r="R2358" s="75" t="s">
        <v>774</v>
      </c>
      <c r="S2358" s="65"/>
      <c r="T2358" s="153">
        <v>2357</v>
      </c>
    </row>
    <row r="2359" spans="1:20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224</v>
      </c>
      <c r="R2359" s="75" t="s">
        <v>774</v>
      </c>
      <c r="S2359" s="65"/>
      <c r="T2359" s="153">
        <v>2358</v>
      </c>
    </row>
    <row r="2360" spans="1:20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224</v>
      </c>
      <c r="R2360" s="75" t="s">
        <v>774</v>
      </c>
      <c r="S2360" s="65"/>
      <c r="T2360" s="153">
        <v>2359</v>
      </c>
    </row>
    <row r="2361" spans="1:20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224</v>
      </c>
      <c r="R2361" s="75" t="s">
        <v>774</v>
      </c>
      <c r="S2361" s="65"/>
      <c r="T2361" s="153">
        <v>2360</v>
      </c>
    </row>
    <row r="2362" spans="1:20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224</v>
      </c>
      <c r="R2362" s="75" t="s">
        <v>774</v>
      </c>
      <c r="S2362" s="65"/>
      <c r="T2362" s="153">
        <v>2361</v>
      </c>
    </row>
    <row r="2363" spans="1:20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224</v>
      </c>
      <c r="R2363" s="75" t="s">
        <v>774</v>
      </c>
      <c r="S2363" s="65"/>
      <c r="T2363" s="153">
        <v>2362</v>
      </c>
    </row>
    <row r="2364" spans="1:20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224</v>
      </c>
      <c r="R2364" s="75" t="s">
        <v>774</v>
      </c>
      <c r="S2364" s="65"/>
      <c r="T2364" s="153">
        <v>2363</v>
      </c>
    </row>
    <row r="2365" spans="1:20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224</v>
      </c>
      <c r="R2365" s="75" t="s">
        <v>774</v>
      </c>
      <c r="S2365" s="65"/>
      <c r="T2365" s="153">
        <v>2364</v>
      </c>
    </row>
    <row r="2366" spans="1:20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224</v>
      </c>
      <c r="R2366" s="75" t="s">
        <v>774</v>
      </c>
      <c r="S2366" s="65"/>
      <c r="T2366" s="153">
        <v>2365</v>
      </c>
    </row>
    <row r="2367" spans="1:20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224</v>
      </c>
      <c r="R2367" s="75" t="s">
        <v>774</v>
      </c>
      <c r="S2367" s="65"/>
      <c r="T2367" s="153">
        <v>2366</v>
      </c>
    </row>
    <row r="2368" spans="1:20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224</v>
      </c>
      <c r="R2368" s="75" t="s">
        <v>774</v>
      </c>
      <c r="S2368" s="65"/>
      <c r="T2368" s="153">
        <v>2367</v>
      </c>
    </row>
    <row r="2369" spans="1:20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224</v>
      </c>
      <c r="R2369" s="75" t="s">
        <v>774</v>
      </c>
      <c r="S2369" s="65"/>
      <c r="T2369" s="153">
        <v>2368</v>
      </c>
    </row>
    <row r="2370" spans="1:20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224</v>
      </c>
      <c r="R2370" s="75" t="s">
        <v>774</v>
      </c>
      <c r="S2370" s="65"/>
      <c r="T2370" s="153">
        <v>2369</v>
      </c>
    </row>
    <row r="2371" spans="1:20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224</v>
      </c>
      <c r="R2371" s="75" t="s">
        <v>774</v>
      </c>
      <c r="S2371" s="65"/>
      <c r="T2371" s="153">
        <v>2370</v>
      </c>
    </row>
    <row r="2372" spans="1:20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224</v>
      </c>
      <c r="R2372" s="75" t="s">
        <v>774</v>
      </c>
      <c r="S2372" s="65"/>
      <c r="T2372" s="153">
        <v>2371</v>
      </c>
    </row>
    <row r="2373" spans="1:20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224</v>
      </c>
      <c r="R2373" s="75" t="s">
        <v>774</v>
      </c>
      <c r="S2373" s="65"/>
      <c r="T2373" s="153">
        <v>2372</v>
      </c>
    </row>
    <row r="2374" spans="1:20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224</v>
      </c>
      <c r="R2374" s="75" t="s">
        <v>774</v>
      </c>
      <c r="S2374" s="65"/>
      <c r="T2374" s="153">
        <v>2373</v>
      </c>
    </row>
    <row r="2375" spans="1:20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224</v>
      </c>
      <c r="R2375" s="75" t="s">
        <v>774</v>
      </c>
      <c r="S2375" s="65"/>
      <c r="T2375" s="153">
        <v>2374</v>
      </c>
    </row>
    <row r="2376" spans="1:20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224</v>
      </c>
      <c r="R2376" s="140" t="s">
        <v>774</v>
      </c>
      <c r="S2376" s="65"/>
      <c r="T2376" s="153">
        <v>2375</v>
      </c>
    </row>
    <row r="2377" spans="1:20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224</v>
      </c>
      <c r="R2377" s="140" t="s">
        <v>774</v>
      </c>
      <c r="S2377" s="65"/>
      <c r="T2377" s="153">
        <v>2376</v>
      </c>
    </row>
    <row r="2378" spans="1:20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224</v>
      </c>
      <c r="R2378" s="75" t="s">
        <v>774</v>
      </c>
      <c r="S2378" s="65"/>
      <c r="T2378" s="153">
        <v>2377</v>
      </c>
    </row>
    <row r="2379" spans="1:20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224</v>
      </c>
      <c r="R2379" s="75" t="s">
        <v>774</v>
      </c>
      <c r="S2379" s="65"/>
      <c r="T2379" s="153">
        <v>2378</v>
      </c>
    </row>
    <row r="2380" spans="1:20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224</v>
      </c>
      <c r="R2380" s="140" t="s">
        <v>774</v>
      </c>
      <c r="S2380" s="65"/>
      <c r="T2380" s="153">
        <v>2379</v>
      </c>
    </row>
    <row r="2381" spans="1:20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224</v>
      </c>
      <c r="R2381" s="75" t="s">
        <v>774</v>
      </c>
      <c r="S2381" s="65"/>
      <c r="T2381" s="153">
        <v>2380</v>
      </c>
    </row>
    <row r="2382" spans="1:20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224</v>
      </c>
      <c r="R2382" s="75" t="s">
        <v>774</v>
      </c>
      <c r="S2382" s="65"/>
      <c r="T2382" s="153">
        <v>2381</v>
      </c>
    </row>
    <row r="2383" spans="1:20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224</v>
      </c>
      <c r="R2383" s="75" t="s">
        <v>774</v>
      </c>
      <c r="S2383" s="65"/>
      <c r="T2383" s="153">
        <v>2382</v>
      </c>
    </row>
    <row r="2384" spans="1:20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224</v>
      </c>
      <c r="R2384" s="75" t="s">
        <v>774</v>
      </c>
      <c r="S2384" s="65"/>
      <c r="T2384" s="153">
        <v>2383</v>
      </c>
    </row>
    <row r="2385" spans="1:20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224</v>
      </c>
      <c r="R2385" s="75" t="s">
        <v>774</v>
      </c>
      <c r="S2385" s="65"/>
      <c r="T2385" s="153">
        <v>2384</v>
      </c>
    </row>
    <row r="2386" spans="1:20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224</v>
      </c>
      <c r="R2386" s="75" t="s">
        <v>774</v>
      </c>
      <c r="S2386" s="65"/>
      <c r="T2386" s="153">
        <v>2385</v>
      </c>
    </row>
    <row r="2387" spans="1:20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224</v>
      </c>
      <c r="R2387" s="75" t="s">
        <v>774</v>
      </c>
      <c r="S2387" s="65"/>
      <c r="T2387" s="153">
        <v>2386</v>
      </c>
    </row>
    <row r="2388" spans="1:20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224</v>
      </c>
      <c r="R2388" s="75" t="s">
        <v>774</v>
      </c>
      <c r="S2388" s="65"/>
      <c r="T2388" s="153">
        <v>2387</v>
      </c>
    </row>
    <row r="2389" spans="1:20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224</v>
      </c>
      <c r="R2389" s="75" t="s">
        <v>774</v>
      </c>
      <c r="S2389" s="65"/>
      <c r="T2389" s="153">
        <v>2388</v>
      </c>
    </row>
    <row r="2390" spans="1:20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224</v>
      </c>
      <c r="R2390" s="75" t="s">
        <v>774</v>
      </c>
      <c r="S2390" s="65"/>
      <c r="T2390" s="153">
        <v>2389</v>
      </c>
    </row>
    <row r="2391" spans="1:20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224</v>
      </c>
      <c r="R2391" s="75" t="s">
        <v>774</v>
      </c>
      <c r="S2391" s="65"/>
      <c r="T2391" s="153">
        <v>2390</v>
      </c>
    </row>
    <row r="2392" spans="1:20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224</v>
      </c>
      <c r="R2392" s="75" t="s">
        <v>774</v>
      </c>
      <c r="S2392" s="65"/>
      <c r="T2392" s="153">
        <v>2391</v>
      </c>
    </row>
    <row r="2393" spans="1:20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224</v>
      </c>
      <c r="R2393" s="75" t="s">
        <v>774</v>
      </c>
      <c r="S2393" s="65"/>
      <c r="T2393" s="153">
        <v>2392</v>
      </c>
    </row>
    <row r="2394" spans="1:20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224</v>
      </c>
      <c r="R2394" s="75" t="s">
        <v>774</v>
      </c>
      <c r="S2394" s="65"/>
      <c r="T2394" s="153">
        <v>2393</v>
      </c>
    </row>
    <row r="2395" spans="1:20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224</v>
      </c>
      <c r="R2395" s="75" t="s">
        <v>774</v>
      </c>
      <c r="S2395" s="65"/>
      <c r="T2395" s="153">
        <v>2394</v>
      </c>
    </row>
    <row r="2396" spans="1:20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224</v>
      </c>
      <c r="R2396" s="75" t="s">
        <v>774</v>
      </c>
      <c r="S2396" s="65"/>
      <c r="T2396" s="153">
        <v>2395</v>
      </c>
    </row>
    <row r="2397" spans="1:20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224</v>
      </c>
      <c r="R2397" s="75" t="s">
        <v>774</v>
      </c>
      <c r="S2397" s="65"/>
      <c r="T2397" s="153">
        <v>2396</v>
      </c>
    </row>
    <row r="2398" spans="1:20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224</v>
      </c>
      <c r="R2398" s="75" t="s">
        <v>774</v>
      </c>
      <c r="S2398" s="65"/>
      <c r="T2398" s="153">
        <v>2397</v>
      </c>
    </row>
    <row r="2399" spans="1:20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224</v>
      </c>
      <c r="R2399" s="75" t="s">
        <v>774</v>
      </c>
      <c r="S2399" s="65"/>
      <c r="T2399" s="153">
        <v>2398</v>
      </c>
    </row>
    <row r="2400" spans="1:20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224</v>
      </c>
      <c r="R2400" s="75" t="s">
        <v>774</v>
      </c>
      <c r="S2400" s="65"/>
      <c r="T2400" s="153">
        <v>2399</v>
      </c>
    </row>
    <row r="2401" spans="1:20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224</v>
      </c>
      <c r="R2401" s="75" t="s">
        <v>774</v>
      </c>
      <c r="S2401" s="65"/>
      <c r="T2401" s="153">
        <v>2400</v>
      </c>
    </row>
    <row r="2402" spans="1:20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224</v>
      </c>
      <c r="R2402" s="75" t="s">
        <v>774</v>
      </c>
      <c r="S2402" s="65"/>
      <c r="T2402" s="153">
        <v>2401</v>
      </c>
    </row>
    <row r="2403" spans="1:20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224</v>
      </c>
      <c r="R2403" s="75" t="s">
        <v>774</v>
      </c>
      <c r="S2403" s="65"/>
      <c r="T2403" s="153">
        <v>2402</v>
      </c>
    </row>
    <row r="2404" spans="1:20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224</v>
      </c>
      <c r="R2404" s="75" t="s">
        <v>774</v>
      </c>
      <c r="S2404" s="65"/>
      <c r="T2404" s="153">
        <v>2403</v>
      </c>
    </row>
    <row r="2405" spans="1:20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224</v>
      </c>
      <c r="R2405" s="75" t="s">
        <v>774</v>
      </c>
      <c r="S2405" s="65"/>
      <c r="T2405" s="153">
        <v>2404</v>
      </c>
    </row>
    <row r="2406" spans="1:20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224</v>
      </c>
      <c r="R2406" s="75" t="s">
        <v>2478</v>
      </c>
      <c r="S2406" s="65"/>
      <c r="T2406" s="153">
        <v>2405</v>
      </c>
    </row>
    <row r="2407" spans="1:20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/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221</v>
      </c>
      <c r="R2409" s="77" t="s">
        <v>415</v>
      </c>
      <c r="S2409" s="65"/>
      <c r="T2409" s="153">
        <v>2408</v>
      </c>
    </row>
    <row r="2410" spans="1:20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221</v>
      </c>
      <c r="R2410" s="77" t="s">
        <v>415</v>
      </c>
      <c r="S2410" s="65"/>
      <c r="T2410" s="153">
        <v>2409</v>
      </c>
    </row>
    <row r="2411" spans="1:20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221</v>
      </c>
      <c r="R2411" s="77" t="s">
        <v>415</v>
      </c>
      <c r="S2411" s="65"/>
      <c r="T2411" s="153">
        <v>2410</v>
      </c>
    </row>
    <row r="2412" spans="1:20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221</v>
      </c>
      <c r="R2412" s="77" t="s">
        <v>415</v>
      </c>
      <c r="S2412" s="65"/>
      <c r="T2412" s="153">
        <v>2411</v>
      </c>
    </row>
    <row r="2413" spans="1:20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222</v>
      </c>
      <c r="R2413" s="77" t="s">
        <v>964</v>
      </c>
      <c r="S2413" s="65"/>
      <c r="T2413" s="153">
        <v>2412</v>
      </c>
    </row>
    <row r="2414" spans="1:20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219</v>
      </c>
      <c r="R2416" s="79" t="s">
        <v>514</v>
      </c>
      <c r="S2416" s="65"/>
      <c r="T2416" s="153">
        <v>2415</v>
      </c>
    </row>
    <row r="2417" spans="1:20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219</v>
      </c>
      <c r="R2417" s="79" t="s">
        <v>514</v>
      </c>
      <c r="S2417" s="65"/>
      <c r="T2417" s="153">
        <v>2416</v>
      </c>
    </row>
    <row r="2418" spans="1:20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214</v>
      </c>
      <c r="R2488" s="79" t="s">
        <v>1377</v>
      </c>
      <c r="S2488" s="65"/>
      <c r="T2488" s="153">
        <v>2487</v>
      </c>
    </row>
    <row r="2489" spans="1:20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214</v>
      </c>
      <c r="R2489" s="79" t="s">
        <v>1377</v>
      </c>
      <c r="S2489" s="65"/>
      <c r="T2489" s="153">
        <v>2488</v>
      </c>
    </row>
    <row r="2490" spans="1:20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214</v>
      </c>
      <c r="R2490" s="79" t="s">
        <v>1377</v>
      </c>
      <c r="S2490" s="65"/>
      <c r="T2490" s="153">
        <v>2489</v>
      </c>
    </row>
    <row r="2491" spans="1:20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214</v>
      </c>
      <c r="R2491" s="79" t="s">
        <v>1377</v>
      </c>
      <c r="S2491" s="65"/>
      <c r="T2491" s="153">
        <v>2490</v>
      </c>
    </row>
    <row r="2492" spans="1:20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214</v>
      </c>
      <c r="R2492" s="79" t="s">
        <v>1377</v>
      </c>
      <c r="S2492" s="65"/>
      <c r="T2492" s="153">
        <v>2491</v>
      </c>
    </row>
    <row r="2493" spans="1:20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214</v>
      </c>
      <c r="R2493" s="79" t="s">
        <v>1377</v>
      </c>
      <c r="S2493" s="65"/>
      <c r="T2493" s="153">
        <v>2492</v>
      </c>
    </row>
    <row r="2494" spans="1:20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214</v>
      </c>
      <c r="R2494" s="79" t="s">
        <v>1377</v>
      </c>
      <c r="S2494" s="65"/>
      <c r="T2494" s="153">
        <v>2493</v>
      </c>
    </row>
    <row r="2495" spans="1:20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214</v>
      </c>
      <c r="R2495" s="79" t="s">
        <v>1377</v>
      </c>
      <c r="S2495" s="65"/>
      <c r="T2495" s="153">
        <v>2494</v>
      </c>
    </row>
    <row r="2496" spans="1:20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214</v>
      </c>
      <c r="R2496" s="79" t="s">
        <v>1377</v>
      </c>
      <c r="S2496" s="65"/>
      <c r="T2496" s="153">
        <v>2495</v>
      </c>
    </row>
    <row r="2497" spans="1:20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214</v>
      </c>
      <c r="R2497" s="79" t="s">
        <v>1377</v>
      </c>
      <c r="S2497" s="65"/>
      <c r="T2497" s="153">
        <v>2496</v>
      </c>
    </row>
    <row r="2498" spans="1:20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214</v>
      </c>
      <c r="R2498" s="79" t="s">
        <v>1377</v>
      </c>
      <c r="S2498" s="65"/>
      <c r="T2498" s="153">
        <v>2497</v>
      </c>
    </row>
    <row r="2499" spans="1:20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212</v>
      </c>
      <c r="R2500" s="79" t="s">
        <v>488</v>
      </c>
      <c r="S2500" s="65"/>
      <c r="T2500" s="153">
        <v>2499</v>
      </c>
    </row>
    <row r="2501" spans="1:20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212</v>
      </c>
      <c r="R2501" s="79" t="s">
        <v>488</v>
      </c>
      <c r="S2501" s="65"/>
      <c r="T2501" s="153">
        <v>2500</v>
      </c>
    </row>
    <row r="2502" spans="1:20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212</v>
      </c>
      <c r="R2502" s="79" t="s">
        <v>484</v>
      </c>
      <c r="S2502" s="65"/>
      <c r="T2502" s="153">
        <v>2501</v>
      </c>
    </row>
    <row r="2503" spans="1:20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212</v>
      </c>
      <c r="R2503" s="79" t="s">
        <v>484</v>
      </c>
      <c r="S2503" s="65"/>
      <c r="T2503" s="153">
        <v>2502</v>
      </c>
    </row>
    <row r="2504" spans="1:20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212</v>
      </c>
      <c r="R2504" s="79" t="s">
        <v>484</v>
      </c>
      <c r="S2504" s="65"/>
      <c r="T2504" s="153">
        <v>2503</v>
      </c>
    </row>
    <row r="2505" spans="1:20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212</v>
      </c>
      <c r="R2505" s="79" t="s">
        <v>484</v>
      </c>
      <c r="S2505" s="65"/>
      <c r="T2505" s="153">
        <v>2504</v>
      </c>
    </row>
    <row r="2506" spans="1:20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212</v>
      </c>
      <c r="R2506" s="79" t="s">
        <v>484</v>
      </c>
      <c r="S2506" s="65"/>
      <c r="T2506" s="153">
        <v>2505</v>
      </c>
    </row>
    <row r="2507" spans="1:20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212</v>
      </c>
      <c r="R2507" s="79" t="s">
        <v>484</v>
      </c>
      <c r="S2507" s="65"/>
      <c r="T2507" s="153">
        <v>2506</v>
      </c>
    </row>
    <row r="2508" spans="1:20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212</v>
      </c>
      <c r="R2508" s="79" t="s">
        <v>484</v>
      </c>
      <c r="S2508" s="65"/>
      <c r="T2508" s="153">
        <v>2507</v>
      </c>
    </row>
    <row r="2509" spans="1:20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212</v>
      </c>
      <c r="R2509" s="79" t="s">
        <v>484</v>
      </c>
      <c r="S2509" s="65"/>
      <c r="T2509" s="153">
        <v>2508</v>
      </c>
    </row>
    <row r="2510" spans="1:20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212</v>
      </c>
      <c r="R2510" s="79" t="s">
        <v>484</v>
      </c>
      <c r="S2510" s="65"/>
      <c r="T2510" s="153">
        <v>2509</v>
      </c>
    </row>
    <row r="2511" spans="1:20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212</v>
      </c>
      <c r="R2511" s="79" t="s">
        <v>484</v>
      </c>
      <c r="S2511" s="65"/>
      <c r="T2511" s="153">
        <v>2510</v>
      </c>
    </row>
    <row r="2512" spans="1:20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212</v>
      </c>
      <c r="R2512" s="79" t="s">
        <v>484</v>
      </c>
      <c r="S2512" s="65"/>
      <c r="T2512" s="153">
        <v>2511</v>
      </c>
    </row>
    <row r="2513" spans="1:20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212</v>
      </c>
      <c r="R2513" s="79" t="s">
        <v>484</v>
      </c>
      <c r="S2513" s="65"/>
      <c r="T2513" s="153">
        <v>2512</v>
      </c>
    </row>
    <row r="2514" spans="1:20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212</v>
      </c>
      <c r="R2514" s="79" t="s">
        <v>484</v>
      </c>
      <c r="S2514" s="65"/>
      <c r="T2514" s="153">
        <v>2513</v>
      </c>
    </row>
    <row r="2515" spans="1:20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212</v>
      </c>
      <c r="R2515" s="79" t="s">
        <v>484</v>
      </c>
      <c r="S2515" s="65"/>
      <c r="T2515" s="153">
        <v>2514</v>
      </c>
    </row>
    <row r="2516" spans="1:20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212</v>
      </c>
      <c r="R2516" s="79" t="s">
        <v>484</v>
      </c>
      <c r="S2516" s="65"/>
      <c r="T2516" s="153">
        <v>2515</v>
      </c>
    </row>
    <row r="2517" spans="1:20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212</v>
      </c>
      <c r="R2517" s="79" t="s">
        <v>484</v>
      </c>
      <c r="S2517" s="65"/>
      <c r="T2517" s="153">
        <v>2516</v>
      </c>
    </row>
    <row r="2518" spans="1:20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212</v>
      </c>
      <c r="R2518" s="79" t="s">
        <v>484</v>
      </c>
      <c r="S2518" s="65"/>
      <c r="T2518" s="153">
        <v>2517</v>
      </c>
    </row>
    <row r="2519" spans="1:20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212</v>
      </c>
      <c r="R2519" s="79" t="s">
        <v>484</v>
      </c>
      <c r="S2519" s="65"/>
      <c r="T2519" s="153">
        <v>2518</v>
      </c>
    </row>
    <row r="2520" spans="1:20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212</v>
      </c>
      <c r="R2520" s="79" t="s">
        <v>484</v>
      </c>
      <c r="S2520" s="65"/>
      <c r="T2520" s="153">
        <v>2519</v>
      </c>
    </row>
    <row r="2521" spans="1:20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212</v>
      </c>
      <c r="R2521" s="79" t="s">
        <v>484</v>
      </c>
      <c r="S2521" s="65"/>
      <c r="T2521" s="153">
        <v>2520</v>
      </c>
    </row>
    <row r="2522" spans="1:20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212</v>
      </c>
      <c r="R2522" s="79" t="s">
        <v>484</v>
      </c>
      <c r="S2522" s="65"/>
      <c r="T2522" s="153">
        <v>2521</v>
      </c>
    </row>
    <row r="2523" spans="1:20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212</v>
      </c>
      <c r="R2523" s="79" t="s">
        <v>484</v>
      </c>
      <c r="S2523" s="65"/>
      <c r="T2523" s="153">
        <v>2522</v>
      </c>
    </row>
    <row r="2524" spans="1:20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212</v>
      </c>
      <c r="R2524" s="79" t="s">
        <v>484</v>
      </c>
      <c r="S2524" s="65"/>
      <c r="T2524" s="153">
        <v>2523</v>
      </c>
    </row>
    <row r="2525" spans="1:20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212</v>
      </c>
      <c r="R2525" s="79" t="s">
        <v>484</v>
      </c>
      <c r="S2525" s="65"/>
      <c r="T2525" s="153">
        <v>2524</v>
      </c>
    </row>
    <row r="2526" spans="1:20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212</v>
      </c>
      <c r="R2526" s="79" t="s">
        <v>484</v>
      </c>
      <c r="S2526" s="65"/>
      <c r="T2526" s="153">
        <v>2525</v>
      </c>
    </row>
    <row r="2527" spans="1:20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212</v>
      </c>
      <c r="R2527" s="79" t="s">
        <v>484</v>
      </c>
      <c r="S2527" s="65"/>
      <c r="T2527" s="153">
        <v>2526</v>
      </c>
    </row>
    <row r="2528" spans="1:20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212</v>
      </c>
      <c r="R2528" s="79" t="s">
        <v>484</v>
      </c>
      <c r="S2528" s="65"/>
      <c r="T2528" s="153">
        <v>2527</v>
      </c>
    </row>
    <row r="2529" spans="1:20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212</v>
      </c>
      <c r="R2529" s="79" t="s">
        <v>484</v>
      </c>
      <c r="S2529" s="65"/>
      <c r="T2529" s="153">
        <v>2528</v>
      </c>
    </row>
    <row r="2530" spans="1:20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212</v>
      </c>
      <c r="R2530" s="79" t="s">
        <v>484</v>
      </c>
      <c r="S2530" s="65"/>
      <c r="T2530" s="153">
        <v>2529</v>
      </c>
    </row>
    <row r="2531" spans="1:20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212</v>
      </c>
      <c r="R2531" s="79" t="s">
        <v>484</v>
      </c>
      <c r="S2531" s="65"/>
      <c r="T2531" s="153">
        <v>2530</v>
      </c>
    </row>
    <row r="2532" spans="1:20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212</v>
      </c>
      <c r="R2532" s="79" t="s">
        <v>484</v>
      </c>
      <c r="S2532" s="65"/>
      <c r="T2532" s="153">
        <v>2531</v>
      </c>
    </row>
    <row r="2533" spans="1:20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212</v>
      </c>
      <c r="R2533" s="79" t="s">
        <v>484</v>
      </c>
      <c r="S2533" s="65"/>
      <c r="T2533" s="153">
        <v>2532</v>
      </c>
    </row>
    <row r="2534" spans="1:20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212</v>
      </c>
      <c r="R2534" s="79" t="s">
        <v>484</v>
      </c>
      <c r="S2534" s="65"/>
      <c r="T2534" s="153">
        <v>2533</v>
      </c>
    </row>
    <row r="2535" spans="1:20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212</v>
      </c>
      <c r="R2535" s="79" t="s">
        <v>484</v>
      </c>
      <c r="S2535" s="65"/>
      <c r="T2535" s="153">
        <v>2534</v>
      </c>
    </row>
    <row r="2536" spans="1:20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212</v>
      </c>
      <c r="R2536" s="79" t="s">
        <v>484</v>
      </c>
      <c r="S2536" s="65"/>
      <c r="T2536" s="153">
        <v>2535</v>
      </c>
    </row>
    <row r="2537" spans="1:20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212</v>
      </c>
      <c r="R2537" s="79" t="s">
        <v>484</v>
      </c>
      <c r="S2537" s="65"/>
      <c r="T2537" s="153">
        <v>2536</v>
      </c>
    </row>
    <row r="2538" spans="1:20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212</v>
      </c>
      <c r="R2538" s="79" t="s">
        <v>484</v>
      </c>
      <c r="S2538" s="65"/>
      <c r="T2538" s="153">
        <v>2537</v>
      </c>
    </row>
    <row r="2539" spans="1:20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212</v>
      </c>
      <c r="R2539" s="79" t="s">
        <v>484</v>
      </c>
      <c r="S2539" s="65"/>
      <c r="T2539" s="153">
        <v>2538</v>
      </c>
    </row>
    <row r="2540" spans="1:20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212</v>
      </c>
      <c r="R2540" s="140" t="s">
        <v>484</v>
      </c>
      <c r="S2540" s="65"/>
      <c r="T2540" s="153">
        <v>2539</v>
      </c>
    </row>
    <row r="2541" spans="1:20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212</v>
      </c>
      <c r="R2541" s="79" t="s">
        <v>484</v>
      </c>
      <c r="S2541" s="65"/>
      <c r="T2541" s="153">
        <v>2540</v>
      </c>
    </row>
    <row r="2542" spans="1:20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212</v>
      </c>
      <c r="R2542" s="79" t="s">
        <v>484</v>
      </c>
      <c r="S2542" s="65"/>
      <c r="T2542" s="153">
        <v>2541</v>
      </c>
    </row>
    <row r="2543" spans="1:20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212</v>
      </c>
      <c r="R2543" s="79" t="s">
        <v>484</v>
      </c>
      <c r="S2543" s="65"/>
      <c r="T2543" s="153">
        <v>2542</v>
      </c>
    </row>
    <row r="2544" spans="1:20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212</v>
      </c>
      <c r="R2544" s="79" t="s">
        <v>484</v>
      </c>
      <c r="S2544" s="65"/>
      <c r="T2544" s="153">
        <v>2543</v>
      </c>
    </row>
    <row r="2545" spans="1:20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212</v>
      </c>
      <c r="R2545" s="79" t="s">
        <v>484</v>
      </c>
      <c r="S2545" s="65"/>
      <c r="T2545" s="153">
        <v>2544</v>
      </c>
    </row>
    <row r="2546" spans="1:20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212</v>
      </c>
      <c r="R2546" s="79" t="s">
        <v>484</v>
      </c>
      <c r="S2546" s="65"/>
      <c r="T2546" s="153">
        <v>2545</v>
      </c>
    </row>
    <row r="2547" spans="1:20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212</v>
      </c>
      <c r="R2547" s="79" t="s">
        <v>484</v>
      </c>
      <c r="S2547" s="65"/>
      <c r="T2547" s="153">
        <v>2546</v>
      </c>
    </row>
    <row r="2548" spans="1:20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212</v>
      </c>
      <c r="R2548" s="79" t="s">
        <v>484</v>
      </c>
      <c r="S2548" s="65"/>
      <c r="T2548" s="153">
        <v>2547</v>
      </c>
    </row>
    <row r="2549" spans="1:20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212</v>
      </c>
      <c r="R2549" s="79" t="s">
        <v>484</v>
      </c>
      <c r="S2549" s="65"/>
      <c r="T2549" s="153">
        <v>2548</v>
      </c>
    </row>
    <row r="2550" spans="1:20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212</v>
      </c>
      <c r="R2550" s="79" t="s">
        <v>484</v>
      </c>
      <c r="S2550" s="65"/>
      <c r="T2550" s="153">
        <v>2549</v>
      </c>
    </row>
    <row r="2551" spans="1:20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212</v>
      </c>
      <c r="R2551" s="79" t="s">
        <v>484</v>
      </c>
      <c r="S2551" s="65"/>
      <c r="T2551" s="153">
        <v>2550</v>
      </c>
    </row>
    <row r="2552" spans="1:20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212</v>
      </c>
      <c r="R2552" s="79" t="s">
        <v>484</v>
      </c>
      <c r="S2552" s="65"/>
      <c r="T2552" s="153">
        <v>2551</v>
      </c>
    </row>
    <row r="2553" spans="1:20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212</v>
      </c>
      <c r="R2553" s="79" t="s">
        <v>484</v>
      </c>
      <c r="S2553" s="65"/>
      <c r="T2553" s="153">
        <v>2552</v>
      </c>
    </row>
    <row r="2554" spans="1:20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212</v>
      </c>
      <c r="R2554" s="79" t="s">
        <v>484</v>
      </c>
      <c r="S2554" s="65"/>
      <c r="T2554" s="153">
        <v>2553</v>
      </c>
    </row>
    <row r="2555" spans="1:20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212</v>
      </c>
      <c r="R2555" s="79" t="s">
        <v>484</v>
      </c>
      <c r="S2555" s="65"/>
      <c r="T2555" s="153">
        <v>2554</v>
      </c>
    </row>
    <row r="2556" spans="1:20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212</v>
      </c>
      <c r="R2556" s="79" t="s">
        <v>484</v>
      </c>
      <c r="S2556" s="65"/>
      <c r="T2556" s="153">
        <v>2555</v>
      </c>
    </row>
    <row r="2557" spans="1:20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212</v>
      </c>
      <c r="R2557" s="79" t="s">
        <v>484</v>
      </c>
      <c r="S2557" s="65"/>
      <c r="T2557" s="153">
        <v>2556</v>
      </c>
    </row>
    <row r="2558" spans="1:20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212</v>
      </c>
      <c r="R2558" s="79" t="s">
        <v>484</v>
      </c>
      <c r="S2558" s="65"/>
      <c r="T2558" s="153">
        <v>2557</v>
      </c>
    </row>
    <row r="2559" spans="1:20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212</v>
      </c>
      <c r="R2559" s="79" t="s">
        <v>484</v>
      </c>
      <c r="S2559" s="65"/>
      <c r="T2559" s="153">
        <v>2558</v>
      </c>
    </row>
    <row r="2560" spans="1:20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212</v>
      </c>
      <c r="R2560" s="79" t="s">
        <v>484</v>
      </c>
      <c r="S2560" s="65"/>
      <c r="T2560" s="153">
        <v>2559</v>
      </c>
    </row>
    <row r="2561" spans="1:20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212</v>
      </c>
      <c r="R2561" s="79" t="s">
        <v>484</v>
      </c>
      <c r="S2561" s="65"/>
      <c r="T2561" s="153">
        <v>2560</v>
      </c>
    </row>
    <row r="2562" spans="1:20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212</v>
      </c>
      <c r="R2562" s="79" t="s">
        <v>484</v>
      </c>
      <c r="S2562" s="65"/>
      <c r="T2562" s="153">
        <v>2561</v>
      </c>
    </row>
    <row r="2563" spans="1:20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212</v>
      </c>
      <c r="R2563" s="79" t="s">
        <v>484</v>
      </c>
      <c r="S2563" s="65"/>
      <c r="T2563" s="153">
        <v>2562</v>
      </c>
    </row>
    <row r="2564" spans="1:20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212</v>
      </c>
      <c r="R2564" s="79" t="s">
        <v>484</v>
      </c>
      <c r="S2564" s="65"/>
      <c r="T2564" s="153">
        <v>2563</v>
      </c>
    </row>
    <row r="2565" spans="1:20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212</v>
      </c>
      <c r="R2565" s="79" t="s">
        <v>484</v>
      </c>
      <c r="S2565" s="65"/>
      <c r="T2565" s="153">
        <v>2564</v>
      </c>
    </row>
    <row r="2566" spans="1:20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212</v>
      </c>
      <c r="R2566" s="79" t="s">
        <v>484</v>
      </c>
      <c r="S2566" s="65"/>
      <c r="T2566" s="153">
        <v>2565</v>
      </c>
    </row>
    <row r="2567" spans="1:20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212</v>
      </c>
      <c r="R2567" s="79" t="s">
        <v>484</v>
      </c>
      <c r="S2567" s="65"/>
      <c r="T2567" s="153">
        <v>2566</v>
      </c>
    </row>
    <row r="2568" spans="1:20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212</v>
      </c>
      <c r="R2568" s="79" t="s">
        <v>484</v>
      </c>
      <c r="S2568" s="65"/>
      <c r="T2568" s="153">
        <v>2567</v>
      </c>
    </row>
    <row r="2569" spans="1:20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212</v>
      </c>
      <c r="R2569" s="79" t="s">
        <v>484</v>
      </c>
      <c r="S2569" s="65"/>
      <c r="T2569" s="153">
        <v>2568</v>
      </c>
    </row>
    <row r="2570" spans="1:20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212</v>
      </c>
      <c r="R2570" s="79" t="s">
        <v>484</v>
      </c>
      <c r="S2570" s="65"/>
      <c r="T2570" s="153">
        <v>2569</v>
      </c>
    </row>
    <row r="2571" spans="1:20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212</v>
      </c>
      <c r="R2571" s="79" t="s">
        <v>484</v>
      </c>
      <c r="S2571" s="65"/>
      <c r="T2571" s="153">
        <v>2570</v>
      </c>
    </row>
    <row r="2572" spans="1:20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212</v>
      </c>
      <c r="R2572" s="79" t="s">
        <v>484</v>
      </c>
      <c r="S2572" s="65"/>
      <c r="T2572" s="153">
        <v>2571</v>
      </c>
    </row>
    <row r="2573" spans="1:20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212</v>
      </c>
      <c r="R2573" s="79" t="s">
        <v>484</v>
      </c>
      <c r="S2573" s="65"/>
      <c r="T2573" s="153">
        <v>2572</v>
      </c>
    </row>
    <row r="2574" spans="1:20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212</v>
      </c>
      <c r="R2574" s="79" t="s">
        <v>484</v>
      </c>
      <c r="S2574" s="65"/>
      <c r="T2574" s="153">
        <v>2573</v>
      </c>
    </row>
    <row r="2575" spans="1:20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212</v>
      </c>
      <c r="R2575" s="79" t="s">
        <v>484</v>
      </c>
      <c r="S2575" s="65"/>
      <c r="T2575" s="153">
        <v>2574</v>
      </c>
    </row>
    <row r="2576" spans="1:20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212</v>
      </c>
      <c r="R2576" s="79" t="s">
        <v>484</v>
      </c>
      <c r="S2576" s="65"/>
      <c r="T2576" s="153">
        <v>2575</v>
      </c>
    </row>
    <row r="2577" spans="1:20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212</v>
      </c>
      <c r="R2577" s="79" t="s">
        <v>484</v>
      </c>
      <c r="S2577" s="65"/>
      <c r="T2577" s="153">
        <v>2576</v>
      </c>
    </row>
    <row r="2578" spans="1:20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212</v>
      </c>
      <c r="R2578" s="79" t="s">
        <v>484</v>
      </c>
      <c r="S2578" s="65"/>
      <c r="T2578" s="153">
        <v>2577</v>
      </c>
    </row>
    <row r="2579" spans="1:20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212</v>
      </c>
      <c r="R2579" s="79" t="s">
        <v>484</v>
      </c>
      <c r="S2579" s="65"/>
      <c r="T2579" s="153">
        <v>2578</v>
      </c>
    </row>
    <row r="2580" spans="1:20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212</v>
      </c>
      <c r="R2580" s="79" t="s">
        <v>484</v>
      </c>
      <c r="S2580" s="65"/>
      <c r="T2580" s="153">
        <v>2579</v>
      </c>
    </row>
    <row r="2581" spans="1:20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212</v>
      </c>
      <c r="R2581" s="79" t="s">
        <v>484</v>
      </c>
      <c r="S2581" s="65"/>
      <c r="T2581" s="153">
        <v>2580</v>
      </c>
    </row>
    <row r="2582" spans="1:20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212</v>
      </c>
      <c r="R2582" s="79" t="s">
        <v>484</v>
      </c>
      <c r="S2582" s="65"/>
      <c r="T2582" s="153">
        <v>2581</v>
      </c>
    </row>
    <row r="2583" spans="1:20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212</v>
      </c>
      <c r="R2583" s="79" t="s">
        <v>484</v>
      </c>
      <c r="S2583" s="65"/>
      <c r="T2583" s="153">
        <v>2582</v>
      </c>
    </row>
    <row r="2584" spans="1:20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212</v>
      </c>
      <c r="R2584" s="79" t="s">
        <v>484</v>
      </c>
      <c r="S2584" s="65"/>
      <c r="T2584" s="153">
        <v>2583</v>
      </c>
    </row>
    <row r="2585" spans="1:20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212</v>
      </c>
      <c r="R2585" s="79" t="s">
        <v>484</v>
      </c>
      <c r="S2585" s="65"/>
      <c r="T2585" s="153">
        <v>2584</v>
      </c>
    </row>
    <row r="2586" spans="1:20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212</v>
      </c>
      <c r="R2586" s="79" t="s">
        <v>484</v>
      </c>
      <c r="S2586" s="65"/>
      <c r="T2586" s="153">
        <v>2585</v>
      </c>
    </row>
    <row r="2587" spans="1:20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212</v>
      </c>
      <c r="R2587" s="79" t="s">
        <v>484</v>
      </c>
      <c r="S2587" s="65"/>
      <c r="T2587" s="153">
        <v>2586</v>
      </c>
    </row>
    <row r="2588" spans="1:20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212</v>
      </c>
      <c r="R2588" s="79" t="s">
        <v>484</v>
      </c>
      <c r="S2588" s="65"/>
      <c r="T2588" s="153">
        <v>2587</v>
      </c>
    </row>
    <row r="2589" spans="1:20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212</v>
      </c>
      <c r="R2589" s="79" t="s">
        <v>484</v>
      </c>
      <c r="S2589" s="65"/>
      <c r="T2589" s="153">
        <v>2588</v>
      </c>
    </row>
    <row r="2590" spans="1:20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212</v>
      </c>
      <c r="R2590" s="79" t="s">
        <v>484</v>
      </c>
      <c r="S2590" s="65"/>
      <c r="T2590" s="153">
        <v>2589</v>
      </c>
    </row>
    <row r="2591" spans="1:20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212</v>
      </c>
      <c r="R2591" s="79" t="s">
        <v>484</v>
      </c>
      <c r="S2591" s="65"/>
      <c r="T2591" s="153">
        <v>2590</v>
      </c>
    </row>
    <row r="2592" spans="1:20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212</v>
      </c>
      <c r="R2592" s="140" t="s">
        <v>484</v>
      </c>
      <c r="S2592" s="65"/>
      <c r="T2592" s="153">
        <v>2591</v>
      </c>
    </row>
    <row r="2593" spans="1:20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212</v>
      </c>
      <c r="R2593" s="79" t="s">
        <v>484</v>
      </c>
      <c r="S2593" s="65"/>
      <c r="T2593" s="153">
        <v>2592</v>
      </c>
    </row>
    <row r="2594" spans="1:20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212</v>
      </c>
      <c r="R2594" s="79" t="s">
        <v>484</v>
      </c>
      <c r="S2594" s="65"/>
      <c r="T2594" s="153">
        <v>2593</v>
      </c>
    </row>
    <row r="2595" spans="1:20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212</v>
      </c>
      <c r="R2595" s="79" t="s">
        <v>484</v>
      </c>
      <c r="S2595" s="65"/>
      <c r="T2595" s="153">
        <v>2594</v>
      </c>
    </row>
    <row r="2596" spans="1:20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212</v>
      </c>
      <c r="R2596" s="79" t="s">
        <v>484</v>
      </c>
      <c r="S2596" s="65"/>
      <c r="T2596" s="153">
        <v>2595</v>
      </c>
    </row>
    <row r="2597" spans="1:20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212</v>
      </c>
      <c r="R2597" s="79" t="s">
        <v>484</v>
      </c>
      <c r="S2597" s="65"/>
      <c r="T2597" s="153">
        <v>2596</v>
      </c>
    </row>
    <row r="2598" spans="1:20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212</v>
      </c>
      <c r="R2598" s="79" t="s">
        <v>484</v>
      </c>
      <c r="S2598" s="65"/>
      <c r="T2598" s="153">
        <v>2597</v>
      </c>
    </row>
    <row r="2599" spans="1:20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212</v>
      </c>
      <c r="R2599" s="79" t="s">
        <v>484</v>
      </c>
      <c r="S2599" s="65"/>
      <c r="T2599" s="153">
        <v>2598</v>
      </c>
    </row>
    <row r="2600" spans="1:20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212</v>
      </c>
      <c r="R2600" s="79" t="s">
        <v>484</v>
      </c>
      <c r="S2600" s="65"/>
      <c r="T2600" s="153">
        <v>2599</v>
      </c>
    </row>
    <row r="2601" spans="1:20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212</v>
      </c>
      <c r="R2601" s="79" t="s">
        <v>484</v>
      </c>
      <c r="S2601" s="65"/>
      <c r="T2601" s="153">
        <v>2600</v>
      </c>
    </row>
    <row r="2602" spans="1:20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212</v>
      </c>
      <c r="R2602" s="79" t="s">
        <v>484</v>
      </c>
      <c r="S2602" s="65"/>
      <c r="T2602" s="153">
        <v>2601</v>
      </c>
    </row>
    <row r="2603" spans="1:20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212</v>
      </c>
      <c r="R2603" s="79" t="s">
        <v>484</v>
      </c>
      <c r="S2603" s="65"/>
      <c r="T2603" s="153">
        <v>2602</v>
      </c>
    </row>
    <row r="2604" spans="1:20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212</v>
      </c>
      <c r="R2604" s="79" t="s">
        <v>484</v>
      </c>
      <c r="S2604" s="65"/>
      <c r="T2604" s="153">
        <v>2603</v>
      </c>
    </row>
    <row r="2605" spans="1:20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212</v>
      </c>
      <c r="R2605" s="79" t="s">
        <v>484</v>
      </c>
      <c r="S2605" s="65"/>
      <c r="T2605" s="153">
        <v>2604</v>
      </c>
    </row>
    <row r="2606" spans="1:20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212</v>
      </c>
      <c r="R2606" s="79" t="s">
        <v>484</v>
      </c>
      <c r="S2606" s="65"/>
      <c r="T2606" s="153">
        <v>2605</v>
      </c>
    </row>
    <row r="2607" spans="1:20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212</v>
      </c>
      <c r="R2607" s="79" t="s">
        <v>484</v>
      </c>
      <c r="S2607" s="65"/>
      <c r="T2607" s="153">
        <v>2606</v>
      </c>
    </row>
    <row r="2608" spans="1:20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212</v>
      </c>
      <c r="R2608" s="79" t="s">
        <v>484</v>
      </c>
      <c r="S2608" s="65"/>
      <c r="T2608" s="153">
        <v>2607</v>
      </c>
    </row>
    <row r="2609" spans="1:20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212</v>
      </c>
      <c r="R2609" s="79" t="s">
        <v>484</v>
      </c>
      <c r="S2609" s="65"/>
      <c r="T2609" s="153">
        <v>2608</v>
      </c>
    </row>
    <row r="2610" spans="1:20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212</v>
      </c>
      <c r="R2610" s="79" t="s">
        <v>484</v>
      </c>
      <c r="S2610" s="65"/>
      <c r="T2610" s="153">
        <v>2609</v>
      </c>
    </row>
    <row r="2611" spans="1:20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212</v>
      </c>
      <c r="R2611" s="79" t="s">
        <v>484</v>
      </c>
      <c r="S2611" s="65"/>
      <c r="T2611" s="153">
        <v>2610</v>
      </c>
    </row>
    <row r="2612" spans="1:20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212</v>
      </c>
      <c r="R2612" s="79" t="s">
        <v>484</v>
      </c>
      <c r="S2612" s="65"/>
      <c r="T2612" s="153">
        <v>2611</v>
      </c>
    </row>
    <row r="2613" spans="1:20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212</v>
      </c>
      <c r="R2613" s="79" t="s">
        <v>484</v>
      </c>
      <c r="S2613" s="65"/>
      <c r="T2613" s="153">
        <v>2612</v>
      </c>
    </row>
    <row r="2614" spans="1:20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212</v>
      </c>
      <c r="R2614" s="79" t="s">
        <v>484</v>
      </c>
      <c r="S2614" s="65"/>
      <c r="T2614" s="153">
        <v>2613</v>
      </c>
    </row>
    <row r="2615" spans="1:20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212</v>
      </c>
      <c r="R2615" s="79" t="s">
        <v>484</v>
      </c>
      <c r="S2615" s="65"/>
      <c r="T2615" s="153">
        <v>2614</v>
      </c>
    </row>
    <row r="2616" spans="1:20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212</v>
      </c>
      <c r="R2616" s="79" t="s">
        <v>484</v>
      </c>
      <c r="S2616" s="65"/>
      <c r="T2616" s="153">
        <v>2615</v>
      </c>
    </row>
    <row r="2617" spans="1:20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212</v>
      </c>
      <c r="R2617" s="79" t="s">
        <v>484</v>
      </c>
      <c r="S2617" s="65"/>
      <c r="T2617" s="153">
        <v>2616</v>
      </c>
    </row>
    <row r="2618" spans="1:20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212</v>
      </c>
      <c r="R2618" s="79" t="s">
        <v>484</v>
      </c>
      <c r="S2618" s="65"/>
      <c r="T2618" s="153">
        <v>2617</v>
      </c>
    </row>
    <row r="2619" spans="1:20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212</v>
      </c>
      <c r="R2619" s="79" t="s">
        <v>484</v>
      </c>
      <c r="S2619" s="65"/>
      <c r="T2619" s="153">
        <v>2618</v>
      </c>
    </row>
    <row r="2620" spans="1:20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212</v>
      </c>
      <c r="R2620" s="79" t="s">
        <v>484</v>
      </c>
      <c r="S2620" s="65"/>
      <c r="T2620" s="153">
        <v>2619</v>
      </c>
    </row>
    <row r="2621" spans="1:20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212</v>
      </c>
      <c r="R2621" s="79" t="s">
        <v>484</v>
      </c>
      <c r="S2621" s="65"/>
      <c r="T2621" s="153">
        <v>2620</v>
      </c>
    </row>
    <row r="2622" spans="1:20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212</v>
      </c>
      <c r="R2622" s="79" t="s">
        <v>484</v>
      </c>
      <c r="S2622" s="65"/>
      <c r="T2622" s="153">
        <v>2621</v>
      </c>
    </row>
    <row r="2623" spans="1:20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212</v>
      </c>
      <c r="R2623" s="79" t="s">
        <v>484</v>
      </c>
      <c r="S2623" s="65"/>
      <c r="T2623" s="153">
        <v>2622</v>
      </c>
    </row>
    <row r="2624" spans="1:20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212</v>
      </c>
      <c r="R2624" s="79" t="s">
        <v>484</v>
      </c>
      <c r="S2624" s="65"/>
      <c r="T2624" s="153">
        <v>2623</v>
      </c>
    </row>
    <row r="2625" spans="1:20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212</v>
      </c>
      <c r="R2625" s="79" t="s">
        <v>484</v>
      </c>
      <c r="S2625" s="65"/>
      <c r="T2625" s="153">
        <v>2624</v>
      </c>
    </row>
    <row r="2626" spans="1:20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212</v>
      </c>
      <c r="R2626" s="79" t="s">
        <v>484</v>
      </c>
      <c r="S2626" s="65"/>
      <c r="T2626" s="153">
        <v>2625</v>
      </c>
    </row>
    <row r="2627" spans="1:20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212</v>
      </c>
      <c r="R2627" s="79" t="s">
        <v>484</v>
      </c>
      <c r="S2627" s="65"/>
      <c r="T2627" s="153">
        <v>2626</v>
      </c>
    </row>
    <row r="2628" spans="1:20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212</v>
      </c>
      <c r="R2628" s="79" t="s">
        <v>484</v>
      </c>
      <c r="S2628" s="65"/>
      <c r="T2628" s="153">
        <v>2627</v>
      </c>
    </row>
    <row r="2629" spans="1:20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212</v>
      </c>
      <c r="R2629" s="79" t="s">
        <v>484</v>
      </c>
      <c r="S2629" s="65"/>
      <c r="T2629" s="153">
        <v>2628</v>
      </c>
    </row>
    <row r="2630" spans="1:20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212</v>
      </c>
      <c r="R2630" s="79" t="s">
        <v>484</v>
      </c>
      <c r="S2630" s="65"/>
      <c r="T2630" s="153">
        <v>2629</v>
      </c>
    </row>
    <row r="2631" spans="1:20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212</v>
      </c>
      <c r="R2631" s="79" t="s">
        <v>484</v>
      </c>
      <c r="S2631" s="65"/>
      <c r="T2631" s="153">
        <v>2630</v>
      </c>
    </row>
    <row r="2632" spans="1:20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212</v>
      </c>
      <c r="R2632" s="79" t="s">
        <v>484</v>
      </c>
      <c r="S2632" s="65"/>
      <c r="T2632" s="153">
        <v>2631</v>
      </c>
    </row>
    <row r="2633" spans="1:20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212</v>
      </c>
      <c r="R2633" s="79" t="s">
        <v>484</v>
      </c>
      <c r="S2633" s="65"/>
      <c r="T2633" s="153">
        <v>2632</v>
      </c>
    </row>
    <row r="2634" spans="1:20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212</v>
      </c>
      <c r="R2634" s="79" t="s">
        <v>484</v>
      </c>
      <c r="S2634" s="65"/>
      <c r="T2634" s="153">
        <v>2633</v>
      </c>
    </row>
    <row r="2635" spans="1:20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212</v>
      </c>
      <c r="R2635" s="79" t="s">
        <v>484</v>
      </c>
      <c r="S2635" s="65"/>
      <c r="T2635" s="153">
        <v>2634</v>
      </c>
    </row>
    <row r="2636" spans="1:20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212</v>
      </c>
      <c r="R2636" s="79" t="s">
        <v>484</v>
      </c>
      <c r="S2636" s="65"/>
      <c r="T2636" s="153">
        <v>2635</v>
      </c>
    </row>
    <row r="2637" spans="1:20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212</v>
      </c>
      <c r="R2637" s="79" t="s">
        <v>484</v>
      </c>
      <c r="S2637" s="65"/>
      <c r="T2637" s="153">
        <v>2636</v>
      </c>
    </row>
    <row r="2638" spans="1:20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212</v>
      </c>
      <c r="R2638" s="79" t="s">
        <v>484</v>
      </c>
      <c r="S2638" s="65"/>
      <c r="T2638" s="153">
        <v>2637</v>
      </c>
    </row>
    <row r="2639" spans="1:20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212</v>
      </c>
      <c r="R2639" s="79" t="s">
        <v>484</v>
      </c>
      <c r="S2639" s="65"/>
      <c r="T2639" s="153">
        <v>2638</v>
      </c>
    </row>
    <row r="2640" spans="1:20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212</v>
      </c>
      <c r="R2640" s="79" t="s">
        <v>484</v>
      </c>
      <c r="S2640" s="65"/>
      <c r="T2640" s="153">
        <v>2639</v>
      </c>
    </row>
    <row r="2641" spans="1:20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212</v>
      </c>
      <c r="R2641" s="79" t="s">
        <v>484</v>
      </c>
      <c r="S2641" s="65"/>
      <c r="T2641" s="153">
        <v>2640</v>
      </c>
    </row>
    <row r="2642" spans="1:20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212</v>
      </c>
      <c r="R2642" s="79" t="s">
        <v>484</v>
      </c>
      <c r="S2642" s="65"/>
      <c r="T2642" s="153">
        <v>2641</v>
      </c>
    </row>
    <row r="2643" spans="1:20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212</v>
      </c>
      <c r="R2643" s="79" t="s">
        <v>484</v>
      </c>
      <c r="S2643" s="65"/>
      <c r="T2643" s="153">
        <v>2642</v>
      </c>
    </row>
    <row r="2644" spans="1:20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212</v>
      </c>
      <c r="R2644" s="79" t="s">
        <v>484</v>
      </c>
      <c r="S2644" s="65"/>
      <c r="T2644" s="153">
        <v>2643</v>
      </c>
    </row>
    <row r="2645" spans="1:20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212</v>
      </c>
      <c r="R2645" s="79" t="s">
        <v>484</v>
      </c>
      <c r="S2645" s="65"/>
      <c r="T2645" s="153">
        <v>2644</v>
      </c>
    </row>
    <row r="2646" spans="1:20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212</v>
      </c>
      <c r="R2646" s="79" t="s">
        <v>484</v>
      </c>
      <c r="S2646" s="65"/>
      <c r="T2646" s="153">
        <v>2645</v>
      </c>
    </row>
    <row r="2647" spans="1:20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212</v>
      </c>
      <c r="R2647" s="79" t="s">
        <v>484</v>
      </c>
      <c r="S2647" s="65"/>
      <c r="T2647" s="153">
        <v>2646</v>
      </c>
    </row>
    <row r="2648" spans="1:20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212</v>
      </c>
      <c r="R2648" s="79" t="s">
        <v>484</v>
      </c>
      <c r="S2648" s="65"/>
      <c r="T2648" s="153">
        <v>2647</v>
      </c>
    </row>
    <row r="2649" spans="1:20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212</v>
      </c>
      <c r="R2649" s="79" t="s">
        <v>484</v>
      </c>
      <c r="S2649" s="65"/>
      <c r="T2649" s="153">
        <v>2648</v>
      </c>
    </row>
    <row r="2650" spans="1:20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212</v>
      </c>
      <c r="R2650" s="79" t="s">
        <v>484</v>
      </c>
      <c r="S2650" s="65"/>
      <c r="T2650" s="153">
        <v>2649</v>
      </c>
    </row>
    <row r="2651" spans="1:20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212</v>
      </c>
      <c r="R2651" s="79" t="s">
        <v>484</v>
      </c>
      <c r="S2651" s="65"/>
      <c r="T2651" s="153">
        <v>2650</v>
      </c>
    </row>
    <row r="2652" spans="1:20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212</v>
      </c>
      <c r="R2652" s="79" t="s">
        <v>484</v>
      </c>
      <c r="S2652" s="65"/>
      <c r="T2652" s="153">
        <v>2651</v>
      </c>
    </row>
    <row r="2653" spans="1:20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212</v>
      </c>
      <c r="R2653" s="79" t="s">
        <v>484</v>
      </c>
      <c r="S2653" s="65"/>
      <c r="T2653" s="153">
        <v>2652</v>
      </c>
    </row>
    <row r="2654" spans="1:20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212</v>
      </c>
      <c r="R2654" s="79" t="s">
        <v>484</v>
      </c>
      <c r="S2654" s="65"/>
      <c r="T2654" s="153">
        <v>2653</v>
      </c>
    </row>
    <row r="2655" spans="1:20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212</v>
      </c>
      <c r="R2655" s="79" t="s">
        <v>484</v>
      </c>
      <c r="S2655" s="65"/>
      <c r="T2655" s="153">
        <v>2654</v>
      </c>
    </row>
    <row r="2656" spans="1:20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212</v>
      </c>
      <c r="R2656" s="79" t="s">
        <v>484</v>
      </c>
      <c r="S2656" s="65"/>
      <c r="T2656" s="153">
        <v>2655</v>
      </c>
    </row>
    <row r="2657" spans="1:20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212</v>
      </c>
      <c r="R2657" s="79" t="s">
        <v>484</v>
      </c>
      <c r="S2657" s="65"/>
      <c r="T2657" s="153">
        <v>2656</v>
      </c>
    </row>
    <row r="2658" spans="1:20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212</v>
      </c>
      <c r="R2658" s="79" t="s">
        <v>484</v>
      </c>
      <c r="S2658" s="65"/>
      <c r="T2658" s="153">
        <v>2657</v>
      </c>
    </row>
    <row r="2659" spans="1:20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212</v>
      </c>
      <c r="R2659" s="79" t="s">
        <v>484</v>
      </c>
      <c r="S2659" s="65"/>
      <c r="T2659" s="153">
        <v>2658</v>
      </c>
    </row>
    <row r="2660" spans="1:20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212</v>
      </c>
      <c r="R2660" s="79" t="s">
        <v>484</v>
      </c>
      <c r="S2660" s="65"/>
      <c r="T2660" s="153">
        <v>2659</v>
      </c>
    </row>
    <row r="2661" spans="1:20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212</v>
      </c>
      <c r="R2661" s="79" t="s">
        <v>484</v>
      </c>
      <c r="S2661" s="65"/>
      <c r="T2661" s="153">
        <v>2660</v>
      </c>
    </row>
    <row r="2662" spans="1:20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212</v>
      </c>
      <c r="R2662" s="79" t="s">
        <v>484</v>
      </c>
      <c r="S2662" s="65"/>
      <c r="T2662" s="153">
        <v>2661</v>
      </c>
    </row>
    <row r="2663" spans="1:20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212</v>
      </c>
      <c r="R2663" s="79" t="s">
        <v>484</v>
      </c>
      <c r="S2663" s="65"/>
      <c r="T2663" s="153">
        <v>2662</v>
      </c>
    </row>
    <row r="2664" spans="1:20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212</v>
      </c>
      <c r="R2664" s="79" t="s">
        <v>484</v>
      </c>
      <c r="S2664" s="65"/>
      <c r="T2664" s="153">
        <v>2663</v>
      </c>
    </row>
    <row r="2665" spans="1:20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212</v>
      </c>
      <c r="R2665" s="79" t="s">
        <v>484</v>
      </c>
      <c r="S2665" s="65"/>
      <c r="T2665" s="153">
        <v>2664</v>
      </c>
    </row>
    <row r="2666" spans="1:20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212</v>
      </c>
      <c r="R2666" s="79" t="s">
        <v>484</v>
      </c>
      <c r="S2666" s="65"/>
      <c r="T2666" s="153">
        <v>2665</v>
      </c>
    </row>
    <row r="2667" spans="1:20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212</v>
      </c>
      <c r="R2667" s="79" t="s">
        <v>484</v>
      </c>
      <c r="S2667" s="65"/>
      <c r="T2667" s="153">
        <v>2666</v>
      </c>
    </row>
    <row r="2668" spans="1:20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212</v>
      </c>
      <c r="R2668" s="79" t="s">
        <v>484</v>
      </c>
      <c r="S2668" s="65"/>
      <c r="T2668" s="153">
        <v>2667</v>
      </c>
    </row>
    <row r="2669" spans="1:20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212</v>
      </c>
      <c r="R2669" s="79" t="s">
        <v>484</v>
      </c>
      <c r="S2669" s="65"/>
      <c r="T2669" s="153">
        <v>2668</v>
      </c>
    </row>
    <row r="2670" spans="1:20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212</v>
      </c>
      <c r="R2670" s="79" t="s">
        <v>484</v>
      </c>
      <c r="S2670" s="65"/>
      <c r="T2670" s="153">
        <v>2669</v>
      </c>
    </row>
    <row r="2671" spans="1:20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212</v>
      </c>
      <c r="R2671" s="79" t="s">
        <v>484</v>
      </c>
      <c r="S2671" s="65"/>
      <c r="T2671" s="153">
        <v>2670</v>
      </c>
    </row>
    <row r="2672" spans="1:20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212</v>
      </c>
      <c r="R2672" s="79" t="s">
        <v>484</v>
      </c>
      <c r="S2672" s="65"/>
      <c r="T2672" s="153">
        <v>2671</v>
      </c>
    </row>
    <row r="2673" spans="1:20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212</v>
      </c>
      <c r="R2673" s="79" t="s">
        <v>484</v>
      </c>
      <c r="S2673" s="65"/>
      <c r="T2673" s="153">
        <v>2672</v>
      </c>
    </row>
    <row r="2674" spans="1:20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212</v>
      </c>
      <c r="R2674" s="79" t="s">
        <v>484</v>
      </c>
      <c r="S2674" s="65"/>
      <c r="T2674" s="153">
        <v>2673</v>
      </c>
    </row>
    <row r="2675" spans="1:20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212</v>
      </c>
      <c r="R2675" s="79" t="s">
        <v>484</v>
      </c>
      <c r="S2675" s="65"/>
      <c r="T2675" s="153">
        <v>2674</v>
      </c>
    </row>
    <row r="2676" spans="1:20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212</v>
      </c>
      <c r="R2676" s="79" t="s">
        <v>484</v>
      </c>
      <c r="S2676" s="65"/>
      <c r="T2676" s="153">
        <v>2675</v>
      </c>
    </row>
    <row r="2677" spans="1:20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212</v>
      </c>
      <c r="R2677" s="79" t="s">
        <v>484</v>
      </c>
      <c r="S2677" s="65"/>
      <c r="T2677" s="153">
        <v>2676</v>
      </c>
    </row>
    <row r="2678" spans="1:20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212</v>
      </c>
      <c r="R2678" s="79" t="s">
        <v>484</v>
      </c>
      <c r="S2678" s="65"/>
      <c r="T2678" s="153">
        <v>2677</v>
      </c>
    </row>
    <row r="2679" spans="1:20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212</v>
      </c>
      <c r="R2679" s="79" t="s">
        <v>484</v>
      </c>
      <c r="S2679" s="65"/>
      <c r="T2679" s="153">
        <v>2678</v>
      </c>
    </row>
    <row r="2680" spans="1:20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212</v>
      </c>
      <c r="R2680" s="79" t="s">
        <v>484</v>
      </c>
      <c r="S2680" s="65"/>
      <c r="T2680" s="153">
        <v>2679</v>
      </c>
    </row>
    <row r="2681" spans="1:20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212</v>
      </c>
      <c r="R2681" s="79" t="s">
        <v>484</v>
      </c>
      <c r="S2681" s="65"/>
      <c r="T2681" s="153">
        <v>2680</v>
      </c>
    </row>
    <row r="2682" spans="1:20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212</v>
      </c>
      <c r="R2682" s="79" t="s">
        <v>484</v>
      </c>
      <c r="S2682" s="65"/>
      <c r="T2682" s="153">
        <v>2681</v>
      </c>
    </row>
    <row r="2683" spans="1:20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212</v>
      </c>
      <c r="R2683" s="79" t="s">
        <v>484</v>
      </c>
      <c r="S2683" s="65"/>
      <c r="T2683" s="153">
        <v>2682</v>
      </c>
    </row>
    <row r="2684" spans="1:20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212</v>
      </c>
      <c r="R2684" s="79" t="s">
        <v>484</v>
      </c>
      <c r="S2684" s="65"/>
      <c r="T2684" s="153">
        <v>2683</v>
      </c>
    </row>
    <row r="2685" spans="1:20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212</v>
      </c>
      <c r="R2685" s="79" t="s">
        <v>484</v>
      </c>
      <c r="S2685" s="65"/>
      <c r="T2685" s="153">
        <v>2684</v>
      </c>
    </row>
    <row r="2686" spans="1:20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212</v>
      </c>
      <c r="R2686" s="79" t="s">
        <v>484</v>
      </c>
      <c r="S2686" s="65"/>
      <c r="T2686" s="153">
        <v>2685</v>
      </c>
    </row>
    <row r="2687" spans="1:20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212</v>
      </c>
      <c r="R2687" s="79" t="s">
        <v>484</v>
      </c>
      <c r="S2687" s="65"/>
      <c r="T2687" s="153">
        <v>2686</v>
      </c>
    </row>
    <row r="2688" spans="1:20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212</v>
      </c>
      <c r="R2688" s="79" t="s">
        <v>484</v>
      </c>
      <c r="S2688" s="65"/>
      <c r="T2688" s="153">
        <v>2687</v>
      </c>
    </row>
    <row r="2689" spans="1:20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212</v>
      </c>
      <c r="R2689" s="79" t="s">
        <v>484</v>
      </c>
      <c r="S2689" s="65"/>
      <c r="T2689" s="153">
        <v>2688</v>
      </c>
    </row>
    <row r="2690" spans="1:20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212</v>
      </c>
      <c r="R2690" s="79" t="s">
        <v>484</v>
      </c>
      <c r="S2690" s="65"/>
      <c r="T2690" s="153">
        <v>2689</v>
      </c>
    </row>
    <row r="2691" spans="1:20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212</v>
      </c>
      <c r="R2691" s="79" t="s">
        <v>484</v>
      </c>
      <c r="S2691" s="65"/>
      <c r="T2691" s="153">
        <v>2690</v>
      </c>
    </row>
    <row r="2692" spans="1:20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212</v>
      </c>
      <c r="R2692" s="79" t="s">
        <v>484</v>
      </c>
      <c r="S2692" s="65"/>
      <c r="T2692" s="153">
        <v>2691</v>
      </c>
    </row>
    <row r="2693" spans="1:20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212</v>
      </c>
      <c r="R2693" s="79" t="s">
        <v>484</v>
      </c>
      <c r="S2693" s="65"/>
      <c r="T2693" s="153">
        <v>2692</v>
      </c>
    </row>
    <row r="2694" spans="1:20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212</v>
      </c>
      <c r="R2694" s="79" t="s">
        <v>484</v>
      </c>
      <c r="S2694" s="65"/>
      <c r="T2694" s="153">
        <v>2693</v>
      </c>
    </row>
    <row r="2695" spans="1:20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212</v>
      </c>
      <c r="R2695" s="79" t="s">
        <v>484</v>
      </c>
      <c r="S2695" s="65"/>
      <c r="T2695" s="153">
        <v>2694</v>
      </c>
    </row>
    <row r="2696" spans="1:20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212</v>
      </c>
      <c r="R2696" s="79" t="s">
        <v>484</v>
      </c>
      <c r="S2696" s="65"/>
      <c r="T2696" s="153">
        <v>2695</v>
      </c>
    </row>
    <row r="2697" spans="1:20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212</v>
      </c>
      <c r="R2697" s="79" t="s">
        <v>484</v>
      </c>
      <c r="S2697" s="65"/>
      <c r="T2697" s="153">
        <v>2696</v>
      </c>
    </row>
    <row r="2698" spans="1:20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212</v>
      </c>
      <c r="R2698" s="79" t="s">
        <v>484</v>
      </c>
      <c r="S2698" s="65"/>
      <c r="T2698" s="153">
        <v>2697</v>
      </c>
    </row>
    <row r="2699" spans="1:20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212</v>
      </c>
      <c r="R2699" s="79" t="s">
        <v>484</v>
      </c>
      <c r="S2699" s="65"/>
      <c r="T2699" s="153">
        <v>2698</v>
      </c>
    </row>
    <row r="2700" spans="1:20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212</v>
      </c>
      <c r="R2700" s="79" t="s">
        <v>484</v>
      </c>
      <c r="S2700" s="65"/>
      <c r="T2700" s="153">
        <v>2699</v>
      </c>
    </row>
    <row r="2701" spans="1:20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212</v>
      </c>
      <c r="R2701" s="79" t="s">
        <v>484</v>
      </c>
      <c r="S2701" s="65"/>
      <c r="T2701" s="153">
        <v>2700</v>
      </c>
    </row>
    <row r="2702" spans="1:20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212</v>
      </c>
      <c r="R2702" s="79" t="s">
        <v>484</v>
      </c>
      <c r="S2702" s="65"/>
      <c r="T2702" s="153">
        <v>2701</v>
      </c>
    </row>
    <row r="2703" spans="1:20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212</v>
      </c>
      <c r="R2703" s="79" t="s">
        <v>484</v>
      </c>
      <c r="S2703" s="65"/>
      <c r="T2703" s="153">
        <v>2702</v>
      </c>
    </row>
    <row r="2704" spans="1:20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212</v>
      </c>
      <c r="R2704" s="79" t="s">
        <v>484</v>
      </c>
      <c r="S2704" s="65"/>
      <c r="T2704" s="153">
        <v>2703</v>
      </c>
    </row>
    <row r="2705" spans="1:20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212</v>
      </c>
      <c r="R2705" s="79" t="s">
        <v>484</v>
      </c>
      <c r="S2705" s="65"/>
      <c r="T2705" s="153">
        <v>2704</v>
      </c>
    </row>
    <row r="2706" spans="1:20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212</v>
      </c>
      <c r="R2706" s="79" t="s">
        <v>484</v>
      </c>
      <c r="S2706" s="65"/>
      <c r="T2706" s="153">
        <v>2705</v>
      </c>
    </row>
    <row r="2707" spans="1:20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212</v>
      </c>
      <c r="R2707" s="79" t="s">
        <v>484</v>
      </c>
      <c r="S2707" s="65"/>
      <c r="T2707" s="153">
        <v>2706</v>
      </c>
    </row>
    <row r="2708" spans="1:20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212</v>
      </c>
      <c r="R2708" s="79" t="s">
        <v>484</v>
      </c>
      <c r="S2708" s="65"/>
      <c r="T2708" s="153">
        <v>2707</v>
      </c>
    </row>
    <row r="2709" spans="1:20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212</v>
      </c>
      <c r="R2709" s="79" t="s">
        <v>484</v>
      </c>
      <c r="S2709" s="65"/>
      <c r="T2709" s="153">
        <v>2708</v>
      </c>
    </row>
    <row r="2710" spans="1:20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212</v>
      </c>
      <c r="R2710" s="79" t="s">
        <v>484</v>
      </c>
      <c r="S2710" s="65"/>
      <c r="T2710" s="153">
        <v>2709</v>
      </c>
    </row>
    <row r="2711" spans="1:20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212</v>
      </c>
      <c r="R2711" s="79" t="s">
        <v>484</v>
      </c>
      <c r="S2711" s="65"/>
      <c r="T2711" s="153">
        <v>2710</v>
      </c>
    </row>
    <row r="2712" spans="1:20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212</v>
      </c>
      <c r="R2712" s="79" t="s">
        <v>484</v>
      </c>
      <c r="S2712" s="65"/>
      <c r="T2712" s="153">
        <v>2711</v>
      </c>
    </row>
    <row r="2713" spans="1:20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212</v>
      </c>
      <c r="R2713" s="79" t="s">
        <v>484</v>
      </c>
      <c r="S2713" s="65"/>
      <c r="T2713" s="153">
        <v>2712</v>
      </c>
    </row>
    <row r="2714" spans="1:20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212</v>
      </c>
      <c r="R2714" s="79" t="s">
        <v>484</v>
      </c>
      <c r="S2714" s="65"/>
      <c r="T2714" s="153">
        <v>2713</v>
      </c>
    </row>
    <row r="2715" spans="1:20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212</v>
      </c>
      <c r="R2715" s="79" t="s">
        <v>484</v>
      </c>
      <c r="S2715" s="65"/>
      <c r="T2715" s="153">
        <v>2714</v>
      </c>
    </row>
    <row r="2716" spans="1:20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212</v>
      </c>
      <c r="R2716" s="79" t="s">
        <v>484</v>
      </c>
      <c r="S2716" s="65"/>
      <c r="T2716" s="153">
        <v>2715</v>
      </c>
    </row>
    <row r="2717" spans="1:20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212</v>
      </c>
      <c r="R2717" s="79" t="s">
        <v>484</v>
      </c>
      <c r="S2717" s="65"/>
      <c r="T2717" s="153">
        <v>2716</v>
      </c>
    </row>
    <row r="2718" spans="1:20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212</v>
      </c>
      <c r="R2718" s="79" t="s">
        <v>484</v>
      </c>
      <c r="S2718" s="65"/>
      <c r="T2718" s="153">
        <v>2717</v>
      </c>
    </row>
    <row r="2719" spans="1:20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212</v>
      </c>
      <c r="R2719" s="79" t="s">
        <v>484</v>
      </c>
      <c r="S2719" s="65"/>
      <c r="T2719" s="153">
        <v>2718</v>
      </c>
    </row>
    <row r="2720" spans="1:20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212</v>
      </c>
      <c r="R2720" s="79" t="s">
        <v>484</v>
      </c>
      <c r="S2720" s="65"/>
      <c r="T2720" s="153">
        <v>2719</v>
      </c>
    </row>
    <row r="2721" spans="1:20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212</v>
      </c>
      <c r="R2721" s="79" t="s">
        <v>484</v>
      </c>
      <c r="S2721" s="65"/>
      <c r="T2721" s="153">
        <v>2720</v>
      </c>
    </row>
    <row r="2722" spans="1:20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212</v>
      </c>
      <c r="R2722" s="79" t="s">
        <v>484</v>
      </c>
      <c r="S2722" s="65"/>
      <c r="T2722" s="153">
        <v>2721</v>
      </c>
    </row>
    <row r="2723" spans="1:20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212</v>
      </c>
      <c r="R2723" s="79" t="s">
        <v>484</v>
      </c>
      <c r="S2723" s="65"/>
      <c r="T2723" s="153">
        <v>2722</v>
      </c>
    </row>
    <row r="2724" spans="1:20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212</v>
      </c>
      <c r="R2724" s="79" t="s">
        <v>484</v>
      </c>
      <c r="S2724" s="65"/>
      <c r="T2724" s="153">
        <v>2723</v>
      </c>
    </row>
    <row r="2725" spans="1:20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212</v>
      </c>
      <c r="R2725" s="79" t="s">
        <v>484</v>
      </c>
      <c r="S2725" s="65"/>
      <c r="T2725" s="153">
        <v>2724</v>
      </c>
    </row>
    <row r="2726" spans="1:20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212</v>
      </c>
      <c r="R2726" s="79" t="s">
        <v>484</v>
      </c>
      <c r="S2726" s="65"/>
      <c r="T2726" s="153">
        <v>2725</v>
      </c>
    </row>
    <row r="2727" spans="1:20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212</v>
      </c>
      <c r="R2727" s="79" t="s">
        <v>484</v>
      </c>
      <c r="S2727" s="65"/>
      <c r="T2727" s="153">
        <v>2726</v>
      </c>
    </row>
    <row r="2728" spans="1:20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212</v>
      </c>
      <c r="R2728" s="79" t="s">
        <v>484</v>
      </c>
      <c r="S2728" s="65"/>
      <c r="T2728" s="153">
        <v>2727</v>
      </c>
    </row>
    <row r="2729" spans="1:20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212</v>
      </c>
      <c r="R2729" s="79" t="s">
        <v>484</v>
      </c>
      <c r="S2729" s="65"/>
      <c r="T2729" s="153">
        <v>2728</v>
      </c>
    </row>
    <row r="2730" spans="1:20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212</v>
      </c>
      <c r="R2730" s="79" t="s">
        <v>484</v>
      </c>
      <c r="S2730" s="65"/>
      <c r="T2730" s="153">
        <v>2729</v>
      </c>
    </row>
    <row r="2731" spans="1:20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212</v>
      </c>
      <c r="R2731" s="79" t="s">
        <v>484</v>
      </c>
      <c r="S2731" s="65"/>
      <c r="T2731" s="153">
        <v>2730</v>
      </c>
    </row>
    <row r="2732" spans="1:20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212</v>
      </c>
      <c r="R2732" s="79" t="s">
        <v>484</v>
      </c>
      <c r="S2732" s="65"/>
      <c r="T2732" s="153">
        <v>2731</v>
      </c>
    </row>
    <row r="2733" spans="1:20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212</v>
      </c>
      <c r="R2733" s="79" t="s">
        <v>484</v>
      </c>
      <c r="S2733" s="65"/>
      <c r="T2733" s="153">
        <v>2732</v>
      </c>
    </row>
    <row r="2734" spans="1:20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212</v>
      </c>
      <c r="R2734" s="79" t="s">
        <v>484</v>
      </c>
      <c r="S2734" s="65"/>
      <c r="T2734" s="153">
        <v>2733</v>
      </c>
    </row>
    <row r="2735" spans="1:20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212</v>
      </c>
      <c r="R2735" s="79" t="s">
        <v>484</v>
      </c>
      <c r="S2735" s="65"/>
      <c r="T2735" s="153">
        <v>2734</v>
      </c>
    </row>
    <row r="2736" spans="1:20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212</v>
      </c>
      <c r="R2736" s="79" t="s">
        <v>484</v>
      </c>
      <c r="S2736" s="65"/>
      <c r="T2736" s="153">
        <v>2735</v>
      </c>
    </row>
    <row r="2737" spans="1:20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212</v>
      </c>
      <c r="R2737" s="79" t="s">
        <v>484</v>
      </c>
      <c r="S2737" s="65"/>
      <c r="T2737" s="153">
        <v>2736</v>
      </c>
    </row>
    <row r="2738" spans="1:20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212</v>
      </c>
      <c r="R2738" s="79" t="s">
        <v>484</v>
      </c>
      <c r="S2738" s="65"/>
      <c r="T2738" s="153">
        <v>2737</v>
      </c>
    </row>
    <row r="2739" spans="1:20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212</v>
      </c>
      <c r="R2739" s="79" t="s">
        <v>484</v>
      </c>
      <c r="S2739" s="65"/>
      <c r="T2739" s="153">
        <v>2738</v>
      </c>
    </row>
    <row r="2740" spans="1:20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212</v>
      </c>
      <c r="R2740" s="79" t="s">
        <v>484</v>
      </c>
      <c r="S2740" s="65"/>
      <c r="T2740" s="153">
        <v>2739</v>
      </c>
    </row>
    <row r="2741" spans="1:20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212</v>
      </c>
      <c r="R2741" s="79" t="s">
        <v>484</v>
      </c>
      <c r="S2741" s="65"/>
      <c r="T2741" s="153">
        <v>2740</v>
      </c>
    </row>
    <row r="2742" spans="1:20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212</v>
      </c>
      <c r="R2742" s="79" t="s">
        <v>484</v>
      </c>
      <c r="S2742" s="65"/>
      <c r="T2742" s="153">
        <v>2741</v>
      </c>
    </row>
    <row r="2743" spans="1:20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212</v>
      </c>
      <c r="R2743" s="79" t="s">
        <v>484</v>
      </c>
      <c r="S2743" s="65"/>
      <c r="T2743" s="153">
        <v>2742</v>
      </c>
    </row>
    <row r="2744" spans="1:20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212</v>
      </c>
      <c r="R2744" s="79" t="s">
        <v>484</v>
      </c>
      <c r="S2744" s="65"/>
      <c r="T2744" s="153">
        <v>2743</v>
      </c>
    </row>
    <row r="2745" spans="1:20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212</v>
      </c>
      <c r="R2745" s="79" t="s">
        <v>484</v>
      </c>
      <c r="S2745" s="65"/>
      <c r="T2745" s="153">
        <v>2744</v>
      </c>
    </row>
    <row r="2746" spans="1:20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212</v>
      </c>
      <c r="R2746" s="79" t="s">
        <v>484</v>
      </c>
      <c r="S2746" s="65"/>
      <c r="T2746" s="153">
        <v>2745</v>
      </c>
    </row>
    <row r="2747" spans="1:20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212</v>
      </c>
      <c r="R2747" s="79" t="s">
        <v>484</v>
      </c>
      <c r="S2747" s="65"/>
      <c r="T2747" s="153">
        <v>2746</v>
      </c>
    </row>
    <row r="2748" spans="1:20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212</v>
      </c>
      <c r="R2748" s="79" t="s">
        <v>484</v>
      </c>
      <c r="S2748" s="65"/>
      <c r="T2748" s="153">
        <v>2747</v>
      </c>
    </row>
    <row r="2749" spans="1:20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212</v>
      </c>
      <c r="R2749" s="79" t="s">
        <v>484</v>
      </c>
      <c r="S2749" s="65"/>
      <c r="T2749" s="153">
        <v>2748</v>
      </c>
    </row>
    <row r="2750" spans="1:20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212</v>
      </c>
      <c r="R2750" s="79" t="s">
        <v>484</v>
      </c>
      <c r="S2750" s="65"/>
      <c r="T2750" s="153">
        <v>2749</v>
      </c>
    </row>
    <row r="2751" spans="1:20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212</v>
      </c>
      <c r="R2751" s="79" t="s">
        <v>484</v>
      </c>
      <c r="S2751" s="65"/>
      <c r="T2751" s="153">
        <v>2750</v>
      </c>
    </row>
    <row r="2752" spans="1:20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212</v>
      </c>
      <c r="R2752" s="79" t="s">
        <v>484</v>
      </c>
      <c r="S2752" s="65"/>
      <c r="T2752" s="153">
        <v>2751</v>
      </c>
    </row>
    <row r="2753" spans="1:20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212</v>
      </c>
      <c r="R2753" s="79" t="s">
        <v>484</v>
      </c>
      <c r="S2753" s="65"/>
      <c r="T2753" s="153">
        <v>2752</v>
      </c>
    </row>
    <row r="2754" spans="1:20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212</v>
      </c>
      <c r="R2754" s="79" t="s">
        <v>484</v>
      </c>
      <c r="S2754" s="65"/>
      <c r="T2754" s="153">
        <v>2753</v>
      </c>
    </row>
    <row r="2755" spans="1:20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212</v>
      </c>
      <c r="R2755" s="79" t="s">
        <v>484</v>
      </c>
      <c r="S2755" s="65"/>
      <c r="T2755" s="153">
        <v>2754</v>
      </c>
    </row>
    <row r="2756" spans="1:20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212</v>
      </c>
      <c r="R2756" s="79" t="s">
        <v>484</v>
      </c>
      <c r="S2756" s="65"/>
      <c r="T2756" s="153">
        <v>2755</v>
      </c>
    </row>
    <row r="2757" spans="1:20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212</v>
      </c>
      <c r="R2757" s="79" t="s">
        <v>484</v>
      </c>
      <c r="S2757" s="65"/>
      <c r="T2757" s="153">
        <v>2756</v>
      </c>
    </row>
    <row r="2758" spans="1:20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212</v>
      </c>
      <c r="R2758" s="79" t="s">
        <v>484</v>
      </c>
      <c r="S2758" s="65"/>
      <c r="T2758" s="153">
        <v>2757</v>
      </c>
    </row>
    <row r="2759" spans="1:20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212</v>
      </c>
      <c r="R2759" s="79" t="s">
        <v>484</v>
      </c>
      <c r="S2759" s="65"/>
      <c r="T2759" s="153">
        <v>2758</v>
      </c>
    </row>
    <row r="2760" spans="1:20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212</v>
      </c>
      <c r="R2760" s="79" t="s">
        <v>484</v>
      </c>
      <c r="S2760" s="65"/>
      <c r="T2760" s="153">
        <v>2759</v>
      </c>
    </row>
    <row r="2761" spans="1:20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212</v>
      </c>
      <c r="R2761" s="79" t="s">
        <v>484</v>
      </c>
      <c r="S2761" s="65"/>
      <c r="T2761" s="153">
        <v>2760</v>
      </c>
    </row>
    <row r="2762" spans="1:20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212</v>
      </c>
      <c r="R2762" s="79" t="s">
        <v>484</v>
      </c>
      <c r="S2762" s="65"/>
      <c r="T2762" s="153">
        <v>2761</v>
      </c>
    </row>
    <row r="2763" spans="1:20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212</v>
      </c>
      <c r="R2763" s="79" t="s">
        <v>484</v>
      </c>
      <c r="S2763" s="65"/>
      <c r="T2763" s="153">
        <v>2762</v>
      </c>
    </row>
    <row r="2764" spans="1:20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212</v>
      </c>
      <c r="R2764" s="79" t="s">
        <v>484</v>
      </c>
      <c r="S2764" s="65"/>
      <c r="T2764" s="153">
        <v>2763</v>
      </c>
    </row>
    <row r="2765" spans="1:20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212</v>
      </c>
      <c r="R2765" s="79" t="s">
        <v>484</v>
      </c>
      <c r="S2765" s="65"/>
      <c r="T2765" s="153">
        <v>2764</v>
      </c>
    </row>
    <row r="2766" spans="1:20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212</v>
      </c>
      <c r="R2766" s="79" t="s">
        <v>484</v>
      </c>
      <c r="S2766" s="65"/>
      <c r="T2766" s="153">
        <v>2765</v>
      </c>
    </row>
    <row r="2767" spans="1:20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212</v>
      </c>
      <c r="R2767" s="79" t="s">
        <v>484</v>
      </c>
      <c r="S2767" s="65"/>
      <c r="T2767" s="153">
        <v>2766</v>
      </c>
    </row>
    <row r="2768" spans="1:20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212</v>
      </c>
      <c r="R2768" s="79" t="s">
        <v>484</v>
      </c>
      <c r="S2768" s="65"/>
      <c r="T2768" s="153">
        <v>2767</v>
      </c>
    </row>
    <row r="2769" spans="1:20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212</v>
      </c>
      <c r="R2769" s="79" t="s">
        <v>484</v>
      </c>
      <c r="S2769" s="65"/>
      <c r="T2769" s="153">
        <v>2768</v>
      </c>
    </row>
    <row r="2770" spans="1:20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212</v>
      </c>
      <c r="R2770" s="79" t="s">
        <v>484</v>
      </c>
      <c r="S2770" s="65"/>
      <c r="T2770" s="153">
        <v>2769</v>
      </c>
    </row>
    <row r="2771" spans="1:20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212</v>
      </c>
      <c r="R2771" s="79" t="s">
        <v>484</v>
      </c>
      <c r="S2771" s="65"/>
      <c r="T2771" s="153">
        <v>2770</v>
      </c>
    </row>
    <row r="2772" spans="1:20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212</v>
      </c>
      <c r="R2772" s="79" t="s">
        <v>484</v>
      </c>
      <c r="S2772" s="65"/>
      <c r="T2772" s="153">
        <v>2771</v>
      </c>
    </row>
    <row r="2773" spans="1:20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212</v>
      </c>
      <c r="R2773" s="79" t="s">
        <v>484</v>
      </c>
      <c r="S2773" s="65"/>
      <c r="T2773" s="153">
        <v>2772</v>
      </c>
    </row>
    <row r="2774" spans="1:20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212</v>
      </c>
      <c r="R2774" s="79" t="s">
        <v>484</v>
      </c>
      <c r="S2774" s="65"/>
      <c r="T2774" s="153">
        <v>2773</v>
      </c>
    </row>
    <row r="2775" spans="1:20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212</v>
      </c>
      <c r="R2775" s="79" t="s">
        <v>484</v>
      </c>
      <c r="S2775" s="65"/>
      <c r="T2775" s="153">
        <v>2774</v>
      </c>
    </row>
    <row r="2776" spans="1:20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212</v>
      </c>
      <c r="R2776" s="79" t="s">
        <v>484</v>
      </c>
      <c r="S2776" s="65"/>
      <c r="T2776" s="153">
        <v>2775</v>
      </c>
    </row>
    <row r="2777" spans="1:20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212</v>
      </c>
      <c r="R2777" s="79" t="s">
        <v>484</v>
      </c>
      <c r="S2777" s="65"/>
      <c r="T2777" s="153">
        <v>2776</v>
      </c>
    </row>
    <row r="2778" spans="1:20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212</v>
      </c>
      <c r="R2778" s="79" t="s">
        <v>484</v>
      </c>
      <c r="S2778" s="65"/>
      <c r="T2778" s="153">
        <v>2777</v>
      </c>
    </row>
    <row r="2779" spans="1:20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212</v>
      </c>
      <c r="R2779" s="79" t="s">
        <v>484</v>
      </c>
      <c r="S2779" s="65"/>
      <c r="T2779" s="153">
        <v>2778</v>
      </c>
    </row>
    <row r="2780" spans="1:20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212</v>
      </c>
      <c r="R2780" s="79" t="s">
        <v>484</v>
      </c>
      <c r="S2780" s="65"/>
      <c r="T2780" s="153">
        <v>2779</v>
      </c>
    </row>
    <row r="2781" spans="1:20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212</v>
      </c>
      <c r="R2781" s="79" t="s">
        <v>484</v>
      </c>
      <c r="S2781" s="65"/>
      <c r="T2781" s="153">
        <v>2780</v>
      </c>
    </row>
    <row r="2782" spans="1:20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212</v>
      </c>
      <c r="R2782" s="79" t="s">
        <v>484</v>
      </c>
      <c r="S2782" s="65"/>
      <c r="T2782" s="153">
        <v>2781</v>
      </c>
    </row>
    <row r="2783" spans="1:20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212</v>
      </c>
      <c r="R2783" s="79" t="s">
        <v>484</v>
      </c>
      <c r="S2783" s="65"/>
      <c r="T2783" s="153">
        <v>2782</v>
      </c>
    </row>
    <row r="2784" spans="1:20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212</v>
      </c>
      <c r="R2784" s="79" t="s">
        <v>484</v>
      </c>
      <c r="S2784" s="65"/>
      <c r="T2784" s="153">
        <v>2783</v>
      </c>
    </row>
    <row r="2785" spans="1:20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212</v>
      </c>
      <c r="R2785" s="79" t="s">
        <v>484</v>
      </c>
      <c r="S2785" s="65"/>
      <c r="T2785" s="153">
        <v>2784</v>
      </c>
    </row>
    <row r="2786" spans="1:20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212</v>
      </c>
      <c r="R2786" s="79" t="s">
        <v>484</v>
      </c>
      <c r="S2786" s="65"/>
      <c r="T2786" s="153">
        <v>2785</v>
      </c>
    </row>
    <row r="2787" spans="1:20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212</v>
      </c>
      <c r="R2787" s="79" t="s">
        <v>484</v>
      </c>
      <c r="S2787" s="65"/>
      <c r="T2787" s="153">
        <v>2786</v>
      </c>
    </row>
    <row r="2788" spans="1:20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212</v>
      </c>
      <c r="R2788" s="79" t="s">
        <v>484</v>
      </c>
      <c r="S2788" s="65"/>
      <c r="T2788" s="153">
        <v>2787</v>
      </c>
    </row>
    <row r="2789" spans="1:20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212</v>
      </c>
      <c r="R2789" s="79" t="s">
        <v>484</v>
      </c>
      <c r="S2789" s="65"/>
      <c r="T2789" s="153">
        <v>2788</v>
      </c>
    </row>
    <row r="2790" spans="1:20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212</v>
      </c>
      <c r="R2790" s="79" t="s">
        <v>484</v>
      </c>
      <c r="S2790" s="65"/>
      <c r="T2790" s="153">
        <v>2789</v>
      </c>
    </row>
    <row r="2791" spans="1:20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212</v>
      </c>
      <c r="R2791" s="79" t="s">
        <v>484</v>
      </c>
      <c r="S2791" s="65"/>
      <c r="T2791" s="153">
        <v>2790</v>
      </c>
    </row>
    <row r="2792" spans="1:20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212</v>
      </c>
      <c r="R2792" s="79" t="s">
        <v>484</v>
      </c>
      <c r="S2792" s="65"/>
      <c r="T2792" s="153">
        <v>2791</v>
      </c>
    </row>
    <row r="2793" spans="1:20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212</v>
      </c>
      <c r="R2793" s="79" t="s">
        <v>484</v>
      </c>
      <c r="S2793" s="65"/>
      <c r="T2793" s="153">
        <v>2792</v>
      </c>
    </row>
    <row r="2794" spans="1:20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212</v>
      </c>
      <c r="R2794" s="79" t="s">
        <v>484</v>
      </c>
      <c r="S2794" s="65"/>
      <c r="T2794" s="153">
        <v>2793</v>
      </c>
    </row>
    <row r="2795" spans="1:20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212</v>
      </c>
      <c r="R2795" s="79" t="s">
        <v>484</v>
      </c>
      <c r="S2795" s="65"/>
      <c r="T2795" s="153">
        <v>2794</v>
      </c>
    </row>
    <row r="2796" spans="1:20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212</v>
      </c>
      <c r="R2796" s="79" t="s">
        <v>484</v>
      </c>
      <c r="S2796" s="65"/>
      <c r="T2796" s="153">
        <v>2795</v>
      </c>
    </row>
    <row r="2797" spans="1:20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212</v>
      </c>
      <c r="R2797" s="79" t="s">
        <v>484</v>
      </c>
      <c r="S2797" s="65"/>
      <c r="T2797" s="153">
        <v>2796</v>
      </c>
    </row>
    <row r="2798" spans="1:20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212</v>
      </c>
      <c r="R2798" s="79" t="s">
        <v>484</v>
      </c>
      <c r="S2798" s="65"/>
      <c r="T2798" s="153">
        <v>2797</v>
      </c>
    </row>
    <row r="2799" spans="1:20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212</v>
      </c>
      <c r="R2799" s="79" t="s">
        <v>484</v>
      </c>
      <c r="S2799" s="65"/>
      <c r="T2799" s="153">
        <v>2798</v>
      </c>
    </row>
    <row r="2800" spans="1:20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212</v>
      </c>
      <c r="R2800" s="79" t="s">
        <v>484</v>
      </c>
      <c r="S2800" s="65"/>
      <c r="T2800" s="153">
        <v>2799</v>
      </c>
    </row>
    <row r="2801" spans="1:20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212</v>
      </c>
      <c r="R2801" s="79" t="s">
        <v>484</v>
      </c>
      <c r="S2801" s="65"/>
      <c r="T2801" s="153">
        <v>2800</v>
      </c>
    </row>
    <row r="2802" spans="1:20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212</v>
      </c>
      <c r="R2802" s="79" t="s">
        <v>484</v>
      </c>
      <c r="S2802" s="65"/>
      <c r="T2802" s="153">
        <v>2801</v>
      </c>
    </row>
    <row r="2803" spans="1:20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212</v>
      </c>
      <c r="R2803" s="79" t="s">
        <v>484</v>
      </c>
      <c r="S2803" s="65"/>
      <c r="T2803" s="153">
        <v>2802</v>
      </c>
    </row>
    <row r="2804" spans="1:20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212</v>
      </c>
      <c r="R2804" s="79" t="s">
        <v>484</v>
      </c>
      <c r="S2804" s="65"/>
      <c r="T2804" s="153">
        <v>2803</v>
      </c>
    </row>
    <row r="2805" spans="1:20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212</v>
      </c>
      <c r="R2805" s="79" t="s">
        <v>484</v>
      </c>
      <c r="S2805" s="65"/>
      <c r="T2805" s="153">
        <v>2804</v>
      </c>
    </row>
    <row r="2806" spans="1:20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212</v>
      </c>
      <c r="R2806" s="79" t="s">
        <v>484</v>
      </c>
      <c r="S2806" s="65"/>
      <c r="T2806" s="153">
        <v>2805</v>
      </c>
    </row>
    <row r="2807" spans="1:20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212</v>
      </c>
      <c r="R2807" s="79" t="s">
        <v>484</v>
      </c>
      <c r="S2807" s="65"/>
      <c r="T2807" s="153">
        <v>2806</v>
      </c>
    </row>
    <row r="2808" spans="1:20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212</v>
      </c>
      <c r="R2808" s="79" t="s">
        <v>484</v>
      </c>
      <c r="S2808" s="65"/>
      <c r="T2808" s="153">
        <v>2807</v>
      </c>
    </row>
    <row r="2809" spans="1:20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212</v>
      </c>
      <c r="R2809" s="79" t="s">
        <v>484</v>
      </c>
      <c r="S2809" s="65"/>
      <c r="T2809" s="153">
        <v>2808</v>
      </c>
    </row>
    <row r="2810" spans="1:20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212</v>
      </c>
      <c r="R2810" s="79" t="s">
        <v>484</v>
      </c>
      <c r="S2810" s="65"/>
      <c r="T2810" s="153">
        <v>2809</v>
      </c>
    </row>
    <row r="2811" spans="1:20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212</v>
      </c>
      <c r="R2811" s="140" t="s">
        <v>484</v>
      </c>
      <c r="S2811" s="65"/>
      <c r="T2811" s="153">
        <v>2810</v>
      </c>
    </row>
    <row r="2812" spans="1:20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212</v>
      </c>
      <c r="R2812" s="79" t="s">
        <v>484</v>
      </c>
      <c r="S2812" s="65"/>
      <c r="T2812" s="153">
        <v>2811</v>
      </c>
    </row>
    <row r="2813" spans="1:20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212</v>
      </c>
      <c r="R2813" s="79" t="s">
        <v>410</v>
      </c>
      <c r="S2813" s="65"/>
      <c r="T2813" s="153">
        <v>2812</v>
      </c>
    </row>
    <row r="2814" spans="1:20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212</v>
      </c>
      <c r="R2814" s="79" t="s">
        <v>410</v>
      </c>
      <c r="S2814" s="65"/>
      <c r="T2814" s="153">
        <v>2813</v>
      </c>
    </row>
    <row r="2815" spans="1:20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212</v>
      </c>
      <c r="R2815" s="79" t="s">
        <v>410</v>
      </c>
      <c r="S2815" s="65"/>
      <c r="T2815" s="153">
        <v>2814</v>
      </c>
    </row>
    <row r="2816" spans="1:20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212</v>
      </c>
      <c r="R2816" s="79" t="s">
        <v>410</v>
      </c>
      <c r="S2816" s="65"/>
      <c r="T2816" s="153">
        <v>2815</v>
      </c>
    </row>
    <row r="2817" spans="1:20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212</v>
      </c>
      <c r="R2817" s="140" t="s">
        <v>410</v>
      </c>
      <c r="S2817" s="65"/>
      <c r="T2817" s="153">
        <v>2816</v>
      </c>
    </row>
    <row r="2818" spans="1:20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212</v>
      </c>
      <c r="R2818" s="79" t="s">
        <v>410</v>
      </c>
      <c r="S2818" s="65"/>
      <c r="T2818" s="153">
        <v>2817</v>
      </c>
    </row>
    <row r="2819" spans="1:20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212</v>
      </c>
      <c r="R2819" s="79" t="s">
        <v>410</v>
      </c>
      <c r="S2819" s="65"/>
      <c r="T2819" s="153">
        <v>2818</v>
      </c>
    </row>
    <row r="2820" spans="1:20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212</v>
      </c>
      <c r="R2820" s="79" t="s">
        <v>410</v>
      </c>
      <c r="S2820" s="65"/>
      <c r="T2820" s="153">
        <v>2819</v>
      </c>
    </row>
    <row r="2821" spans="1:20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212</v>
      </c>
      <c r="R2821" s="153" t="s">
        <v>514</v>
      </c>
      <c r="S2821" s="65"/>
      <c r="T2821" s="153">
        <v>2820</v>
      </c>
    </row>
    <row r="2822" spans="1:20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212</v>
      </c>
      <c r="R2822" s="153" t="s">
        <v>514</v>
      </c>
      <c r="S2822" s="65"/>
      <c r="T2822" s="153">
        <v>2821</v>
      </c>
    </row>
    <row r="2823" spans="1:20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212</v>
      </c>
      <c r="R2823" s="153" t="s">
        <v>514</v>
      </c>
      <c r="S2823" s="65"/>
      <c r="T2823" s="153">
        <v>2822</v>
      </c>
    </row>
    <row r="2824" spans="1:20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212</v>
      </c>
      <c r="R2824" s="153" t="s">
        <v>514</v>
      </c>
      <c r="S2824" s="65"/>
      <c r="T2824" s="153">
        <v>2823</v>
      </c>
    </row>
    <row r="2825" spans="1:20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212</v>
      </c>
      <c r="R2825" s="153" t="s">
        <v>514</v>
      </c>
      <c r="S2825" s="65"/>
      <c r="T2825" s="153">
        <v>2824</v>
      </c>
    </row>
    <row r="2826" spans="1:20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212</v>
      </c>
      <c r="R2826" s="153" t="s">
        <v>514</v>
      </c>
      <c r="S2826" s="65"/>
      <c r="T2826" s="153">
        <v>2825</v>
      </c>
    </row>
    <row r="2827" spans="1:20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212</v>
      </c>
      <c r="R2827" s="153" t="s">
        <v>514</v>
      </c>
      <c r="S2827" s="65"/>
      <c r="T2827" s="153">
        <v>2826</v>
      </c>
    </row>
    <row r="2828" spans="1:20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212</v>
      </c>
      <c r="R2828" s="153" t="s">
        <v>514</v>
      </c>
      <c r="S2828" s="65"/>
      <c r="T2828" s="153">
        <v>2827</v>
      </c>
    </row>
    <row r="2829" spans="1:20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212</v>
      </c>
      <c r="R2829" s="153" t="s">
        <v>514</v>
      </c>
      <c r="S2829" s="65"/>
      <c r="T2829" s="153">
        <v>2828</v>
      </c>
    </row>
    <row r="2830" spans="1:20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212</v>
      </c>
      <c r="R2830" s="153" t="s">
        <v>514</v>
      </c>
      <c r="S2830" s="65"/>
      <c r="T2830" s="153">
        <v>2829</v>
      </c>
    </row>
    <row r="2831" spans="1:20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212</v>
      </c>
      <c r="R2831" s="153" t="s">
        <v>514</v>
      </c>
      <c r="S2831" s="65"/>
      <c r="T2831" s="153">
        <v>2830</v>
      </c>
    </row>
    <row r="2832" spans="1:20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212</v>
      </c>
      <c r="R2832" s="153" t="s">
        <v>514</v>
      </c>
      <c r="S2832" s="65"/>
      <c r="T2832" s="153">
        <v>2831</v>
      </c>
    </row>
    <row r="2833" spans="1:20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212</v>
      </c>
      <c r="R2833" s="79" t="s">
        <v>774</v>
      </c>
      <c r="S2833" s="65"/>
      <c r="T2833" s="153">
        <v>2832</v>
      </c>
    </row>
    <row r="2834" spans="1:20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212</v>
      </c>
      <c r="R2834" s="79" t="s">
        <v>774</v>
      </c>
      <c r="S2834" s="65"/>
      <c r="T2834" s="153">
        <v>2833</v>
      </c>
    </row>
    <row r="2835" spans="1:20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210</v>
      </c>
      <c r="R2835" s="79" t="s">
        <v>1377</v>
      </c>
      <c r="S2835" s="65"/>
      <c r="T2835" s="153">
        <v>2834</v>
      </c>
    </row>
    <row r="2836" spans="1:20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210</v>
      </c>
      <c r="R2836" s="84" t="s">
        <v>488</v>
      </c>
      <c r="S2836" s="65"/>
      <c r="T2836" s="153">
        <v>2835</v>
      </c>
    </row>
    <row r="2837" spans="1:20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210</v>
      </c>
      <c r="R2837" s="84" t="s">
        <v>488</v>
      </c>
      <c r="S2837" s="65"/>
      <c r="T2837" s="153">
        <v>2836</v>
      </c>
    </row>
    <row r="2838" spans="1:20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210</v>
      </c>
      <c r="R2838" s="84" t="s">
        <v>488</v>
      </c>
      <c r="S2838" s="65"/>
      <c r="T2838" s="153">
        <v>2837</v>
      </c>
    </row>
    <row r="2839" spans="1:20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210</v>
      </c>
      <c r="R2839" s="84" t="s">
        <v>488</v>
      </c>
      <c r="S2839" s="65"/>
      <c r="T2839" s="153">
        <v>2838</v>
      </c>
    </row>
    <row r="2840" spans="1:20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210</v>
      </c>
      <c r="R2840" s="84" t="s">
        <v>488</v>
      </c>
      <c r="S2840" s="65"/>
      <c r="T2840" s="153">
        <v>2839</v>
      </c>
    </row>
    <row r="2841" spans="1:20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210</v>
      </c>
      <c r="R2841" s="84" t="s">
        <v>488</v>
      </c>
      <c r="S2841" s="65"/>
      <c r="T2841" s="153">
        <v>2840</v>
      </c>
    </row>
    <row r="2842" spans="1:20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210</v>
      </c>
      <c r="R2842" s="84" t="s">
        <v>488</v>
      </c>
      <c r="S2842" s="65"/>
      <c r="T2842" s="153">
        <v>2841</v>
      </c>
    </row>
    <row r="2843" spans="1:20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210</v>
      </c>
      <c r="R2843" s="140" t="s">
        <v>488</v>
      </c>
      <c r="S2843" s="65"/>
      <c r="T2843" s="153">
        <v>2842</v>
      </c>
    </row>
    <row r="2844" spans="1:20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210</v>
      </c>
      <c r="R2844" s="84" t="s">
        <v>514</v>
      </c>
      <c r="S2844" s="65"/>
      <c r="T2844" s="153">
        <v>2843</v>
      </c>
    </row>
    <row r="2845" spans="1:20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209</v>
      </c>
      <c r="R2845" s="84" t="s">
        <v>488</v>
      </c>
      <c r="S2845" s="65"/>
      <c r="T2845" s="153">
        <v>2844</v>
      </c>
    </row>
    <row r="2846" spans="1:20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209</v>
      </c>
      <c r="R2846" s="84" t="s">
        <v>488</v>
      </c>
      <c r="S2846" s="65"/>
      <c r="T2846" s="153">
        <v>2845</v>
      </c>
    </row>
    <row r="2847" spans="1:20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209</v>
      </c>
      <c r="R2847" s="84" t="s">
        <v>488</v>
      </c>
      <c r="S2847" s="65"/>
      <c r="T2847" s="153">
        <v>2846</v>
      </c>
    </row>
    <row r="2848" spans="1:20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208</v>
      </c>
      <c r="R2848" s="84" t="s">
        <v>3459</v>
      </c>
      <c r="S2848" s="65"/>
      <c r="T2848" s="153">
        <v>2847</v>
      </c>
    </row>
    <row r="2849" spans="1:20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208</v>
      </c>
      <c r="R2849" s="84" t="s">
        <v>3458</v>
      </c>
      <c r="S2849" s="65"/>
      <c r="T2849" s="153">
        <v>2848</v>
      </c>
    </row>
    <row r="2850" spans="1:20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208</v>
      </c>
      <c r="R2850" s="84" t="s">
        <v>3458</v>
      </c>
      <c r="S2850" s="65"/>
      <c r="T2850" s="153">
        <v>2849</v>
      </c>
    </row>
    <row r="2851" spans="1:20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208</v>
      </c>
      <c r="R2851" s="84" t="s">
        <v>3458</v>
      </c>
      <c r="S2851" s="65"/>
      <c r="T2851" s="153">
        <v>2850</v>
      </c>
    </row>
    <row r="2852" spans="1:20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208</v>
      </c>
      <c r="R2852" s="84" t="s">
        <v>480</v>
      </c>
      <c r="S2852" s="65"/>
      <c r="T2852" s="153">
        <v>2851</v>
      </c>
    </row>
    <row r="2853" spans="1:20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208</v>
      </c>
      <c r="R2853" s="84" t="s">
        <v>480</v>
      </c>
      <c r="S2853" s="65"/>
      <c r="T2853" s="153">
        <v>2852</v>
      </c>
    </row>
    <row r="2854" spans="1:20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207</v>
      </c>
      <c r="R2854" s="84" t="s">
        <v>410</v>
      </c>
      <c r="S2854" s="65"/>
      <c r="T2854" s="153">
        <v>2853</v>
      </c>
    </row>
    <row r="2855" spans="1:20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207</v>
      </c>
      <c r="R2855" s="84" t="s">
        <v>3458</v>
      </c>
      <c r="S2855" s="65"/>
      <c r="T2855" s="153">
        <v>2854</v>
      </c>
    </row>
    <row r="2856" spans="1:20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205</v>
      </c>
      <c r="R2856" s="84" t="s">
        <v>410</v>
      </c>
      <c r="S2856" s="65"/>
      <c r="T2856" s="153">
        <v>2855</v>
      </c>
    </row>
    <row r="2857" spans="1:20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204</v>
      </c>
      <c r="R2857" s="84" t="s">
        <v>410</v>
      </c>
      <c r="S2857" s="87"/>
      <c r="T2857" s="153">
        <v>2856</v>
      </c>
    </row>
    <row r="2858" spans="1:20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204</v>
      </c>
      <c r="R2858" s="84" t="s">
        <v>774</v>
      </c>
      <c r="S2858" s="87"/>
      <c r="T2858" s="153">
        <v>2857</v>
      </c>
    </row>
    <row r="2859" spans="1:20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204</v>
      </c>
      <c r="R2859" s="84" t="s">
        <v>774</v>
      </c>
      <c r="S2859" s="87"/>
      <c r="T2859" s="153">
        <v>2858</v>
      </c>
    </row>
    <row r="2860" spans="1:20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203</v>
      </c>
      <c r="R2860" s="84" t="s">
        <v>849</v>
      </c>
      <c r="S2860" s="87"/>
      <c r="T2860" s="153">
        <v>2859</v>
      </c>
    </row>
    <row r="2861" spans="1:20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203</v>
      </c>
      <c r="R2861" s="84" t="s">
        <v>849</v>
      </c>
      <c r="S2861" s="87"/>
      <c r="T2861" s="153">
        <v>2860</v>
      </c>
    </row>
    <row r="2862" spans="1:20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203</v>
      </c>
      <c r="R2862" s="84" t="s">
        <v>488</v>
      </c>
      <c r="S2862" s="87"/>
      <c r="T2862" s="153">
        <v>2861</v>
      </c>
    </row>
    <row r="2863" spans="1:20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201</v>
      </c>
      <c r="R2864" s="84" t="s">
        <v>514</v>
      </c>
      <c r="S2864" s="87"/>
      <c r="T2864" s="153">
        <v>2863</v>
      </c>
    </row>
    <row r="2865" spans="1:20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201</v>
      </c>
      <c r="R2865" s="84" t="s">
        <v>514</v>
      </c>
      <c r="S2865" s="87"/>
      <c r="T2865" s="153">
        <v>2864</v>
      </c>
    </row>
    <row r="2866" spans="1:20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201</v>
      </c>
      <c r="R2866" s="84" t="s">
        <v>514</v>
      </c>
      <c r="S2866" s="87"/>
      <c r="T2866" s="153">
        <v>2865</v>
      </c>
    </row>
    <row r="2867" spans="1:20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201</v>
      </c>
      <c r="R2867" s="84" t="s">
        <v>514</v>
      </c>
      <c r="S2867" s="87"/>
      <c r="T2867" s="153">
        <v>2866</v>
      </c>
    </row>
    <row r="2868" spans="1:20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201</v>
      </c>
      <c r="R2868" s="84" t="s">
        <v>415</v>
      </c>
      <c r="S2868" s="87"/>
      <c r="T2868" s="153">
        <v>2867</v>
      </c>
    </row>
    <row r="2869" spans="1:20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201</v>
      </c>
      <c r="R2869" s="84" t="s">
        <v>410</v>
      </c>
      <c r="S2869" s="89"/>
      <c r="T2869" s="153">
        <v>2868</v>
      </c>
    </row>
    <row r="2870" spans="1:20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201</v>
      </c>
      <c r="R2870" s="84" t="s">
        <v>849</v>
      </c>
      <c r="S2870" s="91"/>
      <c r="T2870" s="153">
        <v>2869</v>
      </c>
    </row>
    <row r="2871" spans="1:20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198</v>
      </c>
      <c r="R2871" s="84" t="s">
        <v>415</v>
      </c>
      <c r="S2871" s="91"/>
      <c r="T2871" s="153">
        <v>2870</v>
      </c>
    </row>
    <row r="2872" spans="1:20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198</v>
      </c>
      <c r="R2872" s="84" t="s">
        <v>514</v>
      </c>
      <c r="S2872" s="91"/>
      <c r="T2872" s="153">
        <v>2871</v>
      </c>
    </row>
    <row r="2873" spans="1:20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198</v>
      </c>
      <c r="R2873" s="84" t="s">
        <v>514</v>
      </c>
      <c r="S2873" s="91"/>
      <c r="T2873" s="153">
        <v>2872</v>
      </c>
    </row>
    <row r="2874" spans="1:20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198</v>
      </c>
      <c r="R2874" s="84" t="s">
        <v>514</v>
      </c>
      <c r="S2874" s="91"/>
      <c r="T2874" s="153">
        <v>2873</v>
      </c>
    </row>
    <row r="2875" spans="1:20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198</v>
      </c>
      <c r="R2875" s="84" t="s">
        <v>514</v>
      </c>
      <c r="S2875" s="91"/>
      <c r="T2875" s="153">
        <v>2874</v>
      </c>
    </row>
    <row r="2876" spans="1:20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198</v>
      </c>
      <c r="R2876" s="84" t="s">
        <v>514</v>
      </c>
      <c r="S2876" s="91"/>
      <c r="T2876" s="153">
        <v>2875</v>
      </c>
    </row>
    <row r="2877" spans="1:20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198</v>
      </c>
      <c r="R2877" s="84" t="s">
        <v>514</v>
      </c>
      <c r="S2877" s="91"/>
      <c r="T2877" s="153">
        <v>2876</v>
      </c>
    </row>
    <row r="2878" spans="1:20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198</v>
      </c>
      <c r="R2878" s="84" t="s">
        <v>514</v>
      </c>
      <c r="S2878" s="91"/>
      <c r="T2878" s="153">
        <v>2877</v>
      </c>
    </row>
    <row r="2879" spans="1:20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198</v>
      </c>
      <c r="R2879" s="84" t="s">
        <v>514</v>
      </c>
      <c r="S2879" s="91"/>
      <c r="T2879" s="153">
        <v>2878</v>
      </c>
    </row>
    <row r="2880" spans="1:20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198</v>
      </c>
      <c r="R2880" s="84" t="s">
        <v>514</v>
      </c>
      <c r="S2880" s="91"/>
      <c r="T2880" s="153">
        <v>2879</v>
      </c>
    </row>
    <row r="2881" spans="1:20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198</v>
      </c>
      <c r="R2881" s="84" t="s">
        <v>514</v>
      </c>
      <c r="S2881" s="91"/>
      <c r="T2881" s="153">
        <v>2880</v>
      </c>
    </row>
    <row r="2882" spans="1:20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198</v>
      </c>
      <c r="R2882" s="84" t="s">
        <v>514</v>
      </c>
      <c r="S2882" s="91"/>
      <c r="T2882" s="153">
        <v>2881</v>
      </c>
    </row>
    <row r="2883" spans="1:20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198</v>
      </c>
      <c r="R2883" s="84" t="s">
        <v>514</v>
      </c>
      <c r="S2883" s="91"/>
      <c r="T2883" s="153">
        <v>2882</v>
      </c>
    </row>
    <row r="2884" spans="1:20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198</v>
      </c>
      <c r="R2884" s="84" t="s">
        <v>514</v>
      </c>
      <c r="S2884" s="91"/>
      <c r="T2884" s="153">
        <v>2883</v>
      </c>
    </row>
    <row r="2885" spans="1:20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198</v>
      </c>
      <c r="R2885" s="84" t="s">
        <v>514</v>
      </c>
      <c r="S2885" s="91"/>
      <c r="T2885" s="153">
        <v>2884</v>
      </c>
    </row>
    <row r="2886" spans="1:20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198</v>
      </c>
      <c r="R2886" s="84" t="s">
        <v>514</v>
      </c>
      <c r="S2886" s="91"/>
      <c r="T2886" s="153">
        <v>2885</v>
      </c>
    </row>
    <row r="2887" spans="1:20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198</v>
      </c>
      <c r="R2887" s="84" t="s">
        <v>514</v>
      </c>
      <c r="S2887" s="91"/>
      <c r="T2887" s="153">
        <v>2886</v>
      </c>
    </row>
    <row r="2888" spans="1:20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198</v>
      </c>
      <c r="R2888" s="84" t="s">
        <v>514</v>
      </c>
      <c r="S2888" s="91"/>
      <c r="T2888" s="153">
        <v>2887</v>
      </c>
    </row>
    <row r="2889" spans="1:20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198</v>
      </c>
      <c r="R2889" s="84" t="s">
        <v>514</v>
      </c>
      <c r="S2889" s="91"/>
      <c r="T2889" s="153">
        <v>2888</v>
      </c>
    </row>
    <row r="2890" spans="1:20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198</v>
      </c>
      <c r="R2890" s="84" t="s">
        <v>488</v>
      </c>
      <c r="S2890" s="91"/>
      <c r="T2890" s="153">
        <v>2889</v>
      </c>
    </row>
    <row r="2891" spans="1:20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198</v>
      </c>
      <c r="R2891" s="84" t="s">
        <v>488</v>
      </c>
      <c r="S2891" s="91"/>
      <c r="T2891" s="153">
        <v>2890</v>
      </c>
    </row>
    <row r="2892" spans="1:20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198</v>
      </c>
      <c r="R2892" s="84" t="s">
        <v>488</v>
      </c>
      <c r="S2892" s="91"/>
      <c r="T2892" s="153">
        <v>2891</v>
      </c>
    </row>
    <row r="2893" spans="1:20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198</v>
      </c>
      <c r="R2893" s="84" t="s">
        <v>488</v>
      </c>
      <c r="S2893" s="91"/>
      <c r="T2893" s="153">
        <v>2892</v>
      </c>
    </row>
    <row r="2894" spans="1:20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198</v>
      </c>
      <c r="R2894" s="84" t="s">
        <v>488</v>
      </c>
      <c r="S2894" s="91"/>
      <c r="T2894" s="153">
        <v>2893</v>
      </c>
    </row>
    <row r="2895" spans="1:20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198</v>
      </c>
      <c r="R2895" s="84" t="s">
        <v>488</v>
      </c>
      <c r="S2895" s="91"/>
      <c r="T2895" s="153">
        <v>2894</v>
      </c>
    </row>
    <row r="2896" spans="1:20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198</v>
      </c>
      <c r="R2896" s="84" t="s">
        <v>488</v>
      </c>
      <c r="S2896" s="91"/>
      <c r="T2896" s="153">
        <v>2895</v>
      </c>
    </row>
    <row r="2897" spans="1:20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198</v>
      </c>
      <c r="R2897" s="84" t="s">
        <v>964</v>
      </c>
      <c r="S2897" s="91"/>
      <c r="T2897" s="153">
        <v>2896</v>
      </c>
    </row>
    <row r="2898" spans="1:20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198</v>
      </c>
      <c r="R2898" s="84" t="s">
        <v>964</v>
      </c>
      <c r="S2898" s="91"/>
      <c r="T2898" s="153">
        <v>2897</v>
      </c>
    </row>
    <row r="2899" spans="1:20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198</v>
      </c>
      <c r="R2899" s="84" t="s">
        <v>964</v>
      </c>
      <c r="S2899" s="91"/>
      <c r="T2899" s="153">
        <v>2898</v>
      </c>
    </row>
    <row r="2900" spans="1:20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197</v>
      </c>
      <c r="R2900" s="84" t="s">
        <v>514</v>
      </c>
      <c r="S2900" s="91"/>
      <c r="T2900" s="153">
        <v>2899</v>
      </c>
    </row>
    <row r="2901" spans="1:20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197</v>
      </c>
      <c r="R2901" s="84" t="s">
        <v>514</v>
      </c>
      <c r="S2901" s="91"/>
      <c r="T2901" s="153">
        <v>2900</v>
      </c>
    </row>
    <row r="2902" spans="1:20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195</v>
      </c>
      <c r="R2902" s="84" t="s">
        <v>514</v>
      </c>
      <c r="S2902" s="91"/>
      <c r="T2902" s="153">
        <v>2901</v>
      </c>
    </row>
    <row r="2903" spans="1:20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195</v>
      </c>
      <c r="R2903" s="84" t="s">
        <v>514</v>
      </c>
      <c r="S2903" s="91"/>
      <c r="T2903" s="153">
        <v>2902</v>
      </c>
    </row>
    <row r="2904" spans="1:20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195</v>
      </c>
      <c r="R2904" s="84" t="s">
        <v>514</v>
      </c>
      <c r="S2904" s="91"/>
      <c r="T2904" s="153">
        <v>2903</v>
      </c>
    </row>
    <row r="2905" spans="1:20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195</v>
      </c>
      <c r="R2905" s="84" t="s">
        <v>488</v>
      </c>
      <c r="S2905" s="91"/>
      <c r="T2905" s="153">
        <v>2904</v>
      </c>
    </row>
    <row r="2906" spans="1:20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195</v>
      </c>
      <c r="R2906" s="84" t="s">
        <v>488</v>
      </c>
      <c r="S2906" s="91"/>
      <c r="T2906" s="153">
        <v>2905</v>
      </c>
    </row>
    <row r="2907" spans="1:20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195</v>
      </c>
      <c r="R2907" s="84" t="s">
        <v>964</v>
      </c>
      <c r="S2907" s="91"/>
      <c r="T2907" s="153">
        <v>2906</v>
      </c>
    </row>
    <row r="2908" spans="1:20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195</v>
      </c>
      <c r="R2908" s="84" t="s">
        <v>758</v>
      </c>
      <c r="S2908" s="91"/>
      <c r="T2908" s="153">
        <v>2907</v>
      </c>
    </row>
    <row r="2909" spans="1:20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195</v>
      </c>
      <c r="R2909" s="84" t="s">
        <v>758</v>
      </c>
      <c r="S2909" s="91"/>
      <c r="T2909" s="153">
        <v>2908</v>
      </c>
    </row>
    <row r="2910" spans="1:20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195</v>
      </c>
      <c r="R2910" s="84" t="s">
        <v>758</v>
      </c>
      <c r="S2910" s="91"/>
      <c r="T2910" s="153">
        <v>2909</v>
      </c>
    </row>
    <row r="2911" spans="1:20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195</v>
      </c>
      <c r="R2911" s="84" t="s">
        <v>410</v>
      </c>
      <c r="S2911" s="91"/>
      <c r="T2911" s="153">
        <v>2910</v>
      </c>
    </row>
    <row r="2912" spans="1:20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193</v>
      </c>
      <c r="R2912" s="84" t="s">
        <v>964</v>
      </c>
      <c r="S2912" s="91"/>
      <c r="T2912" s="153">
        <v>2911</v>
      </c>
    </row>
    <row r="2913" spans="1:20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193</v>
      </c>
      <c r="R2913" s="84" t="s">
        <v>964</v>
      </c>
      <c r="S2913" s="91"/>
      <c r="T2913" s="153">
        <v>2912</v>
      </c>
    </row>
    <row r="2914" spans="1:20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193</v>
      </c>
      <c r="R2914" s="84" t="s">
        <v>964</v>
      </c>
      <c r="S2914" s="91"/>
      <c r="T2914" s="153">
        <v>2913</v>
      </c>
    </row>
    <row r="2915" spans="1:20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193</v>
      </c>
      <c r="R2915" s="84" t="s">
        <v>964</v>
      </c>
      <c r="S2915" s="91"/>
      <c r="T2915" s="153">
        <v>2914</v>
      </c>
    </row>
    <row r="2916" spans="1:20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193</v>
      </c>
      <c r="R2916" s="84" t="s">
        <v>964</v>
      </c>
      <c r="S2916" s="91"/>
      <c r="T2916" s="153">
        <v>2915</v>
      </c>
    </row>
    <row r="2917" spans="1:20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193</v>
      </c>
      <c r="R2917" s="84" t="s">
        <v>964</v>
      </c>
      <c r="S2917" s="91"/>
      <c r="T2917" s="153">
        <v>2916</v>
      </c>
    </row>
    <row r="2918" spans="1:20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193</v>
      </c>
      <c r="R2918" s="84" t="s">
        <v>964</v>
      </c>
      <c r="S2918" s="91"/>
      <c r="T2918" s="153">
        <v>2917</v>
      </c>
    </row>
    <row r="2919" spans="1:20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193</v>
      </c>
      <c r="R2919" s="84" t="s">
        <v>514</v>
      </c>
      <c r="S2919" s="91"/>
      <c r="T2919" s="153">
        <v>2918</v>
      </c>
    </row>
    <row r="2920" spans="1:20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192</v>
      </c>
      <c r="R2920" s="84" t="s">
        <v>415</v>
      </c>
      <c r="S2920" s="91"/>
      <c r="T2920" s="153">
        <v>2919</v>
      </c>
    </row>
    <row r="2921" spans="1:20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192</v>
      </c>
      <c r="R2921" s="84" t="s">
        <v>415</v>
      </c>
      <c r="S2921" s="91"/>
      <c r="T2921" s="153">
        <v>2920</v>
      </c>
    </row>
    <row r="2922" spans="1:20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192</v>
      </c>
      <c r="R2922" s="84" t="s">
        <v>415</v>
      </c>
      <c r="S2922" s="91"/>
      <c r="T2922" s="153">
        <v>2921</v>
      </c>
    </row>
    <row r="2923" spans="1:20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192</v>
      </c>
      <c r="R2923" s="84" t="s">
        <v>415</v>
      </c>
      <c r="S2923" s="91"/>
      <c r="T2923" s="153">
        <v>2922</v>
      </c>
    </row>
    <row r="2924" spans="1:20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192</v>
      </c>
      <c r="R2924" s="84" t="s">
        <v>415</v>
      </c>
      <c r="S2924" s="91"/>
      <c r="T2924" s="153">
        <v>2923</v>
      </c>
    </row>
    <row r="2925" spans="1:20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192</v>
      </c>
      <c r="R2925" s="84" t="s">
        <v>415</v>
      </c>
      <c r="S2925" s="91"/>
      <c r="T2925" s="153">
        <v>2924</v>
      </c>
    </row>
    <row r="2926" spans="1:20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192</v>
      </c>
      <c r="R2926" s="84" t="s">
        <v>415</v>
      </c>
      <c r="S2926" s="91"/>
      <c r="T2926" s="153">
        <v>2925</v>
      </c>
    </row>
    <row r="2927" spans="1:20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192</v>
      </c>
      <c r="R2927" s="84" t="s">
        <v>415</v>
      </c>
      <c r="S2927" s="91"/>
      <c r="T2927" s="153">
        <v>2926</v>
      </c>
    </row>
    <row r="2928" spans="1:20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192</v>
      </c>
      <c r="R2928" s="84" t="s">
        <v>415</v>
      </c>
      <c r="S2928" s="91"/>
      <c r="T2928" s="153">
        <v>2927</v>
      </c>
    </row>
    <row r="2929" spans="1:20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192</v>
      </c>
      <c r="R2929" s="84" t="s">
        <v>415</v>
      </c>
      <c r="S2929" s="91"/>
      <c r="T2929" s="153">
        <v>2928</v>
      </c>
    </row>
    <row r="2930" spans="1:20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192</v>
      </c>
      <c r="R2930" s="84" t="s">
        <v>415</v>
      </c>
      <c r="S2930" s="91"/>
      <c r="T2930" s="153">
        <v>2929</v>
      </c>
    </row>
    <row r="2931" spans="1:20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192</v>
      </c>
      <c r="R2931" s="84" t="s">
        <v>415</v>
      </c>
      <c r="S2931" s="91"/>
      <c r="T2931" s="153">
        <v>2930</v>
      </c>
    </row>
    <row r="2932" spans="1:20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192</v>
      </c>
      <c r="R2932" s="84" t="s">
        <v>415</v>
      </c>
      <c r="S2932" s="91"/>
      <c r="T2932" s="153">
        <v>2931</v>
      </c>
    </row>
    <row r="2933" spans="1:20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192</v>
      </c>
      <c r="R2933" s="84" t="s">
        <v>415</v>
      </c>
      <c r="S2933" s="91"/>
      <c r="T2933" s="153">
        <v>2932</v>
      </c>
    </row>
    <row r="2934" spans="1:20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192</v>
      </c>
      <c r="R2934" s="84" t="s">
        <v>415</v>
      </c>
      <c r="S2934" s="91"/>
      <c r="T2934" s="153">
        <v>2933</v>
      </c>
    </row>
    <row r="2935" spans="1:20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192</v>
      </c>
      <c r="R2935" s="84" t="s">
        <v>415</v>
      </c>
      <c r="S2935" s="91"/>
      <c r="T2935" s="153">
        <v>2934</v>
      </c>
    </row>
    <row r="2936" spans="1:20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192</v>
      </c>
      <c r="R2936" s="84" t="s">
        <v>415</v>
      </c>
      <c r="S2936" s="91"/>
      <c r="T2936" s="153">
        <v>2935</v>
      </c>
    </row>
    <row r="2937" spans="1:20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190</v>
      </c>
      <c r="R2937" s="84" t="s">
        <v>1005</v>
      </c>
      <c r="S2937" s="91"/>
      <c r="T2937" s="153">
        <v>2936</v>
      </c>
    </row>
    <row r="2938" spans="1:20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190</v>
      </c>
      <c r="R2938" s="84" t="s">
        <v>1005</v>
      </c>
      <c r="S2938" s="91"/>
      <c r="T2938" s="153">
        <v>2937</v>
      </c>
    </row>
    <row r="2939" spans="1:20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190</v>
      </c>
      <c r="R2939" s="84" t="s">
        <v>1005</v>
      </c>
      <c r="S2939" s="91"/>
      <c r="T2939" s="153">
        <v>2938</v>
      </c>
    </row>
    <row r="2940" spans="1:20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190</v>
      </c>
      <c r="R2940" s="84" t="s">
        <v>1005</v>
      </c>
      <c r="S2940" s="91"/>
      <c r="T2940" s="153">
        <v>2939</v>
      </c>
    </row>
    <row r="2941" spans="1:20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190</v>
      </c>
      <c r="R2941" s="84" t="s">
        <v>1005</v>
      </c>
      <c r="S2941" s="91"/>
      <c r="T2941" s="153">
        <v>2940</v>
      </c>
    </row>
    <row r="2942" spans="1:20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190</v>
      </c>
      <c r="R2942" s="84" t="s">
        <v>1005</v>
      </c>
      <c r="S2942" s="91"/>
      <c r="T2942" s="153">
        <v>2941</v>
      </c>
    </row>
    <row r="2943" spans="1:20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190</v>
      </c>
      <c r="R2943" s="84" t="s">
        <v>1005</v>
      </c>
      <c r="S2943" s="91"/>
      <c r="T2943" s="153">
        <v>2942</v>
      </c>
    </row>
    <row r="2944" spans="1:20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190</v>
      </c>
      <c r="R2944" s="84" t="s">
        <v>1005</v>
      </c>
      <c r="S2944" s="91"/>
      <c r="T2944" s="153">
        <v>2943</v>
      </c>
    </row>
    <row r="2945" spans="1:20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190</v>
      </c>
      <c r="R2945" s="84" t="s">
        <v>1005</v>
      </c>
      <c r="S2945" s="91"/>
      <c r="T2945" s="153">
        <v>2944</v>
      </c>
    </row>
    <row r="2946" spans="1:20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190</v>
      </c>
      <c r="R2946" s="84" t="s">
        <v>1005</v>
      </c>
      <c r="S2946" s="91"/>
      <c r="T2946" s="153">
        <v>2945</v>
      </c>
    </row>
    <row r="2947" spans="1:20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190</v>
      </c>
      <c r="R2947" s="84" t="s">
        <v>1005</v>
      </c>
      <c r="S2947" s="91"/>
      <c r="T2947" s="153">
        <v>2946</v>
      </c>
    </row>
    <row r="2948" spans="1:20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190</v>
      </c>
      <c r="R2948" s="84" t="s">
        <v>1005</v>
      </c>
      <c r="S2948" s="91"/>
      <c r="T2948" s="153">
        <v>2947</v>
      </c>
    </row>
    <row r="2949" spans="1:20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190</v>
      </c>
      <c r="R2949" s="84" t="s">
        <v>1005</v>
      </c>
      <c r="S2949" s="91"/>
      <c r="T2949" s="153">
        <v>2948</v>
      </c>
    </row>
    <row r="2950" spans="1:20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190</v>
      </c>
      <c r="R2950" s="84" t="s">
        <v>1005</v>
      </c>
      <c r="S2950" s="91"/>
      <c r="T2950" s="153">
        <v>2949</v>
      </c>
    </row>
    <row r="2951" spans="1:20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190</v>
      </c>
      <c r="R2951" s="84" t="s">
        <v>1005</v>
      </c>
      <c r="S2951" s="91"/>
      <c r="T2951" s="153">
        <v>2950</v>
      </c>
    </row>
    <row r="2952" spans="1:20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190</v>
      </c>
      <c r="R2952" s="84" t="s">
        <v>1005</v>
      </c>
      <c r="S2952" s="91"/>
      <c r="T2952" s="153">
        <v>2951</v>
      </c>
    </row>
    <row r="2953" spans="1:20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190</v>
      </c>
      <c r="R2953" s="84" t="s">
        <v>1005</v>
      </c>
      <c r="S2953" s="91"/>
      <c r="T2953" s="153">
        <v>2952</v>
      </c>
    </row>
    <row r="2954" spans="1:20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190</v>
      </c>
      <c r="R2954" s="84" t="s">
        <v>1005</v>
      </c>
      <c r="S2954" s="91"/>
      <c r="T2954" s="153">
        <v>2953</v>
      </c>
    </row>
    <row r="2955" spans="1:20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190</v>
      </c>
      <c r="R2955" s="84" t="s">
        <v>1005</v>
      </c>
      <c r="S2955" s="91"/>
      <c r="T2955" s="153">
        <v>2954</v>
      </c>
    </row>
    <row r="2956" spans="1:20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190</v>
      </c>
      <c r="R2956" s="84" t="s">
        <v>1005</v>
      </c>
      <c r="S2956" s="91"/>
      <c r="T2956" s="153">
        <v>2955</v>
      </c>
    </row>
    <row r="2957" spans="1:20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190</v>
      </c>
      <c r="R2957" s="84" t="s">
        <v>1005</v>
      </c>
      <c r="S2957" s="91"/>
      <c r="T2957" s="153">
        <v>2956</v>
      </c>
    </row>
    <row r="2958" spans="1:20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190</v>
      </c>
      <c r="R2958" s="84" t="s">
        <v>1005</v>
      </c>
      <c r="S2958" s="91"/>
      <c r="T2958" s="153">
        <v>2957</v>
      </c>
    </row>
    <row r="2959" spans="1:20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190</v>
      </c>
      <c r="R2959" s="84" t="s">
        <v>1005</v>
      </c>
      <c r="S2959" s="91"/>
      <c r="T2959" s="153">
        <v>2958</v>
      </c>
    </row>
    <row r="2960" spans="1:20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190</v>
      </c>
      <c r="R2960" s="84" t="s">
        <v>1005</v>
      </c>
      <c r="S2960" s="91"/>
      <c r="T2960" s="153">
        <v>2959</v>
      </c>
    </row>
    <row r="2961" spans="1:20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190</v>
      </c>
      <c r="R2961" s="84" t="s">
        <v>1005</v>
      </c>
      <c r="S2961" s="91"/>
      <c r="T2961" s="153">
        <v>2960</v>
      </c>
    </row>
    <row r="2962" spans="1:20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190</v>
      </c>
      <c r="R2962" s="84" t="s">
        <v>1005</v>
      </c>
      <c r="S2962" s="91"/>
      <c r="T2962" s="153">
        <v>2961</v>
      </c>
    </row>
    <row r="2963" spans="1:20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190</v>
      </c>
      <c r="R2963" s="84" t="s">
        <v>1005</v>
      </c>
      <c r="S2963" s="91"/>
      <c r="T2963" s="153">
        <v>2962</v>
      </c>
    </row>
    <row r="2964" spans="1:20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190</v>
      </c>
      <c r="R2964" s="84" t="s">
        <v>1005</v>
      </c>
      <c r="S2964" s="91"/>
      <c r="T2964" s="153">
        <v>2963</v>
      </c>
    </row>
    <row r="2965" spans="1:20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190</v>
      </c>
      <c r="R2965" s="84" t="s">
        <v>1005</v>
      </c>
      <c r="S2965" s="91"/>
      <c r="T2965" s="153">
        <v>2964</v>
      </c>
    </row>
    <row r="2966" spans="1:20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190</v>
      </c>
      <c r="R2966" s="84" t="s">
        <v>1005</v>
      </c>
      <c r="S2966" s="91"/>
      <c r="T2966" s="153">
        <v>2965</v>
      </c>
    </row>
    <row r="2967" spans="1:20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190</v>
      </c>
      <c r="R2967" s="84" t="s">
        <v>1005</v>
      </c>
      <c r="S2967" s="91"/>
      <c r="T2967" s="153">
        <v>2966</v>
      </c>
    </row>
    <row r="2968" spans="1:20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190</v>
      </c>
      <c r="R2968" s="84" t="s">
        <v>1005</v>
      </c>
      <c r="S2968" s="91"/>
      <c r="T2968" s="153">
        <v>2967</v>
      </c>
    </row>
    <row r="2969" spans="1:20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190</v>
      </c>
      <c r="R2969" s="84" t="s">
        <v>1005</v>
      </c>
      <c r="S2969" s="91"/>
      <c r="T2969" s="153">
        <v>2968</v>
      </c>
    </row>
    <row r="2970" spans="1:20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190</v>
      </c>
      <c r="R2970" s="84" t="s">
        <v>1005</v>
      </c>
      <c r="S2970" s="91"/>
      <c r="T2970" s="153">
        <v>2969</v>
      </c>
    </row>
    <row r="2971" spans="1:20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190</v>
      </c>
      <c r="R2971" s="84" t="s">
        <v>1005</v>
      </c>
      <c r="S2971" s="91"/>
      <c r="T2971" s="153">
        <v>2970</v>
      </c>
    </row>
    <row r="2972" spans="1:20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190</v>
      </c>
      <c r="R2972" s="84" t="s">
        <v>1005</v>
      </c>
      <c r="S2972" s="91"/>
      <c r="T2972" s="153">
        <v>2971</v>
      </c>
    </row>
    <row r="2973" spans="1:20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190</v>
      </c>
      <c r="R2973" s="84" t="s">
        <v>1005</v>
      </c>
      <c r="S2973" s="91"/>
      <c r="T2973" s="153">
        <v>2972</v>
      </c>
    </row>
    <row r="2974" spans="1:20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190</v>
      </c>
      <c r="R2974" s="84" t="s">
        <v>1005</v>
      </c>
      <c r="S2974" s="91"/>
      <c r="T2974" s="153">
        <v>2973</v>
      </c>
    </row>
    <row r="2975" spans="1:20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190</v>
      </c>
      <c r="R2975" s="84" t="s">
        <v>1005</v>
      </c>
      <c r="S2975" s="91"/>
      <c r="T2975" s="153">
        <v>2974</v>
      </c>
    </row>
    <row r="2976" spans="1:20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190</v>
      </c>
      <c r="R2976" s="84" t="s">
        <v>1005</v>
      </c>
      <c r="S2976" s="91"/>
      <c r="T2976" s="153">
        <v>2975</v>
      </c>
    </row>
    <row r="2977" spans="1:20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190</v>
      </c>
      <c r="R2977" s="84" t="s">
        <v>1005</v>
      </c>
      <c r="S2977" s="91"/>
      <c r="T2977" s="153">
        <v>2976</v>
      </c>
    </row>
    <row r="2978" spans="1:20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190</v>
      </c>
      <c r="R2978" s="84" t="s">
        <v>1005</v>
      </c>
      <c r="S2978" s="91"/>
      <c r="T2978" s="153">
        <v>2977</v>
      </c>
    </row>
    <row r="2979" spans="1:20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190</v>
      </c>
      <c r="R2979" s="84" t="s">
        <v>1005</v>
      </c>
      <c r="S2979" s="91"/>
      <c r="T2979" s="153">
        <v>2978</v>
      </c>
    </row>
    <row r="2980" spans="1:20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190</v>
      </c>
      <c r="R2980" s="84" t="s">
        <v>1005</v>
      </c>
      <c r="S2980" s="91"/>
      <c r="T2980" s="153">
        <v>2979</v>
      </c>
    </row>
    <row r="2981" spans="1:20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190</v>
      </c>
      <c r="R2981" s="84" t="s">
        <v>1005</v>
      </c>
      <c r="S2981" s="91"/>
      <c r="T2981" s="153">
        <v>2980</v>
      </c>
    </row>
    <row r="2982" spans="1:20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190</v>
      </c>
      <c r="R2982" s="84" t="s">
        <v>1005</v>
      </c>
      <c r="S2982" s="91"/>
      <c r="T2982" s="153">
        <v>2981</v>
      </c>
    </row>
    <row r="2983" spans="1:20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190</v>
      </c>
      <c r="R2983" s="84" t="s">
        <v>1005</v>
      </c>
      <c r="S2983" s="91"/>
      <c r="T2983" s="153">
        <v>2982</v>
      </c>
    </row>
    <row r="2984" spans="1:20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190</v>
      </c>
      <c r="R2984" s="84" t="s">
        <v>1005</v>
      </c>
      <c r="S2984" s="91"/>
      <c r="T2984" s="153">
        <v>2983</v>
      </c>
    </row>
    <row r="2985" spans="1:20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190</v>
      </c>
      <c r="R2985" s="84" t="s">
        <v>1005</v>
      </c>
      <c r="S2985" s="91"/>
      <c r="T2985" s="153">
        <v>2984</v>
      </c>
    </row>
    <row r="2986" spans="1:20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190</v>
      </c>
      <c r="R2986" s="84" t="s">
        <v>1005</v>
      </c>
      <c r="S2986" s="91"/>
      <c r="T2986" s="153">
        <v>2985</v>
      </c>
    </row>
    <row r="2987" spans="1:20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190</v>
      </c>
      <c r="R2987" s="84" t="s">
        <v>1005</v>
      </c>
      <c r="S2987" s="91"/>
      <c r="T2987" s="153">
        <v>2986</v>
      </c>
    </row>
    <row r="2988" spans="1:20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190</v>
      </c>
      <c r="R2988" s="84" t="s">
        <v>1005</v>
      </c>
      <c r="S2988" s="91"/>
      <c r="T2988" s="153">
        <v>2987</v>
      </c>
    </row>
    <row r="2989" spans="1:20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190</v>
      </c>
      <c r="R2989" s="84" t="s">
        <v>1005</v>
      </c>
      <c r="S2989" s="91"/>
      <c r="T2989" s="153">
        <v>2988</v>
      </c>
    </row>
    <row r="2990" spans="1:20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190</v>
      </c>
      <c r="R2990" s="84" t="s">
        <v>1005</v>
      </c>
      <c r="S2990" s="91"/>
      <c r="T2990" s="153">
        <v>2989</v>
      </c>
    </row>
    <row r="2991" spans="1:20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190</v>
      </c>
      <c r="R2991" s="84" t="s">
        <v>1005</v>
      </c>
      <c r="S2991" s="91"/>
      <c r="T2991" s="153">
        <v>2990</v>
      </c>
    </row>
    <row r="2992" spans="1:20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190</v>
      </c>
      <c r="R2992" s="84" t="s">
        <v>1005</v>
      </c>
      <c r="S2992" s="91"/>
      <c r="T2992" s="153">
        <v>2991</v>
      </c>
    </row>
    <row r="2993" spans="1:20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190</v>
      </c>
      <c r="R2993" s="84" t="s">
        <v>1005</v>
      </c>
      <c r="S2993" s="91"/>
      <c r="T2993" s="153">
        <v>2992</v>
      </c>
    </row>
    <row r="2994" spans="1:20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190</v>
      </c>
      <c r="R2994" s="84" t="s">
        <v>1005</v>
      </c>
      <c r="S2994" s="91"/>
      <c r="T2994" s="153">
        <v>2993</v>
      </c>
    </row>
    <row r="2995" spans="1:20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190</v>
      </c>
      <c r="R2995" s="84" t="s">
        <v>1005</v>
      </c>
      <c r="S2995" s="91"/>
      <c r="T2995" s="153">
        <v>2994</v>
      </c>
    </row>
    <row r="2996" spans="1:20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190</v>
      </c>
      <c r="R2996" s="84" t="s">
        <v>1005</v>
      </c>
      <c r="S2996" s="91"/>
      <c r="T2996" s="153">
        <v>2995</v>
      </c>
    </row>
    <row r="2997" spans="1:20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190</v>
      </c>
      <c r="R2997" s="84" t="s">
        <v>1005</v>
      </c>
      <c r="S2997" s="91"/>
      <c r="T2997" s="153">
        <v>2996</v>
      </c>
    </row>
    <row r="2998" spans="1:20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190</v>
      </c>
      <c r="R2998" s="84" t="s">
        <v>1005</v>
      </c>
      <c r="S2998" s="91"/>
      <c r="T2998" s="153">
        <v>2997</v>
      </c>
    </row>
    <row r="2999" spans="1:20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190</v>
      </c>
      <c r="R2999" s="84" t="s">
        <v>1005</v>
      </c>
      <c r="S2999" s="91"/>
      <c r="T2999" s="153">
        <v>2998</v>
      </c>
    </row>
    <row r="3000" spans="1:20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190</v>
      </c>
      <c r="R3000" s="84" t="s">
        <v>1005</v>
      </c>
      <c r="S3000" s="91"/>
      <c r="T3000" s="153">
        <v>2999</v>
      </c>
    </row>
    <row r="3001" spans="1:20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190</v>
      </c>
      <c r="R3001" s="84" t="s">
        <v>1005</v>
      </c>
      <c r="S3001" s="91"/>
      <c r="T3001" s="153">
        <v>3000</v>
      </c>
    </row>
    <row r="3002" spans="1:20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190</v>
      </c>
      <c r="R3002" s="84" t="s">
        <v>1005</v>
      </c>
      <c r="S3002" s="91"/>
      <c r="T3002" s="153">
        <v>3001</v>
      </c>
    </row>
    <row r="3003" spans="1:20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190</v>
      </c>
      <c r="R3003" s="84" t="s">
        <v>1005</v>
      </c>
      <c r="S3003" s="91"/>
      <c r="T3003" s="153">
        <v>3002</v>
      </c>
    </row>
    <row r="3004" spans="1:20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190</v>
      </c>
      <c r="R3004" s="84" t="s">
        <v>1005</v>
      </c>
      <c r="S3004" s="91"/>
      <c r="T3004" s="153">
        <v>3003</v>
      </c>
    </row>
    <row r="3005" spans="1:20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190</v>
      </c>
      <c r="R3005" s="84" t="s">
        <v>1005</v>
      </c>
      <c r="S3005" s="91"/>
      <c r="T3005" s="153">
        <v>3004</v>
      </c>
    </row>
    <row r="3006" spans="1:20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190</v>
      </c>
      <c r="R3006" s="84" t="s">
        <v>1005</v>
      </c>
      <c r="S3006" s="91"/>
      <c r="T3006" s="153">
        <v>3005</v>
      </c>
    </row>
    <row r="3007" spans="1:20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190</v>
      </c>
      <c r="R3007" s="84" t="s">
        <v>1005</v>
      </c>
      <c r="S3007" s="91"/>
      <c r="T3007" s="153">
        <v>3006</v>
      </c>
    </row>
    <row r="3008" spans="1:20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190</v>
      </c>
      <c r="R3008" s="84" t="s">
        <v>1005</v>
      </c>
      <c r="S3008" s="91"/>
      <c r="T3008" s="153">
        <v>3007</v>
      </c>
    </row>
    <row r="3009" spans="1:20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190</v>
      </c>
      <c r="R3009" s="84" t="s">
        <v>1005</v>
      </c>
      <c r="S3009" s="91"/>
      <c r="T3009" s="153">
        <v>3008</v>
      </c>
    </row>
    <row r="3010" spans="1:20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190</v>
      </c>
      <c r="R3010" s="84" t="s">
        <v>1005</v>
      </c>
      <c r="S3010" s="91"/>
      <c r="T3010" s="153">
        <v>3009</v>
      </c>
    </row>
    <row r="3011" spans="1:20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190</v>
      </c>
      <c r="R3011" s="84" t="s">
        <v>1005</v>
      </c>
      <c r="S3011" s="91"/>
      <c r="T3011" s="153">
        <v>3010</v>
      </c>
    </row>
    <row r="3012" spans="1:20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190</v>
      </c>
      <c r="R3012" s="84" t="s">
        <v>1005</v>
      </c>
      <c r="S3012" s="91"/>
      <c r="T3012" s="153">
        <v>3011</v>
      </c>
    </row>
    <row r="3013" spans="1:20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190</v>
      </c>
      <c r="R3013" s="84" t="s">
        <v>1005</v>
      </c>
      <c r="S3013" s="91"/>
      <c r="T3013" s="153">
        <v>3012</v>
      </c>
    </row>
    <row r="3014" spans="1:20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190</v>
      </c>
      <c r="R3014" s="84" t="s">
        <v>1005</v>
      </c>
      <c r="S3014" s="91"/>
      <c r="T3014" s="153">
        <v>3013</v>
      </c>
    </row>
    <row r="3015" spans="1:20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190</v>
      </c>
      <c r="R3015" s="84" t="s">
        <v>1005</v>
      </c>
      <c r="S3015" s="91"/>
      <c r="T3015" s="153">
        <v>3014</v>
      </c>
    </row>
    <row r="3016" spans="1:20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190</v>
      </c>
      <c r="R3016" s="84" t="s">
        <v>1005</v>
      </c>
      <c r="S3016" s="91"/>
      <c r="T3016" s="153">
        <v>3015</v>
      </c>
    </row>
    <row r="3017" spans="1:20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190</v>
      </c>
      <c r="R3017" s="84" t="s">
        <v>1005</v>
      </c>
      <c r="S3017" s="91"/>
      <c r="T3017" s="153">
        <v>3016</v>
      </c>
    </row>
    <row r="3018" spans="1:20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190</v>
      </c>
      <c r="R3018" s="84" t="s">
        <v>1005</v>
      </c>
      <c r="S3018" s="91"/>
      <c r="T3018" s="153">
        <v>3017</v>
      </c>
    </row>
    <row r="3019" spans="1:20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190</v>
      </c>
      <c r="R3019" s="84" t="s">
        <v>1005</v>
      </c>
      <c r="S3019" s="91"/>
      <c r="T3019" s="153">
        <v>3018</v>
      </c>
    </row>
    <row r="3020" spans="1:20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190</v>
      </c>
      <c r="R3020" s="84" t="s">
        <v>1005</v>
      </c>
      <c r="S3020" s="91"/>
      <c r="T3020" s="153">
        <v>3019</v>
      </c>
    </row>
    <row r="3021" spans="1:20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190</v>
      </c>
      <c r="R3021" s="84" t="s">
        <v>1005</v>
      </c>
      <c r="S3021" s="91"/>
      <c r="T3021" s="153">
        <v>3020</v>
      </c>
    </row>
    <row r="3022" spans="1:20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190</v>
      </c>
      <c r="R3022" s="84" t="s">
        <v>1005</v>
      </c>
      <c r="S3022" s="91"/>
      <c r="T3022" s="153">
        <v>3021</v>
      </c>
    </row>
    <row r="3023" spans="1:20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190</v>
      </c>
      <c r="R3023" s="84" t="s">
        <v>1005</v>
      </c>
      <c r="S3023" s="91"/>
      <c r="T3023" s="153">
        <v>3022</v>
      </c>
    </row>
    <row r="3024" spans="1:20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190</v>
      </c>
      <c r="R3024" s="84" t="s">
        <v>1005</v>
      </c>
      <c r="S3024" s="91"/>
      <c r="T3024" s="153">
        <v>3023</v>
      </c>
    </row>
    <row r="3025" spans="1:20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190</v>
      </c>
      <c r="R3025" s="84" t="s">
        <v>1005</v>
      </c>
      <c r="S3025" s="91"/>
      <c r="T3025" s="153">
        <v>3024</v>
      </c>
    </row>
    <row r="3026" spans="1:20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190</v>
      </c>
      <c r="R3026" s="84" t="s">
        <v>1005</v>
      </c>
      <c r="S3026" s="91"/>
      <c r="T3026" s="153">
        <v>3025</v>
      </c>
    </row>
    <row r="3027" spans="1:20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190</v>
      </c>
      <c r="R3027" s="84" t="s">
        <v>1005</v>
      </c>
      <c r="S3027" s="91"/>
      <c r="T3027" s="153">
        <v>3026</v>
      </c>
    </row>
    <row r="3028" spans="1:20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190</v>
      </c>
      <c r="R3028" s="84" t="s">
        <v>1005</v>
      </c>
      <c r="S3028" s="91"/>
      <c r="T3028" s="153">
        <v>3027</v>
      </c>
    </row>
    <row r="3029" spans="1:20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190</v>
      </c>
      <c r="R3029" s="84" t="s">
        <v>1005</v>
      </c>
      <c r="S3029" s="91"/>
      <c r="T3029" s="153">
        <v>3028</v>
      </c>
    </row>
    <row r="3030" spans="1:20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190</v>
      </c>
      <c r="R3030" s="84" t="s">
        <v>1005</v>
      </c>
      <c r="S3030" s="91"/>
      <c r="T3030" s="153">
        <v>3029</v>
      </c>
    </row>
    <row r="3031" spans="1:20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190</v>
      </c>
      <c r="R3031" s="84" t="s">
        <v>1005</v>
      </c>
      <c r="S3031" s="91"/>
      <c r="T3031" s="153">
        <v>3030</v>
      </c>
    </row>
    <row r="3032" spans="1:20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190</v>
      </c>
      <c r="R3032" s="84" t="s">
        <v>1005</v>
      </c>
      <c r="S3032" s="91"/>
      <c r="T3032" s="153">
        <v>3031</v>
      </c>
    </row>
    <row r="3033" spans="1:20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190</v>
      </c>
      <c r="R3033" s="84" t="s">
        <v>1005</v>
      </c>
      <c r="S3033" s="91"/>
      <c r="T3033" s="153">
        <v>3032</v>
      </c>
    </row>
    <row r="3034" spans="1:20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190</v>
      </c>
      <c r="R3034" s="84" t="s">
        <v>1005</v>
      </c>
      <c r="S3034" s="91"/>
      <c r="T3034" s="153">
        <v>3033</v>
      </c>
    </row>
    <row r="3035" spans="1:20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190</v>
      </c>
      <c r="R3035" s="84" t="s">
        <v>1005</v>
      </c>
      <c r="S3035" s="91"/>
      <c r="T3035" s="153">
        <v>3034</v>
      </c>
    </row>
    <row r="3036" spans="1:20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190</v>
      </c>
      <c r="R3036" s="84" t="s">
        <v>1005</v>
      </c>
      <c r="S3036" s="91"/>
      <c r="T3036" s="153">
        <v>3035</v>
      </c>
    </row>
    <row r="3037" spans="1:20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190</v>
      </c>
      <c r="R3037" s="84" t="s">
        <v>1005</v>
      </c>
      <c r="S3037" s="91"/>
      <c r="T3037" s="153">
        <v>3036</v>
      </c>
    </row>
    <row r="3038" spans="1:20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190</v>
      </c>
      <c r="R3038" s="84" t="s">
        <v>1005</v>
      </c>
      <c r="S3038" s="91"/>
      <c r="T3038" s="153">
        <v>3037</v>
      </c>
    </row>
    <row r="3039" spans="1:20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190</v>
      </c>
      <c r="R3039" s="84" t="s">
        <v>1005</v>
      </c>
      <c r="S3039" s="91"/>
      <c r="T3039" s="153">
        <v>3038</v>
      </c>
    </row>
    <row r="3040" spans="1:20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190</v>
      </c>
      <c r="R3040" s="84" t="s">
        <v>1005</v>
      </c>
      <c r="S3040" s="91"/>
      <c r="T3040" s="153">
        <v>3039</v>
      </c>
    </row>
    <row r="3041" spans="1:20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190</v>
      </c>
      <c r="R3041" s="84" t="s">
        <v>1005</v>
      </c>
      <c r="S3041" s="91"/>
      <c r="T3041" s="153">
        <v>3040</v>
      </c>
    </row>
    <row r="3042" spans="1:20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190</v>
      </c>
      <c r="R3042" s="84" t="s">
        <v>1005</v>
      </c>
      <c r="S3042" s="91"/>
      <c r="T3042" s="153">
        <v>3041</v>
      </c>
    </row>
    <row r="3043" spans="1:20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190</v>
      </c>
      <c r="R3043" s="84" t="s">
        <v>1005</v>
      </c>
      <c r="S3043" s="91"/>
      <c r="T3043" s="153">
        <v>3042</v>
      </c>
    </row>
    <row r="3044" spans="1:20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190</v>
      </c>
      <c r="R3044" s="84" t="s">
        <v>1005</v>
      </c>
      <c r="S3044" s="91"/>
      <c r="T3044" s="153">
        <v>3043</v>
      </c>
    </row>
    <row r="3045" spans="1:20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190</v>
      </c>
      <c r="R3045" s="84" t="s">
        <v>1005</v>
      </c>
      <c r="S3045" s="91"/>
      <c r="T3045" s="153">
        <v>3044</v>
      </c>
    </row>
    <row r="3046" spans="1:20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190</v>
      </c>
      <c r="R3046" s="84" t="s">
        <v>1005</v>
      </c>
      <c r="S3046" s="91"/>
      <c r="T3046" s="153">
        <v>3045</v>
      </c>
    </row>
    <row r="3047" spans="1:20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190</v>
      </c>
      <c r="R3047" s="84" t="s">
        <v>1005</v>
      </c>
      <c r="S3047" s="91"/>
      <c r="T3047" s="153">
        <v>3046</v>
      </c>
    </row>
    <row r="3048" spans="1:20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190</v>
      </c>
      <c r="R3048" s="84" t="s">
        <v>1005</v>
      </c>
      <c r="S3048" s="91"/>
      <c r="T3048" s="153">
        <v>3047</v>
      </c>
    </row>
    <row r="3049" spans="1:20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190</v>
      </c>
      <c r="R3049" s="84" t="s">
        <v>1005</v>
      </c>
      <c r="S3049" s="91"/>
      <c r="T3049" s="153">
        <v>3048</v>
      </c>
    </row>
    <row r="3050" spans="1:20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190</v>
      </c>
      <c r="R3050" s="84" t="s">
        <v>1005</v>
      </c>
      <c r="S3050" s="91"/>
      <c r="T3050" s="153">
        <v>3049</v>
      </c>
    </row>
    <row r="3051" spans="1:20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190</v>
      </c>
      <c r="R3051" s="84" t="s">
        <v>1005</v>
      </c>
      <c r="S3051" s="91"/>
      <c r="T3051" s="153">
        <v>3050</v>
      </c>
    </row>
    <row r="3052" spans="1:20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190</v>
      </c>
      <c r="R3052" s="84" t="s">
        <v>1005</v>
      </c>
      <c r="S3052" s="91"/>
      <c r="T3052" s="153">
        <v>3051</v>
      </c>
    </row>
    <row r="3053" spans="1:20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190</v>
      </c>
      <c r="R3053" s="84" t="s">
        <v>1005</v>
      </c>
      <c r="S3053" s="91"/>
      <c r="T3053" s="153">
        <v>3052</v>
      </c>
    </row>
    <row r="3054" spans="1:20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190</v>
      </c>
      <c r="R3054" s="84" t="s">
        <v>1005</v>
      </c>
      <c r="S3054" s="91"/>
      <c r="T3054" s="153">
        <v>3053</v>
      </c>
    </row>
    <row r="3055" spans="1:20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190</v>
      </c>
      <c r="R3055" s="84" t="s">
        <v>1005</v>
      </c>
      <c r="S3055" s="91"/>
      <c r="T3055" s="153">
        <v>3054</v>
      </c>
    </row>
    <row r="3056" spans="1:20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190</v>
      </c>
      <c r="R3056" s="84" t="s">
        <v>1005</v>
      </c>
      <c r="S3056" s="91"/>
      <c r="T3056" s="153">
        <v>3055</v>
      </c>
    </row>
    <row r="3057" spans="1:20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190</v>
      </c>
      <c r="R3057" s="84" t="s">
        <v>1005</v>
      </c>
      <c r="S3057" s="91"/>
      <c r="T3057" s="153">
        <v>3056</v>
      </c>
    </row>
    <row r="3058" spans="1:20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190</v>
      </c>
      <c r="R3058" s="84" t="s">
        <v>1005</v>
      </c>
      <c r="S3058" s="91"/>
      <c r="T3058" s="153">
        <v>3057</v>
      </c>
    </row>
    <row r="3059" spans="1:20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190</v>
      </c>
      <c r="R3059" s="84" t="s">
        <v>1005</v>
      </c>
      <c r="S3059" s="91"/>
      <c r="T3059" s="153">
        <v>3058</v>
      </c>
    </row>
    <row r="3060" spans="1:20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190</v>
      </c>
      <c r="R3060" s="84" t="s">
        <v>1005</v>
      </c>
      <c r="S3060" s="91"/>
      <c r="T3060" s="153">
        <v>3059</v>
      </c>
    </row>
    <row r="3061" spans="1:20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190</v>
      </c>
      <c r="R3061" s="84" t="s">
        <v>1005</v>
      </c>
      <c r="S3061" s="91"/>
      <c r="T3061" s="153">
        <v>3060</v>
      </c>
    </row>
    <row r="3062" spans="1:20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190</v>
      </c>
      <c r="R3062" s="84" t="s">
        <v>1005</v>
      </c>
      <c r="S3062" s="91"/>
      <c r="T3062" s="153">
        <v>3061</v>
      </c>
    </row>
    <row r="3063" spans="1:20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190</v>
      </c>
      <c r="R3063" s="84" t="s">
        <v>1005</v>
      </c>
      <c r="S3063" s="91"/>
      <c r="T3063" s="153">
        <v>3062</v>
      </c>
    </row>
    <row r="3064" spans="1:20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190</v>
      </c>
      <c r="R3064" s="84" t="s">
        <v>1005</v>
      </c>
      <c r="S3064" s="91"/>
      <c r="T3064" s="153">
        <v>3063</v>
      </c>
    </row>
    <row r="3065" spans="1:20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190</v>
      </c>
      <c r="R3065" s="84" t="s">
        <v>1005</v>
      </c>
      <c r="S3065" s="91"/>
      <c r="T3065" s="153">
        <v>3064</v>
      </c>
    </row>
    <row r="3066" spans="1:20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190</v>
      </c>
      <c r="R3066" s="84" t="s">
        <v>1005</v>
      </c>
      <c r="S3066" s="91"/>
      <c r="T3066" s="153">
        <v>3065</v>
      </c>
    </row>
    <row r="3067" spans="1:20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190</v>
      </c>
      <c r="R3067" s="84" t="s">
        <v>1005</v>
      </c>
      <c r="S3067" s="91"/>
      <c r="T3067" s="153">
        <v>3066</v>
      </c>
    </row>
    <row r="3068" spans="1:20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190</v>
      </c>
      <c r="R3068" s="84" t="s">
        <v>1005</v>
      </c>
      <c r="S3068" s="91"/>
      <c r="T3068" s="153">
        <v>3067</v>
      </c>
    </row>
    <row r="3069" spans="1:20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190</v>
      </c>
      <c r="R3069" s="84" t="s">
        <v>1005</v>
      </c>
      <c r="S3069" s="91"/>
      <c r="T3069" s="153">
        <v>3068</v>
      </c>
    </row>
    <row r="3070" spans="1:20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190</v>
      </c>
      <c r="R3070" s="84" t="s">
        <v>1005</v>
      </c>
      <c r="S3070" s="91"/>
      <c r="T3070" s="153">
        <v>3069</v>
      </c>
    </row>
    <row r="3071" spans="1:20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190</v>
      </c>
      <c r="R3071" s="84" t="s">
        <v>1005</v>
      </c>
      <c r="S3071" s="91"/>
      <c r="T3071" s="153">
        <v>3070</v>
      </c>
    </row>
    <row r="3072" spans="1:20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190</v>
      </c>
      <c r="R3072" s="84" t="s">
        <v>1005</v>
      </c>
      <c r="S3072" s="91"/>
      <c r="T3072" s="153">
        <v>3071</v>
      </c>
    </row>
    <row r="3073" spans="1:20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190</v>
      </c>
      <c r="R3073" s="84" t="s">
        <v>1005</v>
      </c>
      <c r="S3073" s="91"/>
      <c r="T3073" s="153">
        <v>3072</v>
      </c>
    </row>
    <row r="3074" spans="1:20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190</v>
      </c>
      <c r="R3074" s="84" t="s">
        <v>1005</v>
      </c>
      <c r="S3074" s="91"/>
      <c r="T3074" s="153">
        <v>3073</v>
      </c>
    </row>
    <row r="3075" spans="1:20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190</v>
      </c>
      <c r="R3075" s="84" t="s">
        <v>1005</v>
      </c>
      <c r="S3075" s="91"/>
      <c r="T3075" s="153">
        <v>3074</v>
      </c>
    </row>
    <row r="3076" spans="1:20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190</v>
      </c>
      <c r="R3076" s="84" t="s">
        <v>1005</v>
      </c>
      <c r="S3076" s="91"/>
      <c r="T3076" s="153">
        <v>3075</v>
      </c>
    </row>
    <row r="3077" spans="1:20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190</v>
      </c>
      <c r="R3077" s="84" t="s">
        <v>1005</v>
      </c>
      <c r="S3077" s="91"/>
      <c r="T3077" s="153">
        <v>3076</v>
      </c>
    </row>
    <row r="3078" spans="1:20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190</v>
      </c>
      <c r="R3078" s="84" t="s">
        <v>1005</v>
      </c>
      <c r="S3078" s="91"/>
      <c r="T3078" s="153">
        <v>3077</v>
      </c>
    </row>
    <row r="3079" spans="1:20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190</v>
      </c>
      <c r="R3079" s="84" t="s">
        <v>1005</v>
      </c>
      <c r="S3079" s="91"/>
      <c r="T3079" s="153">
        <v>3078</v>
      </c>
    </row>
    <row r="3080" spans="1:20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190</v>
      </c>
      <c r="R3080" s="84" t="s">
        <v>1005</v>
      </c>
      <c r="S3080" s="91"/>
      <c r="T3080" s="153">
        <v>3079</v>
      </c>
    </row>
    <row r="3081" spans="1:20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190</v>
      </c>
      <c r="R3081" s="84" t="s">
        <v>1005</v>
      </c>
      <c r="S3081" s="91"/>
      <c r="T3081" s="153">
        <v>3080</v>
      </c>
    </row>
    <row r="3082" spans="1:20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190</v>
      </c>
      <c r="R3082" s="84" t="s">
        <v>1005</v>
      </c>
      <c r="S3082" s="91"/>
      <c r="T3082" s="153">
        <v>3081</v>
      </c>
    </row>
    <row r="3083" spans="1:20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190</v>
      </c>
      <c r="R3083" s="84" t="s">
        <v>1005</v>
      </c>
      <c r="S3083" s="91"/>
      <c r="T3083" s="153">
        <v>3082</v>
      </c>
    </row>
    <row r="3084" spans="1:20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190</v>
      </c>
      <c r="R3084" s="84" t="s">
        <v>1005</v>
      </c>
      <c r="S3084" s="91"/>
      <c r="T3084" s="153">
        <v>3083</v>
      </c>
    </row>
    <row r="3085" spans="1:20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190</v>
      </c>
      <c r="R3085" s="84" t="s">
        <v>1005</v>
      </c>
      <c r="S3085" s="91"/>
      <c r="T3085" s="153">
        <v>3084</v>
      </c>
    </row>
    <row r="3086" spans="1:20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190</v>
      </c>
      <c r="R3086" s="84" t="s">
        <v>1005</v>
      </c>
      <c r="S3086" s="91"/>
      <c r="T3086" s="153">
        <v>3085</v>
      </c>
    </row>
    <row r="3087" spans="1:20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190</v>
      </c>
      <c r="R3087" s="84" t="s">
        <v>1005</v>
      </c>
      <c r="S3087" s="91"/>
      <c r="T3087" s="153">
        <v>3086</v>
      </c>
    </row>
    <row r="3088" spans="1:20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190</v>
      </c>
      <c r="R3088" s="84" t="s">
        <v>1005</v>
      </c>
      <c r="S3088" s="91"/>
      <c r="T3088" s="153">
        <v>3087</v>
      </c>
    </row>
    <row r="3089" spans="1:20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190</v>
      </c>
      <c r="R3089" s="84" t="s">
        <v>1005</v>
      </c>
      <c r="S3089" s="91"/>
      <c r="T3089" s="153">
        <v>3088</v>
      </c>
    </row>
    <row r="3090" spans="1:20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190</v>
      </c>
      <c r="R3090" s="84" t="s">
        <v>1005</v>
      </c>
      <c r="S3090" s="91"/>
      <c r="T3090" s="153">
        <v>3089</v>
      </c>
    </row>
    <row r="3091" spans="1:20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190</v>
      </c>
      <c r="R3091" s="84" t="s">
        <v>1005</v>
      </c>
      <c r="S3091" s="91"/>
      <c r="T3091" s="153">
        <v>3090</v>
      </c>
    </row>
    <row r="3092" spans="1:20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190</v>
      </c>
      <c r="R3092" s="84" t="s">
        <v>1005</v>
      </c>
      <c r="S3092" s="91"/>
      <c r="T3092" s="153">
        <v>3091</v>
      </c>
    </row>
    <row r="3093" spans="1:20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190</v>
      </c>
      <c r="R3093" s="84" t="s">
        <v>1005</v>
      </c>
      <c r="S3093" s="91"/>
      <c r="T3093" s="153">
        <v>3092</v>
      </c>
    </row>
    <row r="3094" spans="1:20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190</v>
      </c>
      <c r="R3094" s="84" t="s">
        <v>1005</v>
      </c>
      <c r="S3094" s="91"/>
      <c r="T3094" s="153">
        <v>3093</v>
      </c>
    </row>
    <row r="3095" spans="1:20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190</v>
      </c>
      <c r="R3095" s="84" t="s">
        <v>1005</v>
      </c>
      <c r="S3095" s="91"/>
      <c r="T3095" s="153">
        <v>3094</v>
      </c>
    </row>
    <row r="3096" spans="1:20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190</v>
      </c>
      <c r="R3096" s="140" t="s">
        <v>1005</v>
      </c>
      <c r="S3096" s="91"/>
      <c r="T3096" s="153">
        <v>3095</v>
      </c>
    </row>
    <row r="3097" spans="1:20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190</v>
      </c>
      <c r="R3097" s="84" t="s">
        <v>1005</v>
      </c>
      <c r="S3097" s="91"/>
      <c r="T3097" s="153">
        <v>3096</v>
      </c>
    </row>
    <row r="3098" spans="1:20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190</v>
      </c>
      <c r="R3098" s="84" t="s">
        <v>1005</v>
      </c>
      <c r="S3098" s="91"/>
      <c r="T3098" s="153">
        <v>3097</v>
      </c>
    </row>
    <row r="3099" spans="1:20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190</v>
      </c>
      <c r="R3099" s="84" t="s">
        <v>1005</v>
      </c>
      <c r="S3099" s="91"/>
      <c r="T3099" s="153">
        <v>3098</v>
      </c>
    </row>
    <row r="3100" spans="1:20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190</v>
      </c>
      <c r="R3100" s="84" t="s">
        <v>1005</v>
      </c>
      <c r="S3100" s="91"/>
      <c r="T3100" s="153">
        <v>3099</v>
      </c>
    </row>
    <row r="3101" spans="1:20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190</v>
      </c>
      <c r="R3101" s="84" t="s">
        <v>1005</v>
      </c>
      <c r="S3101" s="91"/>
      <c r="T3101" s="153">
        <v>3100</v>
      </c>
    </row>
    <row r="3102" spans="1:20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190</v>
      </c>
      <c r="R3102" s="84" t="s">
        <v>1005</v>
      </c>
      <c r="S3102" s="91"/>
      <c r="T3102" s="153">
        <v>3101</v>
      </c>
    </row>
    <row r="3103" spans="1:20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190</v>
      </c>
      <c r="R3103" s="84" t="s">
        <v>1005</v>
      </c>
      <c r="S3103" s="91"/>
      <c r="T3103" s="153">
        <v>3102</v>
      </c>
    </row>
    <row r="3104" spans="1:20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190</v>
      </c>
      <c r="R3104" s="84" t="s">
        <v>1005</v>
      </c>
      <c r="S3104" s="91"/>
      <c r="T3104" s="153">
        <v>3103</v>
      </c>
    </row>
    <row r="3105" spans="1:20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190</v>
      </c>
      <c r="R3105" s="84" t="s">
        <v>1005</v>
      </c>
      <c r="S3105" s="91"/>
      <c r="T3105" s="153">
        <v>3104</v>
      </c>
    </row>
    <row r="3106" spans="1:20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190</v>
      </c>
      <c r="R3106" s="84" t="s">
        <v>1005</v>
      </c>
      <c r="S3106" s="91"/>
      <c r="T3106" s="153">
        <v>3105</v>
      </c>
    </row>
    <row r="3107" spans="1:20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190</v>
      </c>
      <c r="R3107" s="84" t="s">
        <v>1005</v>
      </c>
      <c r="S3107" s="91"/>
      <c r="T3107" s="153">
        <v>3106</v>
      </c>
    </row>
    <row r="3108" spans="1:20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190</v>
      </c>
      <c r="R3108" s="84" t="s">
        <v>1005</v>
      </c>
      <c r="S3108" s="91"/>
      <c r="T3108" s="153">
        <v>3107</v>
      </c>
    </row>
    <row r="3109" spans="1:20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190</v>
      </c>
      <c r="R3109" s="84" t="s">
        <v>1005</v>
      </c>
      <c r="S3109" s="91"/>
      <c r="T3109" s="153">
        <v>3108</v>
      </c>
    </row>
    <row r="3110" spans="1:20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190</v>
      </c>
      <c r="R3110" s="84" t="s">
        <v>1005</v>
      </c>
      <c r="S3110" s="91"/>
      <c r="T3110" s="153">
        <v>3109</v>
      </c>
    </row>
    <row r="3111" spans="1:20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190</v>
      </c>
      <c r="R3111" s="84" t="s">
        <v>1005</v>
      </c>
      <c r="S3111" s="91"/>
      <c r="T3111" s="153">
        <v>3110</v>
      </c>
    </row>
    <row r="3112" spans="1:20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190</v>
      </c>
      <c r="R3112" s="84" t="s">
        <v>1005</v>
      </c>
      <c r="S3112" s="91"/>
      <c r="T3112" s="153">
        <v>3111</v>
      </c>
    </row>
    <row r="3113" spans="1:20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190</v>
      </c>
      <c r="R3113" s="84" t="s">
        <v>1005</v>
      </c>
      <c r="S3113" s="91"/>
      <c r="T3113" s="153">
        <v>3112</v>
      </c>
    </row>
    <row r="3114" spans="1:20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190</v>
      </c>
      <c r="R3114" s="84" t="s">
        <v>1005</v>
      </c>
      <c r="S3114" s="91"/>
      <c r="T3114" s="153">
        <v>3113</v>
      </c>
    </row>
    <row r="3115" spans="1:20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190</v>
      </c>
      <c r="R3115" s="84" t="s">
        <v>1005</v>
      </c>
      <c r="S3115" s="91"/>
      <c r="T3115" s="153">
        <v>3114</v>
      </c>
    </row>
    <row r="3116" spans="1:20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190</v>
      </c>
      <c r="R3116" s="84" t="s">
        <v>1005</v>
      </c>
      <c r="S3116" s="91"/>
      <c r="T3116" s="153">
        <v>3115</v>
      </c>
    </row>
    <row r="3117" spans="1:20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190</v>
      </c>
      <c r="R3117" s="84" t="s">
        <v>1005</v>
      </c>
      <c r="S3117" s="91"/>
      <c r="T3117" s="153">
        <v>3116</v>
      </c>
    </row>
    <row r="3118" spans="1:20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190</v>
      </c>
      <c r="R3118" s="84" t="s">
        <v>1005</v>
      </c>
      <c r="S3118" s="91"/>
      <c r="T3118" s="153">
        <v>3117</v>
      </c>
    </row>
    <row r="3119" spans="1:20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190</v>
      </c>
      <c r="R3119" s="84" t="s">
        <v>1005</v>
      </c>
      <c r="S3119" s="91"/>
      <c r="T3119" s="153">
        <v>3118</v>
      </c>
    </row>
    <row r="3120" spans="1:20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190</v>
      </c>
      <c r="R3120" s="84" t="s">
        <v>1005</v>
      </c>
      <c r="S3120" s="91"/>
      <c r="T3120" s="153">
        <v>3119</v>
      </c>
    </row>
    <row r="3121" spans="1:20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190</v>
      </c>
      <c r="R3121" s="84" t="s">
        <v>1005</v>
      </c>
      <c r="S3121" s="91"/>
      <c r="T3121" s="153">
        <v>3120</v>
      </c>
    </row>
    <row r="3122" spans="1:20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190</v>
      </c>
      <c r="R3122" s="84" t="s">
        <v>1005</v>
      </c>
      <c r="S3122" s="91"/>
      <c r="T3122" s="153">
        <v>3121</v>
      </c>
    </row>
    <row r="3123" spans="1:20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190</v>
      </c>
      <c r="R3123" s="84" t="s">
        <v>1005</v>
      </c>
      <c r="S3123" s="91"/>
      <c r="T3123" s="153">
        <v>3122</v>
      </c>
    </row>
    <row r="3124" spans="1:20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190</v>
      </c>
      <c r="R3124" s="84" t="s">
        <v>1005</v>
      </c>
      <c r="S3124" s="91"/>
      <c r="T3124" s="153">
        <v>3123</v>
      </c>
    </row>
    <row r="3125" spans="1:20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190</v>
      </c>
      <c r="R3125" s="84" t="s">
        <v>1005</v>
      </c>
      <c r="S3125" s="91"/>
      <c r="T3125" s="153">
        <v>3124</v>
      </c>
    </row>
    <row r="3126" spans="1:20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190</v>
      </c>
      <c r="R3126" s="84" t="s">
        <v>1005</v>
      </c>
      <c r="S3126" s="91"/>
      <c r="T3126" s="153">
        <v>3125</v>
      </c>
    </row>
    <row r="3127" spans="1:20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190</v>
      </c>
      <c r="R3127" s="84" t="s">
        <v>1005</v>
      </c>
      <c r="S3127" s="91"/>
      <c r="T3127" s="153">
        <v>3126</v>
      </c>
    </row>
    <row r="3128" spans="1:20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190</v>
      </c>
      <c r="R3128" s="84" t="s">
        <v>1005</v>
      </c>
      <c r="S3128" s="91"/>
      <c r="T3128" s="153">
        <v>3127</v>
      </c>
    </row>
    <row r="3129" spans="1:20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190</v>
      </c>
      <c r="R3129" s="84" t="s">
        <v>1005</v>
      </c>
      <c r="S3129" s="91"/>
      <c r="T3129" s="153">
        <v>3128</v>
      </c>
    </row>
    <row r="3130" spans="1:20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190</v>
      </c>
      <c r="R3130" s="84" t="s">
        <v>1005</v>
      </c>
      <c r="S3130" s="91"/>
      <c r="T3130" s="153">
        <v>3129</v>
      </c>
    </row>
    <row r="3131" spans="1:20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190</v>
      </c>
      <c r="R3131" s="84" t="s">
        <v>1005</v>
      </c>
      <c r="S3131" s="91"/>
      <c r="T3131" s="153">
        <v>3130</v>
      </c>
    </row>
    <row r="3132" spans="1:20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190</v>
      </c>
      <c r="R3132" s="84" t="s">
        <v>1005</v>
      </c>
      <c r="S3132" s="91"/>
      <c r="T3132" s="153">
        <v>3131</v>
      </c>
    </row>
    <row r="3133" spans="1:20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190</v>
      </c>
      <c r="R3133" s="84" t="s">
        <v>1005</v>
      </c>
      <c r="S3133" s="91"/>
      <c r="T3133" s="153">
        <v>3132</v>
      </c>
    </row>
    <row r="3134" spans="1:20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190</v>
      </c>
      <c r="R3134" s="84" t="s">
        <v>1005</v>
      </c>
      <c r="S3134" s="91"/>
      <c r="T3134" s="153">
        <v>3133</v>
      </c>
    </row>
    <row r="3135" spans="1:20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190</v>
      </c>
      <c r="R3135" s="84" t="s">
        <v>1005</v>
      </c>
      <c r="S3135" s="91"/>
      <c r="T3135" s="153">
        <v>3134</v>
      </c>
    </row>
    <row r="3136" spans="1:20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190</v>
      </c>
      <c r="R3136" s="84" t="s">
        <v>1005</v>
      </c>
      <c r="S3136" s="91"/>
      <c r="T3136" s="153">
        <v>3135</v>
      </c>
    </row>
    <row r="3137" spans="1:20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190</v>
      </c>
      <c r="R3137" s="140" t="s">
        <v>1005</v>
      </c>
      <c r="S3137" s="91"/>
      <c r="T3137" s="153">
        <v>3136</v>
      </c>
    </row>
    <row r="3138" spans="1:20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190</v>
      </c>
      <c r="R3138" s="84" t="s">
        <v>1005</v>
      </c>
      <c r="S3138" s="91"/>
      <c r="T3138" s="153">
        <v>3137</v>
      </c>
    </row>
    <row r="3139" spans="1:20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190</v>
      </c>
      <c r="R3139" s="84" t="s">
        <v>1005</v>
      </c>
      <c r="S3139" s="91"/>
      <c r="T3139" s="153">
        <v>3138</v>
      </c>
    </row>
    <row r="3140" spans="1:20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190</v>
      </c>
      <c r="R3140" s="84" t="s">
        <v>1005</v>
      </c>
      <c r="S3140" s="91"/>
      <c r="T3140" s="153">
        <v>3139</v>
      </c>
    </row>
    <row r="3141" spans="1:20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190</v>
      </c>
      <c r="R3141" s="84" t="s">
        <v>1005</v>
      </c>
      <c r="S3141" s="91"/>
      <c r="T3141" s="153">
        <v>3140</v>
      </c>
    </row>
    <row r="3142" spans="1:20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190</v>
      </c>
      <c r="R3142" s="84" t="s">
        <v>1005</v>
      </c>
      <c r="S3142" s="91"/>
      <c r="T3142" s="153">
        <v>3141</v>
      </c>
    </row>
    <row r="3143" spans="1:20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190</v>
      </c>
      <c r="R3143" s="84" t="s">
        <v>1005</v>
      </c>
      <c r="S3143" s="91"/>
      <c r="T3143" s="153">
        <v>3142</v>
      </c>
    </row>
    <row r="3144" spans="1:20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190</v>
      </c>
      <c r="R3144" s="84" t="s">
        <v>1005</v>
      </c>
      <c r="S3144" s="91"/>
      <c r="T3144" s="153">
        <v>3143</v>
      </c>
    </row>
    <row r="3145" spans="1:20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190</v>
      </c>
      <c r="R3145" s="84" t="s">
        <v>1005</v>
      </c>
      <c r="S3145" s="91"/>
      <c r="T3145" s="153">
        <v>3144</v>
      </c>
    </row>
    <row r="3146" spans="1:20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190</v>
      </c>
      <c r="R3146" s="84" t="s">
        <v>1005</v>
      </c>
      <c r="S3146" s="91"/>
      <c r="T3146" s="153">
        <v>3145</v>
      </c>
    </row>
    <row r="3147" spans="1:20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190</v>
      </c>
      <c r="R3147" s="84" t="s">
        <v>1005</v>
      </c>
      <c r="S3147" s="91"/>
      <c r="T3147" s="153">
        <v>3146</v>
      </c>
    </row>
    <row r="3148" spans="1:20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190</v>
      </c>
      <c r="R3148" s="84" t="s">
        <v>1005</v>
      </c>
      <c r="S3148" s="91"/>
      <c r="T3148" s="153">
        <v>3147</v>
      </c>
    </row>
    <row r="3149" spans="1:20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190</v>
      </c>
      <c r="R3149" s="84" t="s">
        <v>1005</v>
      </c>
      <c r="S3149" s="91"/>
      <c r="T3149" s="153">
        <v>3148</v>
      </c>
    </row>
    <row r="3150" spans="1:20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190</v>
      </c>
      <c r="R3150" s="84" t="s">
        <v>1005</v>
      </c>
      <c r="S3150" s="91"/>
      <c r="T3150" s="153">
        <v>3149</v>
      </c>
    </row>
    <row r="3151" spans="1:20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190</v>
      </c>
      <c r="R3151" s="84" t="s">
        <v>1005</v>
      </c>
      <c r="S3151" s="91"/>
      <c r="T3151" s="153">
        <v>3150</v>
      </c>
    </row>
    <row r="3152" spans="1:20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190</v>
      </c>
      <c r="R3152" s="84" t="s">
        <v>1005</v>
      </c>
      <c r="S3152" s="91"/>
      <c r="T3152" s="153">
        <v>3151</v>
      </c>
    </row>
    <row r="3153" spans="1:20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190</v>
      </c>
      <c r="R3153" s="84" t="s">
        <v>1005</v>
      </c>
      <c r="S3153" s="91"/>
      <c r="T3153" s="153">
        <v>3152</v>
      </c>
    </row>
    <row r="3154" spans="1:20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190</v>
      </c>
      <c r="R3154" s="84" t="s">
        <v>1005</v>
      </c>
      <c r="S3154" s="91"/>
      <c r="T3154" s="153">
        <v>3153</v>
      </c>
    </row>
    <row r="3155" spans="1:20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190</v>
      </c>
      <c r="R3155" s="84" t="s">
        <v>1005</v>
      </c>
      <c r="S3155" s="91"/>
      <c r="T3155" s="153">
        <v>3154</v>
      </c>
    </row>
    <row r="3156" spans="1:20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190</v>
      </c>
      <c r="R3156" s="84" t="s">
        <v>1005</v>
      </c>
      <c r="S3156" s="91"/>
      <c r="T3156" s="153">
        <v>3155</v>
      </c>
    </row>
    <row r="3157" spans="1:20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190</v>
      </c>
      <c r="R3157" s="84" t="s">
        <v>1005</v>
      </c>
      <c r="S3157" s="91"/>
      <c r="T3157" s="153">
        <v>3156</v>
      </c>
    </row>
    <row r="3158" spans="1:20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190</v>
      </c>
      <c r="R3158" s="84" t="s">
        <v>1005</v>
      </c>
      <c r="S3158" s="91"/>
      <c r="T3158" s="153">
        <v>3157</v>
      </c>
    </row>
    <row r="3159" spans="1:20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190</v>
      </c>
      <c r="R3159" s="84" t="s">
        <v>1005</v>
      </c>
      <c r="S3159" s="91"/>
      <c r="T3159" s="153">
        <v>3158</v>
      </c>
    </row>
    <row r="3160" spans="1:20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190</v>
      </c>
      <c r="R3160" s="84" t="s">
        <v>1005</v>
      </c>
      <c r="S3160" s="91"/>
      <c r="T3160" s="153">
        <v>3159</v>
      </c>
    </row>
    <row r="3161" spans="1:20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190</v>
      </c>
      <c r="R3161" s="84" t="s">
        <v>1005</v>
      </c>
      <c r="S3161" s="91"/>
      <c r="T3161" s="153">
        <v>3160</v>
      </c>
    </row>
    <row r="3162" spans="1:20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190</v>
      </c>
      <c r="R3162" s="84" t="s">
        <v>1005</v>
      </c>
      <c r="S3162" s="91"/>
      <c r="T3162" s="153">
        <v>3161</v>
      </c>
    </row>
    <row r="3163" spans="1:20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190</v>
      </c>
      <c r="R3163" s="84" t="s">
        <v>1005</v>
      </c>
      <c r="S3163" s="91"/>
      <c r="T3163" s="153">
        <v>3162</v>
      </c>
    </row>
    <row r="3164" spans="1:20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190</v>
      </c>
      <c r="R3164" s="84" t="s">
        <v>1005</v>
      </c>
      <c r="S3164" s="91"/>
      <c r="T3164" s="153">
        <v>3163</v>
      </c>
    </row>
    <row r="3165" spans="1:20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190</v>
      </c>
      <c r="R3165" s="84" t="s">
        <v>1005</v>
      </c>
      <c r="S3165" s="91"/>
      <c r="T3165" s="153">
        <v>3164</v>
      </c>
    </row>
    <row r="3166" spans="1:20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190</v>
      </c>
      <c r="R3166" s="84" t="s">
        <v>1005</v>
      </c>
      <c r="S3166" s="91"/>
      <c r="T3166" s="153">
        <v>3165</v>
      </c>
    </row>
    <row r="3167" spans="1:20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190</v>
      </c>
      <c r="R3167" s="84" t="s">
        <v>1005</v>
      </c>
      <c r="S3167" s="91"/>
      <c r="T3167" s="153">
        <v>3166</v>
      </c>
    </row>
    <row r="3168" spans="1:20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190</v>
      </c>
      <c r="R3168" s="84" t="s">
        <v>1005</v>
      </c>
      <c r="S3168" s="91"/>
      <c r="T3168" s="153">
        <v>3167</v>
      </c>
    </row>
    <row r="3169" spans="1:20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190</v>
      </c>
      <c r="R3169" s="84" t="s">
        <v>1005</v>
      </c>
      <c r="S3169" s="91"/>
      <c r="T3169" s="153">
        <v>3168</v>
      </c>
    </row>
    <row r="3170" spans="1:20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190</v>
      </c>
      <c r="R3170" s="84" t="s">
        <v>1005</v>
      </c>
      <c r="S3170" s="91"/>
      <c r="T3170" s="153">
        <v>3169</v>
      </c>
    </row>
    <row r="3171" spans="1:20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190</v>
      </c>
      <c r="R3171" s="84" t="s">
        <v>1005</v>
      </c>
      <c r="S3171" s="91"/>
      <c r="T3171" s="153">
        <v>3170</v>
      </c>
    </row>
    <row r="3172" spans="1:20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190</v>
      </c>
      <c r="R3172" s="84" t="s">
        <v>1005</v>
      </c>
      <c r="S3172" s="91"/>
      <c r="T3172" s="153">
        <v>3171</v>
      </c>
    </row>
    <row r="3173" spans="1:20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190</v>
      </c>
      <c r="R3173" s="84" t="s">
        <v>1005</v>
      </c>
      <c r="S3173" s="91"/>
      <c r="T3173" s="153">
        <v>3172</v>
      </c>
    </row>
    <row r="3174" spans="1:20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190</v>
      </c>
      <c r="R3174" s="84" t="s">
        <v>1005</v>
      </c>
      <c r="S3174" s="91"/>
      <c r="T3174" s="153">
        <v>3173</v>
      </c>
    </row>
    <row r="3175" spans="1:20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190</v>
      </c>
      <c r="R3175" s="84" t="s">
        <v>1005</v>
      </c>
      <c r="S3175" s="91"/>
      <c r="T3175" s="153">
        <v>3174</v>
      </c>
    </row>
    <row r="3176" spans="1:20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190</v>
      </c>
      <c r="R3176" s="84" t="s">
        <v>1005</v>
      </c>
      <c r="S3176" s="91"/>
      <c r="T3176" s="153">
        <v>3175</v>
      </c>
    </row>
    <row r="3177" spans="1:20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190</v>
      </c>
      <c r="R3177" s="84" t="s">
        <v>1005</v>
      </c>
      <c r="S3177" s="91"/>
      <c r="T3177" s="153">
        <v>3176</v>
      </c>
    </row>
    <row r="3178" spans="1:20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190</v>
      </c>
      <c r="R3178" s="84" t="s">
        <v>1005</v>
      </c>
      <c r="S3178" s="91"/>
      <c r="T3178" s="153">
        <v>3177</v>
      </c>
    </row>
    <row r="3179" spans="1:20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190</v>
      </c>
      <c r="R3179" s="84" t="s">
        <v>1005</v>
      </c>
      <c r="S3179" s="91"/>
      <c r="T3179" s="153">
        <v>3178</v>
      </c>
    </row>
    <row r="3180" spans="1:20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190</v>
      </c>
      <c r="R3180" s="84" t="s">
        <v>1005</v>
      </c>
      <c r="S3180" s="91"/>
      <c r="T3180" s="153">
        <v>3179</v>
      </c>
    </row>
    <row r="3181" spans="1:20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190</v>
      </c>
      <c r="R3181" s="84" t="s">
        <v>1005</v>
      </c>
      <c r="S3181" s="91"/>
      <c r="T3181" s="153">
        <v>3180</v>
      </c>
    </row>
    <row r="3182" spans="1:20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190</v>
      </c>
      <c r="R3182" s="84" t="s">
        <v>1005</v>
      </c>
      <c r="S3182" s="91"/>
      <c r="T3182" s="153">
        <v>3181</v>
      </c>
    </row>
    <row r="3183" spans="1:20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190</v>
      </c>
      <c r="R3183" s="84" t="s">
        <v>1005</v>
      </c>
      <c r="S3183" s="91"/>
      <c r="T3183" s="153">
        <v>3182</v>
      </c>
    </row>
    <row r="3184" spans="1:20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190</v>
      </c>
      <c r="R3184" s="84" t="s">
        <v>1005</v>
      </c>
      <c r="S3184" s="91"/>
      <c r="T3184" s="153">
        <v>3183</v>
      </c>
    </row>
    <row r="3185" spans="1:20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190</v>
      </c>
      <c r="R3185" s="84" t="s">
        <v>1005</v>
      </c>
      <c r="S3185" s="91"/>
      <c r="T3185" s="153">
        <v>3184</v>
      </c>
    </row>
    <row r="3186" spans="1:20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190</v>
      </c>
      <c r="R3186" s="84" t="s">
        <v>1005</v>
      </c>
      <c r="S3186" s="91"/>
      <c r="T3186" s="153">
        <v>3185</v>
      </c>
    </row>
    <row r="3187" spans="1:20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190</v>
      </c>
      <c r="R3187" s="84" t="s">
        <v>1005</v>
      </c>
      <c r="S3187" s="91"/>
      <c r="T3187" s="153">
        <v>3186</v>
      </c>
    </row>
    <row r="3188" spans="1:20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190</v>
      </c>
      <c r="R3188" s="84" t="s">
        <v>1005</v>
      </c>
      <c r="S3188" s="91"/>
      <c r="T3188" s="153">
        <v>3187</v>
      </c>
    </row>
    <row r="3189" spans="1:20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190</v>
      </c>
      <c r="R3189" s="84" t="s">
        <v>1005</v>
      </c>
      <c r="S3189" s="91"/>
      <c r="T3189" s="153">
        <v>3188</v>
      </c>
    </row>
    <row r="3190" spans="1:20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190</v>
      </c>
      <c r="R3190" s="84" t="s">
        <v>1005</v>
      </c>
      <c r="S3190" s="91"/>
      <c r="T3190" s="153">
        <v>3189</v>
      </c>
    </row>
    <row r="3191" spans="1:20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190</v>
      </c>
      <c r="R3191" s="84" t="s">
        <v>1005</v>
      </c>
      <c r="S3191" s="91"/>
      <c r="T3191" s="153">
        <v>3190</v>
      </c>
    </row>
    <row r="3192" spans="1:20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190</v>
      </c>
      <c r="R3192" s="84" t="s">
        <v>1005</v>
      </c>
      <c r="S3192" s="91"/>
      <c r="T3192" s="153">
        <v>3191</v>
      </c>
    </row>
    <row r="3193" spans="1:20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190</v>
      </c>
      <c r="R3193" s="84" t="s">
        <v>1005</v>
      </c>
      <c r="S3193" s="91"/>
      <c r="T3193" s="153">
        <v>3192</v>
      </c>
    </row>
    <row r="3194" spans="1:20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190</v>
      </c>
      <c r="R3194" s="84" t="s">
        <v>1005</v>
      </c>
      <c r="S3194" s="91"/>
      <c r="T3194" s="153">
        <v>3193</v>
      </c>
    </row>
    <row r="3195" spans="1:20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190</v>
      </c>
      <c r="R3195" s="84" t="s">
        <v>1005</v>
      </c>
      <c r="S3195" s="91"/>
      <c r="T3195" s="153">
        <v>3194</v>
      </c>
    </row>
    <row r="3196" spans="1:20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190</v>
      </c>
      <c r="R3196" s="84" t="s">
        <v>1005</v>
      </c>
      <c r="S3196" s="91"/>
      <c r="T3196" s="153">
        <v>3195</v>
      </c>
    </row>
    <row r="3197" spans="1:20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190</v>
      </c>
      <c r="R3197" s="84" t="s">
        <v>1005</v>
      </c>
      <c r="S3197" s="91"/>
      <c r="T3197" s="153">
        <v>3196</v>
      </c>
    </row>
    <row r="3198" spans="1:20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190</v>
      </c>
      <c r="R3198" s="84" t="s">
        <v>1005</v>
      </c>
      <c r="S3198" s="91"/>
      <c r="T3198" s="153">
        <v>3197</v>
      </c>
    </row>
    <row r="3199" spans="1:20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190</v>
      </c>
      <c r="R3199" s="84" t="s">
        <v>1005</v>
      </c>
      <c r="S3199" s="91"/>
      <c r="T3199" s="153">
        <v>3198</v>
      </c>
    </row>
    <row r="3200" spans="1:20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190</v>
      </c>
      <c r="R3200" s="84" t="s">
        <v>1005</v>
      </c>
      <c r="S3200" s="91"/>
      <c r="T3200" s="153">
        <v>3199</v>
      </c>
    </row>
    <row r="3201" spans="1:20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190</v>
      </c>
      <c r="R3201" s="84" t="s">
        <v>1005</v>
      </c>
      <c r="S3201" s="91"/>
      <c r="T3201" s="153">
        <v>3200</v>
      </c>
    </row>
    <row r="3202" spans="1:20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190</v>
      </c>
      <c r="R3202" s="84" t="s">
        <v>1005</v>
      </c>
      <c r="S3202" s="91"/>
      <c r="T3202" s="153">
        <v>3201</v>
      </c>
    </row>
    <row r="3203" spans="1:20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190</v>
      </c>
      <c r="R3203" s="84" t="s">
        <v>1005</v>
      </c>
      <c r="S3203" s="91"/>
      <c r="T3203" s="153">
        <v>3202</v>
      </c>
    </row>
    <row r="3204" spans="1:20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190</v>
      </c>
      <c r="R3204" s="84" t="s">
        <v>1005</v>
      </c>
      <c r="S3204" s="91"/>
      <c r="T3204" s="153">
        <v>3203</v>
      </c>
    </row>
    <row r="3205" spans="1:20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190</v>
      </c>
      <c r="R3205" s="84" t="s">
        <v>1005</v>
      </c>
      <c r="S3205" s="91"/>
      <c r="T3205" s="153">
        <v>3204</v>
      </c>
    </row>
    <row r="3206" spans="1:20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190</v>
      </c>
      <c r="R3206" s="84" t="s">
        <v>1005</v>
      </c>
      <c r="S3206" s="91"/>
      <c r="T3206" s="153">
        <v>3205</v>
      </c>
    </row>
    <row r="3207" spans="1:20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190</v>
      </c>
      <c r="R3207" s="84" t="s">
        <v>1005</v>
      </c>
      <c r="S3207" s="91"/>
      <c r="T3207" s="153">
        <v>3206</v>
      </c>
    </row>
    <row r="3208" spans="1:20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190</v>
      </c>
      <c r="R3208" s="84" t="s">
        <v>1005</v>
      </c>
      <c r="S3208" s="91"/>
      <c r="T3208" s="153">
        <v>3207</v>
      </c>
    </row>
    <row r="3209" spans="1:20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190</v>
      </c>
      <c r="R3209" s="84" t="s">
        <v>1005</v>
      </c>
      <c r="S3209" s="91"/>
      <c r="T3209" s="153">
        <v>3208</v>
      </c>
    </row>
    <row r="3210" spans="1:20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190</v>
      </c>
      <c r="R3210" s="84" t="s">
        <v>1005</v>
      </c>
      <c r="S3210" s="91"/>
      <c r="T3210" s="153">
        <v>3209</v>
      </c>
    </row>
    <row r="3211" spans="1:20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190</v>
      </c>
      <c r="R3211" s="84" t="s">
        <v>1005</v>
      </c>
      <c r="S3211" s="91"/>
      <c r="T3211" s="153">
        <v>3210</v>
      </c>
    </row>
    <row r="3212" spans="1:20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190</v>
      </c>
      <c r="R3212" s="84" t="s">
        <v>1005</v>
      </c>
      <c r="S3212" s="91"/>
      <c r="T3212" s="153">
        <v>3211</v>
      </c>
    </row>
    <row r="3213" spans="1:20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190</v>
      </c>
      <c r="R3213" s="84" t="s">
        <v>1005</v>
      </c>
      <c r="S3213" s="91"/>
      <c r="T3213" s="153">
        <v>3212</v>
      </c>
    </row>
    <row r="3214" spans="1:20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190</v>
      </c>
      <c r="R3214" s="84" t="s">
        <v>1005</v>
      </c>
      <c r="S3214" s="91"/>
      <c r="T3214" s="153">
        <v>3213</v>
      </c>
    </row>
    <row r="3215" spans="1:20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190</v>
      </c>
      <c r="R3215" s="84" t="s">
        <v>1005</v>
      </c>
      <c r="S3215" s="91"/>
      <c r="T3215" s="153">
        <v>3214</v>
      </c>
    </row>
    <row r="3216" spans="1:20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190</v>
      </c>
      <c r="R3216" s="84" t="s">
        <v>1005</v>
      </c>
      <c r="S3216" s="91"/>
      <c r="T3216" s="153">
        <v>3215</v>
      </c>
    </row>
    <row r="3217" spans="1:20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190</v>
      </c>
      <c r="R3217" s="84" t="s">
        <v>1005</v>
      </c>
      <c r="S3217" s="91"/>
      <c r="T3217" s="153">
        <v>3216</v>
      </c>
    </row>
    <row r="3218" spans="1:20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190</v>
      </c>
      <c r="R3218" s="84" t="s">
        <v>1005</v>
      </c>
      <c r="S3218" s="91"/>
      <c r="T3218" s="153">
        <v>3217</v>
      </c>
    </row>
    <row r="3219" spans="1:20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190</v>
      </c>
      <c r="R3219" s="84" t="s">
        <v>1005</v>
      </c>
      <c r="S3219" s="91"/>
      <c r="T3219" s="153">
        <v>3218</v>
      </c>
    </row>
    <row r="3220" spans="1:20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190</v>
      </c>
      <c r="R3220" s="84" t="s">
        <v>1005</v>
      </c>
      <c r="S3220" s="91"/>
      <c r="T3220" s="153">
        <v>3219</v>
      </c>
    </row>
    <row r="3221" spans="1:20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190</v>
      </c>
      <c r="R3221" s="84" t="s">
        <v>1005</v>
      </c>
      <c r="S3221" s="91"/>
      <c r="T3221" s="153">
        <v>3220</v>
      </c>
    </row>
    <row r="3222" spans="1:20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190</v>
      </c>
      <c r="R3222" s="84" t="s">
        <v>1005</v>
      </c>
      <c r="S3222" s="91"/>
      <c r="T3222" s="153">
        <v>3221</v>
      </c>
    </row>
    <row r="3223" spans="1:20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190</v>
      </c>
      <c r="R3223" s="84" t="s">
        <v>1005</v>
      </c>
      <c r="S3223" s="91"/>
      <c r="T3223" s="153">
        <v>3222</v>
      </c>
    </row>
    <row r="3224" spans="1:20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190</v>
      </c>
      <c r="R3224" s="84" t="s">
        <v>1005</v>
      </c>
      <c r="S3224" s="91"/>
      <c r="T3224" s="153">
        <v>3223</v>
      </c>
    </row>
    <row r="3225" spans="1:20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190</v>
      </c>
      <c r="R3225" s="84" t="s">
        <v>1005</v>
      </c>
      <c r="S3225" s="91"/>
      <c r="T3225" s="153">
        <v>3224</v>
      </c>
    </row>
    <row r="3226" spans="1:20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190</v>
      </c>
      <c r="R3226" s="84" t="s">
        <v>1005</v>
      </c>
      <c r="S3226" s="91"/>
      <c r="T3226" s="153">
        <v>3225</v>
      </c>
    </row>
    <row r="3227" spans="1:20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190</v>
      </c>
      <c r="R3227" s="84" t="s">
        <v>1005</v>
      </c>
      <c r="S3227" s="91"/>
      <c r="T3227" s="153">
        <v>3226</v>
      </c>
    </row>
    <row r="3228" spans="1:20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190</v>
      </c>
      <c r="R3228" s="84" t="s">
        <v>1005</v>
      </c>
      <c r="S3228" s="91"/>
      <c r="T3228" s="153">
        <v>3227</v>
      </c>
    </row>
    <row r="3229" spans="1:20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190</v>
      </c>
      <c r="R3229" s="84" t="s">
        <v>1005</v>
      </c>
      <c r="S3229" s="91"/>
      <c r="T3229" s="153">
        <v>3228</v>
      </c>
    </row>
    <row r="3230" spans="1:20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190</v>
      </c>
      <c r="R3230" s="84" t="s">
        <v>1005</v>
      </c>
      <c r="S3230" s="91"/>
      <c r="T3230" s="153">
        <v>3229</v>
      </c>
    </row>
    <row r="3231" spans="1:20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190</v>
      </c>
      <c r="R3231" s="84" t="s">
        <v>1005</v>
      </c>
      <c r="S3231" s="91"/>
      <c r="T3231" s="153">
        <v>3230</v>
      </c>
    </row>
    <row r="3232" spans="1:20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189</v>
      </c>
      <c r="R3232" s="84" t="s">
        <v>488</v>
      </c>
      <c r="S3232" s="91"/>
      <c r="T3232" s="153">
        <v>3231</v>
      </c>
    </row>
    <row r="3233" spans="1:20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189</v>
      </c>
      <c r="R3233" s="84" t="s">
        <v>488</v>
      </c>
      <c r="S3233" s="91"/>
      <c r="T3233" s="153">
        <v>3232</v>
      </c>
    </row>
    <row r="3234" spans="1:20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189</v>
      </c>
      <c r="R3234" s="84" t="s">
        <v>488</v>
      </c>
      <c r="S3234" s="91"/>
      <c r="T3234" s="153">
        <v>3233</v>
      </c>
    </row>
    <row r="3235" spans="1:20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189</v>
      </c>
      <c r="R3235" s="84" t="s">
        <v>488</v>
      </c>
      <c r="S3235" s="91"/>
      <c r="T3235" s="153">
        <v>3234</v>
      </c>
    </row>
    <row r="3236" spans="1:20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189</v>
      </c>
      <c r="R3236" s="84" t="s">
        <v>488</v>
      </c>
      <c r="S3236" s="91"/>
      <c r="T3236" s="153">
        <v>3235</v>
      </c>
    </row>
    <row r="3237" spans="1:20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189</v>
      </c>
      <c r="R3237" s="84" t="s">
        <v>488</v>
      </c>
      <c r="S3237" s="91"/>
      <c r="T3237" s="153">
        <v>3236</v>
      </c>
    </row>
    <row r="3238" spans="1:20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189</v>
      </c>
      <c r="R3238" s="84" t="s">
        <v>488</v>
      </c>
      <c r="S3238" s="91"/>
      <c r="T3238" s="153">
        <v>3237</v>
      </c>
    </row>
    <row r="3239" spans="1:20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189</v>
      </c>
      <c r="R3239" s="84" t="s">
        <v>488</v>
      </c>
      <c r="S3239" s="91"/>
      <c r="T3239" s="153">
        <v>3238</v>
      </c>
    </row>
    <row r="3240" spans="1:20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189</v>
      </c>
      <c r="R3240" s="84" t="s">
        <v>488</v>
      </c>
      <c r="S3240" s="91"/>
      <c r="T3240" s="153">
        <v>3239</v>
      </c>
    </row>
    <row r="3241" spans="1:20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189</v>
      </c>
      <c r="R3241" s="84" t="s">
        <v>488</v>
      </c>
      <c r="S3241" s="91"/>
      <c r="T3241" s="153">
        <v>3240</v>
      </c>
    </row>
    <row r="3242" spans="1:20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189</v>
      </c>
      <c r="R3242" s="84" t="s">
        <v>488</v>
      </c>
      <c r="S3242" s="91"/>
      <c r="T3242" s="153">
        <v>3241</v>
      </c>
    </row>
    <row r="3243" spans="1:20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189</v>
      </c>
      <c r="R3243" s="84" t="s">
        <v>1377</v>
      </c>
      <c r="S3243" s="91"/>
      <c r="T3243" s="153">
        <v>3242</v>
      </c>
    </row>
    <row r="3244" spans="1:20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189</v>
      </c>
      <c r="R3244" s="84" t="s">
        <v>1377</v>
      </c>
      <c r="S3244" s="91"/>
      <c r="T3244" s="153">
        <v>3243</v>
      </c>
    </row>
    <row r="3245" spans="1:20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189</v>
      </c>
      <c r="R3245" s="84" t="s">
        <v>1377</v>
      </c>
      <c r="S3245" s="91"/>
      <c r="T3245" s="153">
        <v>3244</v>
      </c>
    </row>
    <row r="3246" spans="1:20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189</v>
      </c>
      <c r="R3246" s="84" t="s">
        <v>1377</v>
      </c>
      <c r="S3246" s="91"/>
      <c r="T3246" s="153">
        <v>3245</v>
      </c>
    </row>
    <row r="3247" spans="1:20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189</v>
      </c>
      <c r="R3247" s="84" t="s">
        <v>1377</v>
      </c>
      <c r="S3247" s="91"/>
      <c r="T3247" s="153">
        <v>3246</v>
      </c>
    </row>
    <row r="3248" spans="1:20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189</v>
      </c>
      <c r="R3248" s="84" t="s">
        <v>1377</v>
      </c>
      <c r="S3248" s="91"/>
      <c r="T3248" s="153">
        <v>3247</v>
      </c>
    </row>
    <row r="3249" spans="1:20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189</v>
      </c>
      <c r="R3249" s="84" t="s">
        <v>1377</v>
      </c>
      <c r="S3249" s="91"/>
      <c r="T3249" s="153">
        <v>3248</v>
      </c>
    </row>
    <row r="3250" spans="1:20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189</v>
      </c>
      <c r="R3250" s="84" t="s">
        <v>1377</v>
      </c>
      <c r="S3250" s="91"/>
      <c r="T3250" s="153">
        <v>3249</v>
      </c>
    </row>
    <row r="3251" spans="1:20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189</v>
      </c>
      <c r="R3251" s="84" t="s">
        <v>1377</v>
      </c>
      <c r="S3251" s="91"/>
      <c r="T3251" s="153">
        <v>3250</v>
      </c>
    </row>
    <row r="3252" spans="1:20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189</v>
      </c>
      <c r="R3252" s="84" t="s">
        <v>1377</v>
      </c>
      <c r="S3252" s="91"/>
      <c r="T3252" s="153">
        <v>3251</v>
      </c>
    </row>
    <row r="3253" spans="1:20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189</v>
      </c>
      <c r="R3253" s="84" t="s">
        <v>1377</v>
      </c>
      <c r="S3253" s="91"/>
      <c r="T3253" s="153">
        <v>3252</v>
      </c>
    </row>
    <row r="3254" spans="1:20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189</v>
      </c>
      <c r="R3254" s="84" t="s">
        <v>1377</v>
      </c>
      <c r="S3254" s="91"/>
      <c r="T3254" s="153">
        <v>3253</v>
      </c>
    </row>
    <row r="3255" spans="1:20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189</v>
      </c>
      <c r="R3255" s="84" t="s">
        <v>1377</v>
      </c>
      <c r="S3255" s="91"/>
      <c r="T3255" s="153">
        <v>3254</v>
      </c>
    </row>
    <row r="3256" spans="1:20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189</v>
      </c>
      <c r="R3256" s="84" t="s">
        <v>1377</v>
      </c>
      <c r="S3256" s="91"/>
      <c r="T3256" s="153">
        <v>3255</v>
      </c>
    </row>
    <row r="3257" spans="1:20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189</v>
      </c>
      <c r="R3257" s="84" t="s">
        <v>1377</v>
      </c>
      <c r="S3257" s="91"/>
      <c r="T3257" s="153">
        <v>3256</v>
      </c>
    </row>
    <row r="3258" spans="1:20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189</v>
      </c>
      <c r="R3258" s="84" t="s">
        <v>1377</v>
      </c>
      <c r="S3258" s="91"/>
      <c r="T3258" s="153">
        <v>3257</v>
      </c>
    </row>
    <row r="3259" spans="1:20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189</v>
      </c>
      <c r="R3259" s="84" t="s">
        <v>1377</v>
      </c>
      <c r="S3259" s="91"/>
      <c r="T3259" s="153">
        <v>3258</v>
      </c>
    </row>
    <row r="3260" spans="1:20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189</v>
      </c>
      <c r="R3260" s="84" t="s">
        <v>1377</v>
      </c>
      <c r="S3260" s="91"/>
      <c r="T3260" s="153">
        <v>3259</v>
      </c>
    </row>
    <row r="3261" spans="1:20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189</v>
      </c>
      <c r="R3261" s="84" t="s">
        <v>1377</v>
      </c>
      <c r="S3261" s="91"/>
      <c r="T3261" s="153">
        <v>3260</v>
      </c>
    </row>
    <row r="3262" spans="1:20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189</v>
      </c>
      <c r="R3262" s="84" t="s">
        <v>1377</v>
      </c>
      <c r="S3262" s="91"/>
      <c r="T3262" s="153">
        <v>3261</v>
      </c>
    </row>
    <row r="3263" spans="1:20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189</v>
      </c>
      <c r="R3263" s="84" t="s">
        <v>1377</v>
      </c>
      <c r="S3263" s="91"/>
      <c r="T3263" s="153">
        <v>3262</v>
      </c>
    </row>
    <row r="3264" spans="1:20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189</v>
      </c>
      <c r="R3264" s="84" t="s">
        <v>1377</v>
      </c>
      <c r="S3264" s="91"/>
      <c r="T3264" s="153">
        <v>3263</v>
      </c>
    </row>
    <row r="3265" spans="1:20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189</v>
      </c>
      <c r="R3265" s="84" t="s">
        <v>1377</v>
      </c>
      <c r="S3265" s="91"/>
      <c r="T3265" s="153">
        <v>3264</v>
      </c>
    </row>
    <row r="3266" spans="1:20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189</v>
      </c>
      <c r="R3266" s="84" t="s">
        <v>1377</v>
      </c>
      <c r="S3266" s="91"/>
      <c r="T3266" s="153">
        <v>3265</v>
      </c>
    </row>
    <row r="3267" spans="1:20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189</v>
      </c>
      <c r="R3267" s="84" t="s">
        <v>1377</v>
      </c>
      <c r="S3267" s="91"/>
      <c r="T3267" s="153">
        <v>3266</v>
      </c>
    </row>
    <row r="3268" spans="1:20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189</v>
      </c>
      <c r="R3268" s="84" t="s">
        <v>1377</v>
      </c>
      <c r="S3268" s="91"/>
      <c r="T3268" s="153">
        <v>3267</v>
      </c>
    </row>
    <row r="3269" spans="1:20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189</v>
      </c>
      <c r="R3269" s="84" t="s">
        <v>1377</v>
      </c>
      <c r="S3269" s="91"/>
      <c r="T3269" s="153">
        <v>3268</v>
      </c>
    </row>
    <row r="3270" spans="1:20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189</v>
      </c>
      <c r="R3270" s="84" t="s">
        <v>1377</v>
      </c>
      <c r="S3270" s="91"/>
      <c r="T3270" s="153">
        <v>3269</v>
      </c>
    </row>
    <row r="3271" spans="1:20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189</v>
      </c>
      <c r="R3271" s="84" t="s">
        <v>1377</v>
      </c>
      <c r="S3271" s="91"/>
      <c r="T3271" s="153">
        <v>3270</v>
      </c>
    </row>
    <row r="3272" spans="1:20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189</v>
      </c>
      <c r="R3272" s="84" t="s">
        <v>1377</v>
      </c>
      <c r="S3272" s="91"/>
      <c r="T3272" s="153">
        <v>3271</v>
      </c>
    </row>
    <row r="3273" spans="1:20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189</v>
      </c>
      <c r="R3273" s="84" t="s">
        <v>1377</v>
      </c>
      <c r="S3273" s="91"/>
      <c r="T3273" s="153">
        <v>3272</v>
      </c>
    </row>
    <row r="3274" spans="1:20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189</v>
      </c>
      <c r="R3274" s="84" t="s">
        <v>1377</v>
      </c>
      <c r="S3274" s="91"/>
      <c r="T3274" s="153">
        <v>3273</v>
      </c>
    </row>
    <row r="3275" spans="1:20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189</v>
      </c>
      <c r="R3275" s="84" t="s">
        <v>1377</v>
      </c>
      <c r="S3275" s="91"/>
      <c r="T3275" s="153">
        <v>3274</v>
      </c>
    </row>
    <row r="3276" spans="1:20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189</v>
      </c>
      <c r="R3276" s="84" t="s">
        <v>1377</v>
      </c>
      <c r="S3276" s="91"/>
      <c r="T3276" s="153">
        <v>3275</v>
      </c>
    </row>
    <row r="3277" spans="1:20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189</v>
      </c>
      <c r="R3277" s="84" t="s">
        <v>1377</v>
      </c>
      <c r="S3277" s="91"/>
      <c r="T3277" s="153">
        <v>3276</v>
      </c>
    </row>
    <row r="3278" spans="1:20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189</v>
      </c>
      <c r="R3278" s="84" t="s">
        <v>1377</v>
      </c>
      <c r="S3278" s="91"/>
      <c r="T3278" s="153">
        <v>3277</v>
      </c>
    </row>
    <row r="3279" spans="1:20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189</v>
      </c>
      <c r="R3279" s="84" t="s">
        <v>1377</v>
      </c>
      <c r="S3279" s="91"/>
      <c r="T3279" s="153">
        <v>3278</v>
      </c>
    </row>
    <row r="3280" spans="1:20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189</v>
      </c>
      <c r="R3280" s="84" t="s">
        <v>1377</v>
      </c>
      <c r="S3280" s="91"/>
      <c r="T3280" s="153">
        <v>3279</v>
      </c>
    </row>
    <row r="3281" spans="1:20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189</v>
      </c>
      <c r="R3281" s="84" t="s">
        <v>1377</v>
      </c>
      <c r="S3281" s="91"/>
      <c r="T3281" s="153">
        <v>3280</v>
      </c>
    </row>
    <row r="3282" spans="1:20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189</v>
      </c>
      <c r="R3282" s="84" t="s">
        <v>1377</v>
      </c>
      <c r="S3282" s="91"/>
      <c r="T3282" s="153">
        <v>3281</v>
      </c>
    </row>
    <row r="3283" spans="1:20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189</v>
      </c>
      <c r="R3283" s="84" t="s">
        <v>1377</v>
      </c>
      <c r="S3283" s="91"/>
      <c r="T3283" s="153">
        <v>3282</v>
      </c>
    </row>
    <row r="3284" spans="1:20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189</v>
      </c>
      <c r="R3284" s="84" t="s">
        <v>1377</v>
      </c>
      <c r="S3284" s="91"/>
      <c r="T3284" s="153">
        <v>3283</v>
      </c>
    </row>
    <row r="3285" spans="1:20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189</v>
      </c>
      <c r="R3285" s="84" t="s">
        <v>1377</v>
      </c>
      <c r="S3285" s="91"/>
      <c r="T3285" s="153">
        <v>3284</v>
      </c>
    </row>
    <row r="3286" spans="1:20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189</v>
      </c>
      <c r="R3286" s="84" t="s">
        <v>1377</v>
      </c>
      <c r="S3286" s="91"/>
      <c r="T3286" s="153">
        <v>3285</v>
      </c>
    </row>
    <row r="3287" spans="1:20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189</v>
      </c>
      <c r="R3287" s="84" t="s">
        <v>1377</v>
      </c>
      <c r="S3287" s="91"/>
      <c r="T3287" s="153">
        <v>3286</v>
      </c>
    </row>
    <row r="3288" spans="1:20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189</v>
      </c>
      <c r="R3288" s="84" t="s">
        <v>1377</v>
      </c>
      <c r="S3288" s="91"/>
      <c r="T3288" s="153">
        <v>3287</v>
      </c>
    </row>
    <row r="3289" spans="1:20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189</v>
      </c>
      <c r="R3289" s="84" t="s">
        <v>1377</v>
      </c>
      <c r="S3289" s="91"/>
      <c r="T3289" s="153">
        <v>3288</v>
      </c>
    </row>
    <row r="3290" spans="1:20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189</v>
      </c>
      <c r="R3290" s="84" t="s">
        <v>1377</v>
      </c>
      <c r="S3290" s="91"/>
      <c r="T3290" s="153">
        <v>3289</v>
      </c>
    </row>
    <row r="3291" spans="1:20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189</v>
      </c>
      <c r="R3291" s="84" t="s">
        <v>1377</v>
      </c>
      <c r="S3291" s="91"/>
      <c r="T3291" s="153">
        <v>3290</v>
      </c>
    </row>
    <row r="3292" spans="1:20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189</v>
      </c>
      <c r="R3292" s="84" t="s">
        <v>1377</v>
      </c>
      <c r="S3292" s="91"/>
      <c r="T3292" s="153">
        <v>3291</v>
      </c>
    </row>
    <row r="3293" spans="1:20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189</v>
      </c>
      <c r="R3293" s="84" t="s">
        <v>1377</v>
      </c>
      <c r="S3293" s="91"/>
      <c r="T3293" s="153">
        <v>3292</v>
      </c>
    </row>
    <row r="3294" spans="1:20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189</v>
      </c>
      <c r="R3294" s="84" t="s">
        <v>1377</v>
      </c>
      <c r="S3294" s="91"/>
      <c r="T3294" s="153">
        <v>3293</v>
      </c>
    </row>
    <row r="3295" spans="1:20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189</v>
      </c>
      <c r="R3295" s="84" t="s">
        <v>1377</v>
      </c>
      <c r="S3295" s="91"/>
      <c r="T3295" s="153">
        <v>3294</v>
      </c>
    </row>
    <row r="3296" spans="1:20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189</v>
      </c>
      <c r="R3296" s="84" t="s">
        <v>1377</v>
      </c>
      <c r="S3296" s="91"/>
      <c r="T3296" s="153">
        <v>3295</v>
      </c>
    </row>
    <row r="3297" spans="1:20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189</v>
      </c>
      <c r="R3297" s="84" t="s">
        <v>1377</v>
      </c>
      <c r="S3297" s="91"/>
      <c r="T3297" s="153">
        <v>3296</v>
      </c>
    </row>
    <row r="3298" spans="1:20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189</v>
      </c>
      <c r="R3298" s="84" t="s">
        <v>1377</v>
      </c>
      <c r="S3298" s="91"/>
      <c r="T3298" s="153">
        <v>3297</v>
      </c>
    </row>
    <row r="3299" spans="1:20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189</v>
      </c>
      <c r="R3299" s="84" t="s">
        <v>1377</v>
      </c>
      <c r="S3299" s="91"/>
      <c r="T3299" s="153">
        <v>3298</v>
      </c>
    </row>
    <row r="3300" spans="1:20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189</v>
      </c>
      <c r="R3300" s="84" t="s">
        <v>1377</v>
      </c>
      <c r="S3300" s="91"/>
      <c r="T3300" s="153">
        <v>3299</v>
      </c>
    </row>
    <row r="3301" spans="1:20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189</v>
      </c>
      <c r="R3301" s="84" t="s">
        <v>1377</v>
      </c>
      <c r="S3301" s="91"/>
      <c r="T3301" s="153">
        <v>3300</v>
      </c>
    </row>
    <row r="3302" spans="1:20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189</v>
      </c>
      <c r="R3302" s="84" t="s">
        <v>1377</v>
      </c>
      <c r="S3302" s="91"/>
      <c r="T3302" s="153">
        <v>3301</v>
      </c>
    </row>
    <row r="3303" spans="1:20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189</v>
      </c>
      <c r="R3303" s="84" t="s">
        <v>1377</v>
      </c>
      <c r="S3303" s="91"/>
      <c r="T3303" s="153">
        <v>3302</v>
      </c>
    </row>
    <row r="3304" spans="1:20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189</v>
      </c>
      <c r="R3304" s="84" t="s">
        <v>1377</v>
      </c>
      <c r="S3304" s="91"/>
      <c r="T3304" s="153">
        <v>3303</v>
      </c>
    </row>
    <row r="3305" spans="1:20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189</v>
      </c>
      <c r="R3305" s="84" t="s">
        <v>1377</v>
      </c>
      <c r="S3305" s="91"/>
      <c r="T3305" s="153">
        <v>3304</v>
      </c>
    </row>
    <row r="3306" spans="1:20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189</v>
      </c>
      <c r="R3306" s="84" t="s">
        <v>1377</v>
      </c>
      <c r="S3306" s="91"/>
      <c r="T3306" s="153">
        <v>3305</v>
      </c>
    </row>
    <row r="3307" spans="1:20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189</v>
      </c>
      <c r="R3307" s="84" t="s">
        <v>1377</v>
      </c>
      <c r="S3307" s="91"/>
      <c r="T3307" s="153">
        <v>3306</v>
      </c>
    </row>
    <row r="3308" spans="1:20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189</v>
      </c>
      <c r="R3308" s="84" t="s">
        <v>1377</v>
      </c>
      <c r="S3308" s="91"/>
      <c r="T3308" s="153">
        <v>3307</v>
      </c>
    </row>
    <row r="3309" spans="1:20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189</v>
      </c>
      <c r="R3309" s="84" t="s">
        <v>1377</v>
      </c>
      <c r="S3309" s="91"/>
      <c r="T3309" s="153">
        <v>3308</v>
      </c>
    </row>
    <row r="3310" spans="1:20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189</v>
      </c>
      <c r="R3310" s="84" t="s">
        <v>1377</v>
      </c>
      <c r="S3310" s="91"/>
      <c r="T3310" s="153">
        <v>3309</v>
      </c>
    </row>
    <row r="3311" spans="1:20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189</v>
      </c>
      <c r="R3311" s="84" t="s">
        <v>1377</v>
      </c>
      <c r="S3311" s="91"/>
      <c r="T3311" s="153">
        <v>3310</v>
      </c>
    </row>
    <row r="3312" spans="1:20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189</v>
      </c>
      <c r="R3312" s="84" t="s">
        <v>1377</v>
      </c>
      <c r="S3312" s="91"/>
      <c r="T3312" s="153">
        <v>3311</v>
      </c>
    </row>
    <row r="3313" spans="1:20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189</v>
      </c>
      <c r="R3313" s="84" t="s">
        <v>1377</v>
      </c>
      <c r="S3313" s="91"/>
      <c r="T3313" s="153">
        <v>3312</v>
      </c>
    </row>
    <row r="3314" spans="1:20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189</v>
      </c>
      <c r="R3314" s="84" t="s">
        <v>1377</v>
      </c>
      <c r="S3314" s="91"/>
      <c r="T3314" s="153">
        <v>3313</v>
      </c>
    </row>
    <row r="3315" spans="1:20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189</v>
      </c>
      <c r="R3315" s="84" t="s">
        <v>1377</v>
      </c>
      <c r="S3315" s="91"/>
      <c r="T3315" s="153">
        <v>3314</v>
      </c>
    </row>
    <row r="3316" spans="1:20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189</v>
      </c>
      <c r="R3316" s="84" t="s">
        <v>1377</v>
      </c>
      <c r="S3316" s="91"/>
      <c r="T3316" s="153">
        <v>3315</v>
      </c>
    </row>
    <row r="3317" spans="1:20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189</v>
      </c>
      <c r="R3317" s="84" t="s">
        <v>1377</v>
      </c>
      <c r="S3317" s="91"/>
      <c r="T3317" s="153">
        <v>3316</v>
      </c>
    </row>
    <row r="3318" spans="1:20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189</v>
      </c>
      <c r="R3318" s="84" t="s">
        <v>1377</v>
      </c>
      <c r="S3318" s="91"/>
      <c r="T3318" s="153">
        <v>3317</v>
      </c>
    </row>
    <row r="3319" spans="1:20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189</v>
      </c>
      <c r="R3319" s="84" t="s">
        <v>1377</v>
      </c>
      <c r="S3319" s="91"/>
      <c r="T3319" s="153">
        <v>3318</v>
      </c>
    </row>
    <row r="3320" spans="1:20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189</v>
      </c>
      <c r="R3320" s="84" t="s">
        <v>1377</v>
      </c>
      <c r="S3320" s="91"/>
      <c r="T3320" s="153">
        <v>3319</v>
      </c>
    </row>
    <row r="3321" spans="1:20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189</v>
      </c>
      <c r="R3321" s="84" t="s">
        <v>1377</v>
      </c>
      <c r="S3321" s="91"/>
      <c r="T3321" s="153">
        <v>3320</v>
      </c>
    </row>
    <row r="3322" spans="1:20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189</v>
      </c>
      <c r="R3322" s="84" t="s">
        <v>1377</v>
      </c>
      <c r="S3322" s="91"/>
      <c r="T3322" s="153">
        <v>3321</v>
      </c>
    </row>
    <row r="3323" spans="1:20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189</v>
      </c>
      <c r="R3323" s="84" t="s">
        <v>1377</v>
      </c>
      <c r="S3323" s="91"/>
      <c r="T3323" s="153">
        <v>3322</v>
      </c>
    </row>
    <row r="3324" spans="1:20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189</v>
      </c>
      <c r="R3324" s="84" t="s">
        <v>1377</v>
      </c>
      <c r="S3324" s="91"/>
      <c r="T3324" s="153">
        <v>3323</v>
      </c>
    </row>
    <row r="3325" spans="1:20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189</v>
      </c>
      <c r="R3325" s="84" t="s">
        <v>1377</v>
      </c>
      <c r="S3325" s="91"/>
      <c r="T3325" s="153">
        <v>3324</v>
      </c>
    </row>
    <row r="3326" spans="1:20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189</v>
      </c>
      <c r="R3326" s="84" t="s">
        <v>1377</v>
      </c>
      <c r="S3326" s="91"/>
      <c r="T3326" s="153">
        <v>3325</v>
      </c>
    </row>
    <row r="3327" spans="1:20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189</v>
      </c>
      <c r="R3327" s="84" t="s">
        <v>1377</v>
      </c>
      <c r="S3327" s="91"/>
      <c r="T3327" s="153">
        <v>3326</v>
      </c>
    </row>
    <row r="3328" spans="1:20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189</v>
      </c>
      <c r="R3328" s="84" t="s">
        <v>1377</v>
      </c>
      <c r="S3328" s="91"/>
      <c r="T3328" s="153">
        <v>3327</v>
      </c>
    </row>
    <row r="3329" spans="1:20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189</v>
      </c>
      <c r="R3329" s="84" t="s">
        <v>1377</v>
      </c>
      <c r="S3329" s="91"/>
      <c r="T3329" s="153">
        <v>3328</v>
      </c>
    </row>
    <row r="3330" spans="1:20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189</v>
      </c>
      <c r="R3330" s="84" t="s">
        <v>1377</v>
      </c>
      <c r="S3330" s="91"/>
      <c r="T3330" s="153">
        <v>3329</v>
      </c>
    </row>
    <row r="3331" spans="1:20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189</v>
      </c>
      <c r="R3331" s="84" t="s">
        <v>1377</v>
      </c>
      <c r="S3331" s="91"/>
      <c r="T3331" s="153">
        <v>3330</v>
      </c>
    </row>
    <row r="3332" spans="1:20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189</v>
      </c>
      <c r="R3332" s="84" t="s">
        <v>1377</v>
      </c>
      <c r="S3332" s="91"/>
      <c r="T3332" s="153">
        <v>3331</v>
      </c>
    </row>
    <row r="3333" spans="1:20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189</v>
      </c>
      <c r="R3333" s="84" t="s">
        <v>1377</v>
      </c>
      <c r="S3333" s="91"/>
      <c r="T3333" s="153">
        <v>3332</v>
      </c>
    </row>
    <row r="3334" spans="1:20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189</v>
      </c>
      <c r="R3334" s="84" t="s">
        <v>1377</v>
      </c>
      <c r="S3334" s="91"/>
      <c r="T3334" s="153">
        <v>3333</v>
      </c>
    </row>
    <row r="3335" spans="1:20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189</v>
      </c>
      <c r="R3335" s="84" t="s">
        <v>1377</v>
      </c>
      <c r="S3335" s="91"/>
      <c r="T3335" s="153">
        <v>3334</v>
      </c>
    </row>
    <row r="3336" spans="1:20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189</v>
      </c>
      <c r="R3336" s="84" t="s">
        <v>1377</v>
      </c>
      <c r="S3336" s="91"/>
      <c r="T3336" s="153">
        <v>3335</v>
      </c>
    </row>
    <row r="3337" spans="1:20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189</v>
      </c>
      <c r="R3337" s="84" t="s">
        <v>1377</v>
      </c>
      <c r="S3337" s="91"/>
      <c r="T3337" s="153">
        <v>3336</v>
      </c>
    </row>
    <row r="3338" spans="1:20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189</v>
      </c>
      <c r="R3338" s="84" t="s">
        <v>1377</v>
      </c>
      <c r="S3338" s="91"/>
      <c r="T3338" s="153">
        <v>3337</v>
      </c>
    </row>
    <row r="3339" spans="1:20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189</v>
      </c>
      <c r="R3339" s="84" t="s">
        <v>1377</v>
      </c>
      <c r="S3339" s="91"/>
      <c r="T3339" s="153">
        <v>3338</v>
      </c>
    </row>
    <row r="3340" spans="1:20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189</v>
      </c>
      <c r="R3340" s="84" t="s">
        <v>1377</v>
      </c>
      <c r="S3340" s="91"/>
      <c r="T3340" s="153">
        <v>3339</v>
      </c>
    </row>
    <row r="3341" spans="1:20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189</v>
      </c>
      <c r="R3341" s="84" t="s">
        <v>1377</v>
      </c>
      <c r="S3341" s="91"/>
      <c r="T3341" s="153">
        <v>3340</v>
      </c>
    </row>
    <row r="3342" spans="1:20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189</v>
      </c>
      <c r="R3342" s="84" t="s">
        <v>1377</v>
      </c>
      <c r="S3342" s="91"/>
      <c r="T3342" s="153">
        <v>3341</v>
      </c>
    </row>
    <row r="3343" spans="1:20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189</v>
      </c>
      <c r="R3343" s="84" t="s">
        <v>1377</v>
      </c>
      <c r="S3343" s="91"/>
      <c r="T3343" s="153">
        <v>3342</v>
      </c>
    </row>
    <row r="3344" spans="1:20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189</v>
      </c>
      <c r="R3344" s="84" t="s">
        <v>1377</v>
      </c>
      <c r="S3344" s="91"/>
      <c r="T3344" s="153">
        <v>3343</v>
      </c>
    </row>
    <row r="3345" spans="1:20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189</v>
      </c>
      <c r="R3345" s="84" t="s">
        <v>1377</v>
      </c>
      <c r="S3345" s="91"/>
      <c r="T3345" s="153">
        <v>3344</v>
      </c>
    </row>
    <row r="3346" spans="1:20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189</v>
      </c>
      <c r="R3346" s="84" t="s">
        <v>1377</v>
      </c>
      <c r="S3346" s="91"/>
      <c r="T3346" s="153">
        <v>3345</v>
      </c>
    </row>
    <row r="3347" spans="1:20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189</v>
      </c>
      <c r="R3347" s="84" t="s">
        <v>1377</v>
      </c>
      <c r="S3347" s="91"/>
      <c r="T3347" s="153">
        <v>3346</v>
      </c>
    </row>
    <row r="3348" spans="1:20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189</v>
      </c>
      <c r="R3348" s="84" t="s">
        <v>1377</v>
      </c>
      <c r="S3348" s="91"/>
      <c r="T3348" s="153">
        <v>3347</v>
      </c>
    </row>
    <row r="3349" spans="1:20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189</v>
      </c>
      <c r="R3349" s="84" t="s">
        <v>1377</v>
      </c>
      <c r="S3349" s="91"/>
      <c r="T3349" s="153">
        <v>3348</v>
      </c>
    </row>
    <row r="3350" spans="1:20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189</v>
      </c>
      <c r="R3350" s="84" t="s">
        <v>1377</v>
      </c>
      <c r="S3350" s="91"/>
      <c r="T3350" s="153">
        <v>3349</v>
      </c>
    </row>
    <row r="3351" spans="1:20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189</v>
      </c>
      <c r="R3351" s="84" t="s">
        <v>1377</v>
      </c>
      <c r="S3351" s="91"/>
      <c r="T3351" s="153">
        <v>3350</v>
      </c>
    </row>
    <row r="3352" spans="1:20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189</v>
      </c>
      <c r="R3352" s="84" t="s">
        <v>1377</v>
      </c>
      <c r="S3352" s="91"/>
      <c r="T3352" s="153">
        <v>3351</v>
      </c>
    </row>
    <row r="3353" spans="1:20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189</v>
      </c>
      <c r="R3353" s="84" t="s">
        <v>1377</v>
      </c>
      <c r="S3353" s="91"/>
      <c r="T3353" s="153">
        <v>3352</v>
      </c>
    </row>
    <row r="3354" spans="1:20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189</v>
      </c>
      <c r="R3354" s="84" t="s">
        <v>1377</v>
      </c>
      <c r="S3354" s="91"/>
      <c r="T3354" s="153">
        <v>3353</v>
      </c>
    </row>
    <row r="3355" spans="1:20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189</v>
      </c>
      <c r="R3355" s="84" t="s">
        <v>1377</v>
      </c>
      <c r="S3355" s="91"/>
      <c r="T3355" s="153">
        <v>3354</v>
      </c>
    </row>
    <row r="3356" spans="1:20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189</v>
      </c>
      <c r="R3356" s="84" t="s">
        <v>1377</v>
      </c>
      <c r="S3356" s="91"/>
      <c r="T3356" s="153">
        <v>3355</v>
      </c>
    </row>
    <row r="3357" spans="1:20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189</v>
      </c>
      <c r="R3357" s="84" t="s">
        <v>1377</v>
      </c>
      <c r="S3357" s="91"/>
      <c r="T3357" s="153">
        <v>3356</v>
      </c>
    </row>
    <row r="3358" spans="1:20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189</v>
      </c>
      <c r="R3358" s="84" t="s">
        <v>1377</v>
      </c>
      <c r="S3358" s="91"/>
      <c r="T3358" s="153">
        <v>3357</v>
      </c>
    </row>
    <row r="3359" spans="1:20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189</v>
      </c>
      <c r="R3359" s="84" t="s">
        <v>1377</v>
      </c>
      <c r="S3359" s="91"/>
      <c r="T3359" s="153">
        <v>3358</v>
      </c>
    </row>
    <row r="3360" spans="1:20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189</v>
      </c>
      <c r="R3360" s="84" t="s">
        <v>1377</v>
      </c>
      <c r="S3360" s="91"/>
      <c r="T3360" s="153">
        <v>3359</v>
      </c>
    </row>
    <row r="3361" spans="1:20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189</v>
      </c>
      <c r="R3361" s="84" t="s">
        <v>1377</v>
      </c>
      <c r="S3361" s="91"/>
      <c r="T3361" s="153">
        <v>3360</v>
      </c>
    </row>
    <row r="3362" spans="1:20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189</v>
      </c>
      <c r="R3362" s="84" t="s">
        <v>1377</v>
      </c>
      <c r="S3362" s="91"/>
      <c r="T3362" s="153">
        <v>3361</v>
      </c>
    </row>
    <row r="3363" spans="1:20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189</v>
      </c>
      <c r="R3363" s="84" t="s">
        <v>1377</v>
      </c>
      <c r="S3363" s="91"/>
      <c r="T3363" s="153">
        <v>3362</v>
      </c>
    </row>
    <row r="3364" spans="1:20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189</v>
      </c>
      <c r="R3364" s="84" t="s">
        <v>1377</v>
      </c>
      <c r="S3364" s="91"/>
      <c r="T3364" s="153">
        <v>3363</v>
      </c>
    </row>
    <row r="3365" spans="1:20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189</v>
      </c>
      <c r="R3365" s="84" t="s">
        <v>1377</v>
      </c>
      <c r="S3365" s="91"/>
      <c r="T3365" s="153">
        <v>3364</v>
      </c>
    </row>
    <row r="3366" spans="1:20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189</v>
      </c>
      <c r="R3366" s="84" t="s">
        <v>1377</v>
      </c>
      <c r="S3366" s="91"/>
      <c r="T3366" s="153">
        <v>3365</v>
      </c>
    </row>
    <row r="3367" spans="1:20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189</v>
      </c>
      <c r="R3367" s="84" t="s">
        <v>1377</v>
      </c>
      <c r="S3367" s="91"/>
      <c r="T3367" s="153">
        <v>3366</v>
      </c>
    </row>
    <row r="3368" spans="1:20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189</v>
      </c>
      <c r="R3368" s="84" t="s">
        <v>1377</v>
      </c>
      <c r="S3368" s="91"/>
      <c r="T3368" s="153">
        <v>3367</v>
      </c>
    </row>
    <row r="3369" spans="1:20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189</v>
      </c>
      <c r="R3369" s="84" t="s">
        <v>1377</v>
      </c>
      <c r="S3369" s="91"/>
      <c r="T3369" s="153">
        <v>3368</v>
      </c>
    </row>
    <row r="3370" spans="1:20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189</v>
      </c>
      <c r="R3370" s="84" t="s">
        <v>1377</v>
      </c>
      <c r="S3370" s="91"/>
      <c r="T3370" s="153">
        <v>3369</v>
      </c>
    </row>
    <row r="3371" spans="1:20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189</v>
      </c>
      <c r="R3371" s="84" t="s">
        <v>1377</v>
      </c>
      <c r="S3371" s="91"/>
      <c r="T3371" s="153">
        <v>3370</v>
      </c>
    </row>
    <row r="3372" spans="1:20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189</v>
      </c>
      <c r="R3372" s="84" t="s">
        <v>1377</v>
      </c>
      <c r="S3372" s="91"/>
      <c r="T3372" s="153">
        <v>3371</v>
      </c>
    </row>
    <row r="3373" spans="1:20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189</v>
      </c>
      <c r="R3373" s="84" t="s">
        <v>1377</v>
      </c>
      <c r="S3373" s="91"/>
      <c r="T3373" s="153">
        <v>3372</v>
      </c>
    </row>
    <row r="3374" spans="1:20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189</v>
      </c>
      <c r="R3374" s="84" t="s">
        <v>1377</v>
      </c>
      <c r="S3374" s="91"/>
      <c r="T3374" s="153">
        <v>3373</v>
      </c>
    </row>
    <row r="3375" spans="1:20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189</v>
      </c>
      <c r="R3375" s="84" t="s">
        <v>1377</v>
      </c>
      <c r="S3375" s="91"/>
      <c r="T3375" s="153">
        <v>3374</v>
      </c>
    </row>
    <row r="3376" spans="1:20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189</v>
      </c>
      <c r="R3376" s="84" t="s">
        <v>1377</v>
      </c>
      <c r="S3376" s="91"/>
      <c r="T3376" s="153">
        <v>3375</v>
      </c>
    </row>
    <row r="3377" spans="1:20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189</v>
      </c>
      <c r="R3377" s="84" t="s">
        <v>1377</v>
      </c>
      <c r="S3377" s="91"/>
      <c r="T3377" s="153">
        <v>3376</v>
      </c>
    </row>
    <row r="3378" spans="1:20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189</v>
      </c>
      <c r="R3378" s="84" t="s">
        <v>1377</v>
      </c>
      <c r="S3378" s="91"/>
      <c r="T3378" s="153">
        <v>3377</v>
      </c>
    </row>
    <row r="3379" spans="1:20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189</v>
      </c>
      <c r="R3379" s="84" t="s">
        <v>1377</v>
      </c>
      <c r="S3379" s="91"/>
      <c r="T3379" s="153">
        <v>3378</v>
      </c>
    </row>
    <row r="3380" spans="1:20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189</v>
      </c>
      <c r="R3380" s="84" t="s">
        <v>1377</v>
      </c>
      <c r="S3380" s="91"/>
      <c r="T3380" s="153">
        <v>3379</v>
      </c>
    </row>
    <row r="3381" spans="1:20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189</v>
      </c>
      <c r="R3381" s="84" t="s">
        <v>1377</v>
      </c>
      <c r="S3381" s="91"/>
      <c r="T3381" s="153">
        <v>3380</v>
      </c>
    </row>
    <row r="3382" spans="1:20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189</v>
      </c>
      <c r="R3382" s="84" t="s">
        <v>1377</v>
      </c>
      <c r="S3382" s="91"/>
      <c r="T3382" s="153">
        <v>3381</v>
      </c>
    </row>
    <row r="3383" spans="1:20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189</v>
      </c>
      <c r="R3383" s="84" t="s">
        <v>1377</v>
      </c>
      <c r="S3383" s="91"/>
      <c r="T3383" s="153">
        <v>3382</v>
      </c>
    </row>
    <row r="3384" spans="1:20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189</v>
      </c>
      <c r="R3384" s="84" t="s">
        <v>1377</v>
      </c>
      <c r="S3384" s="91"/>
      <c r="T3384" s="153">
        <v>3383</v>
      </c>
    </row>
    <row r="3385" spans="1:20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189</v>
      </c>
      <c r="R3385" s="84" t="s">
        <v>1377</v>
      </c>
      <c r="S3385" s="91"/>
      <c r="T3385" s="153">
        <v>3384</v>
      </c>
    </row>
    <row r="3386" spans="1:20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189</v>
      </c>
      <c r="R3386" s="84" t="s">
        <v>1377</v>
      </c>
      <c r="S3386" s="91"/>
      <c r="T3386" s="153">
        <v>3385</v>
      </c>
    </row>
    <row r="3387" spans="1:20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189</v>
      </c>
      <c r="R3387" s="84" t="s">
        <v>1377</v>
      </c>
      <c r="S3387" s="91"/>
      <c r="T3387" s="153">
        <v>3386</v>
      </c>
    </row>
    <row r="3388" spans="1:20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189</v>
      </c>
      <c r="R3388" s="84" t="s">
        <v>1377</v>
      </c>
      <c r="S3388" s="91"/>
      <c r="T3388" s="153">
        <v>3387</v>
      </c>
    </row>
    <row r="3389" spans="1:20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189</v>
      </c>
      <c r="R3389" s="84" t="s">
        <v>1377</v>
      </c>
      <c r="S3389" s="91"/>
      <c r="T3389" s="153">
        <v>3388</v>
      </c>
    </row>
    <row r="3390" spans="1:20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189</v>
      </c>
      <c r="R3390" s="84" t="s">
        <v>1377</v>
      </c>
      <c r="S3390" s="91"/>
      <c r="T3390" s="153">
        <v>3389</v>
      </c>
    </row>
    <row r="3391" spans="1:20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189</v>
      </c>
      <c r="R3391" s="84" t="s">
        <v>1377</v>
      </c>
      <c r="S3391" s="91"/>
      <c r="T3391" s="153">
        <v>3390</v>
      </c>
    </row>
    <row r="3392" spans="1:20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189</v>
      </c>
      <c r="R3392" s="84" t="s">
        <v>1377</v>
      </c>
      <c r="S3392" s="91"/>
      <c r="T3392" s="153">
        <v>3391</v>
      </c>
    </row>
    <row r="3393" spans="1:20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189</v>
      </c>
      <c r="R3393" s="84" t="s">
        <v>1377</v>
      </c>
      <c r="S3393" s="91"/>
      <c r="T3393" s="153">
        <v>3392</v>
      </c>
    </row>
    <row r="3394" spans="1:20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189</v>
      </c>
      <c r="R3394" s="84" t="s">
        <v>1377</v>
      </c>
      <c r="S3394" s="91"/>
      <c r="T3394" s="153">
        <v>3393</v>
      </c>
    </row>
    <row r="3395" spans="1:20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189</v>
      </c>
      <c r="R3395" s="84" t="s">
        <v>1377</v>
      </c>
      <c r="S3395" s="91"/>
      <c r="T3395" s="153">
        <v>3394</v>
      </c>
    </row>
    <row r="3396" spans="1:20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189</v>
      </c>
      <c r="R3396" s="84" t="s">
        <v>1377</v>
      </c>
      <c r="S3396" s="91"/>
      <c r="T3396" s="153">
        <v>3395</v>
      </c>
    </row>
    <row r="3397" spans="1:20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189</v>
      </c>
      <c r="R3397" s="84" t="s">
        <v>1377</v>
      </c>
      <c r="S3397" s="91"/>
      <c r="T3397" s="153">
        <v>3396</v>
      </c>
    </row>
    <row r="3398" spans="1:20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189</v>
      </c>
      <c r="R3398" s="84" t="s">
        <v>1377</v>
      </c>
      <c r="S3398" s="91"/>
      <c r="T3398" s="153">
        <v>3397</v>
      </c>
    </row>
    <row r="3399" spans="1:20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189</v>
      </c>
      <c r="R3399" s="84" t="s">
        <v>1377</v>
      </c>
      <c r="S3399" s="91"/>
      <c r="T3399" s="153">
        <v>3398</v>
      </c>
    </row>
    <row r="3400" spans="1:20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189</v>
      </c>
      <c r="R3400" s="84" t="s">
        <v>1377</v>
      </c>
      <c r="S3400" s="91"/>
      <c r="T3400" s="153">
        <v>3399</v>
      </c>
    </row>
    <row r="3401" spans="1:20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189</v>
      </c>
      <c r="R3401" s="84" t="s">
        <v>1377</v>
      </c>
      <c r="S3401" s="91"/>
      <c r="T3401" s="153">
        <v>3400</v>
      </c>
    </row>
    <row r="3402" spans="1:20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189</v>
      </c>
      <c r="R3402" s="84" t="s">
        <v>1377</v>
      </c>
      <c r="S3402" s="91"/>
      <c r="T3402" s="153">
        <v>3401</v>
      </c>
    </row>
    <row r="3403" spans="1:20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189</v>
      </c>
      <c r="R3403" s="84" t="s">
        <v>1377</v>
      </c>
      <c r="S3403" s="91"/>
      <c r="T3403" s="153">
        <v>3402</v>
      </c>
    </row>
    <row r="3404" spans="1:20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189</v>
      </c>
      <c r="R3404" s="84" t="s">
        <v>1377</v>
      </c>
      <c r="S3404" s="91"/>
      <c r="T3404" s="153">
        <v>3403</v>
      </c>
    </row>
    <row r="3405" spans="1:20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189</v>
      </c>
      <c r="R3405" s="84" t="s">
        <v>1377</v>
      </c>
      <c r="S3405" s="91"/>
      <c r="T3405" s="153">
        <v>3404</v>
      </c>
    </row>
    <row r="3406" spans="1:20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189</v>
      </c>
      <c r="R3406" s="84" t="s">
        <v>1377</v>
      </c>
      <c r="S3406" s="91"/>
      <c r="T3406" s="153">
        <v>3405</v>
      </c>
    </row>
    <row r="3407" spans="1:20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189</v>
      </c>
      <c r="R3407" s="84" t="s">
        <v>1377</v>
      </c>
      <c r="S3407" s="91"/>
      <c r="T3407" s="153">
        <v>3406</v>
      </c>
    </row>
    <row r="3408" spans="1:20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189</v>
      </c>
      <c r="R3408" s="84" t="s">
        <v>1377</v>
      </c>
      <c r="S3408" s="91"/>
      <c r="T3408" s="153">
        <v>3407</v>
      </c>
    </row>
    <row r="3409" spans="1:20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189</v>
      </c>
      <c r="R3409" s="84" t="s">
        <v>1377</v>
      </c>
      <c r="S3409" s="91"/>
      <c r="T3409" s="153">
        <v>3408</v>
      </c>
    </row>
    <row r="3410" spans="1:20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189</v>
      </c>
      <c r="R3410" s="84" t="s">
        <v>1377</v>
      </c>
      <c r="S3410" s="91"/>
      <c r="T3410" s="153">
        <v>3409</v>
      </c>
    </row>
    <row r="3411" spans="1:20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189</v>
      </c>
      <c r="R3411" s="84" t="s">
        <v>1377</v>
      </c>
      <c r="S3411" s="91"/>
      <c r="T3411" s="153">
        <v>3410</v>
      </c>
    </row>
    <row r="3412" spans="1:20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189</v>
      </c>
      <c r="R3412" s="84" t="s">
        <v>1377</v>
      </c>
      <c r="S3412" s="91"/>
      <c r="T3412" s="153">
        <v>3411</v>
      </c>
    </row>
    <row r="3413" spans="1:20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189</v>
      </c>
      <c r="R3413" s="84" t="s">
        <v>1377</v>
      </c>
      <c r="S3413" s="91"/>
      <c r="T3413" s="153">
        <v>3412</v>
      </c>
    </row>
    <row r="3414" spans="1:20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189</v>
      </c>
      <c r="R3414" s="84" t="s">
        <v>1377</v>
      </c>
      <c r="S3414" s="91"/>
      <c r="T3414" s="153">
        <v>3413</v>
      </c>
    </row>
    <row r="3415" spans="1:20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189</v>
      </c>
      <c r="R3415" s="84" t="s">
        <v>1377</v>
      </c>
      <c r="S3415" s="91"/>
      <c r="T3415" s="153">
        <v>3414</v>
      </c>
    </row>
    <row r="3416" spans="1:20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189</v>
      </c>
      <c r="R3416" s="84" t="s">
        <v>1377</v>
      </c>
      <c r="S3416" s="91"/>
      <c r="T3416" s="153">
        <v>3415</v>
      </c>
    </row>
    <row r="3417" spans="1:20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189</v>
      </c>
      <c r="R3417" s="84" t="s">
        <v>1377</v>
      </c>
      <c r="S3417" s="91"/>
      <c r="T3417" s="153">
        <v>3416</v>
      </c>
    </row>
    <row r="3418" spans="1:20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189</v>
      </c>
      <c r="R3418" s="84" t="s">
        <v>1377</v>
      </c>
      <c r="S3418" s="91"/>
      <c r="T3418" s="153">
        <v>3417</v>
      </c>
    </row>
    <row r="3419" spans="1:20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189</v>
      </c>
      <c r="R3419" s="84" t="s">
        <v>1377</v>
      </c>
      <c r="S3419" s="91"/>
      <c r="T3419" s="153">
        <v>3418</v>
      </c>
    </row>
    <row r="3420" spans="1:20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189</v>
      </c>
      <c r="R3420" s="84" t="s">
        <v>1377</v>
      </c>
      <c r="S3420" s="91"/>
      <c r="T3420" s="153">
        <v>3419</v>
      </c>
    </row>
    <row r="3421" spans="1:20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189</v>
      </c>
      <c r="R3421" s="84" t="s">
        <v>1005</v>
      </c>
      <c r="S3421" s="91"/>
      <c r="T3421" s="153">
        <v>3420</v>
      </c>
    </row>
    <row r="3422" spans="1:20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189</v>
      </c>
      <c r="R3422" s="84" t="s">
        <v>1005</v>
      </c>
      <c r="S3422" s="91"/>
      <c r="T3422" s="153">
        <v>3421</v>
      </c>
    </row>
    <row r="3423" spans="1:20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189</v>
      </c>
      <c r="R3423" s="84" t="s">
        <v>1005</v>
      </c>
      <c r="S3423" s="91"/>
      <c r="T3423" s="153">
        <v>3422</v>
      </c>
    </row>
    <row r="3424" spans="1:20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189</v>
      </c>
      <c r="R3424" s="84" t="s">
        <v>1005</v>
      </c>
      <c r="S3424" s="91"/>
      <c r="T3424" s="153">
        <v>3423</v>
      </c>
    </row>
    <row r="3425" spans="1:20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189</v>
      </c>
      <c r="R3425" s="84" t="s">
        <v>1005</v>
      </c>
      <c r="S3425" s="91"/>
      <c r="T3425" s="153">
        <v>3424</v>
      </c>
    </row>
    <row r="3426" spans="1:20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189</v>
      </c>
      <c r="R3426" s="84" t="s">
        <v>1005</v>
      </c>
      <c r="S3426" s="91"/>
      <c r="T3426" s="153">
        <v>3425</v>
      </c>
    </row>
    <row r="3427" spans="1:20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189</v>
      </c>
      <c r="R3427" s="84" t="s">
        <v>1005</v>
      </c>
      <c r="S3427" s="91"/>
      <c r="T3427" s="153">
        <v>3426</v>
      </c>
    </row>
    <row r="3428" spans="1:20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189</v>
      </c>
      <c r="R3428" s="84" t="s">
        <v>1005</v>
      </c>
      <c r="S3428" s="91"/>
      <c r="T3428" s="153">
        <v>3427</v>
      </c>
    </row>
    <row r="3429" spans="1:20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189</v>
      </c>
      <c r="R3429" s="84" t="s">
        <v>1005</v>
      </c>
      <c r="S3429" s="91"/>
      <c r="T3429" s="153">
        <v>3428</v>
      </c>
    </row>
    <row r="3430" spans="1:20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189</v>
      </c>
      <c r="R3430" s="84" t="s">
        <v>1005</v>
      </c>
      <c r="S3430" s="91"/>
      <c r="T3430" s="153">
        <v>3429</v>
      </c>
    </row>
    <row r="3431" spans="1:20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189</v>
      </c>
      <c r="R3431" s="84" t="s">
        <v>1005</v>
      </c>
      <c r="S3431" s="91"/>
      <c r="T3431" s="153">
        <v>3430</v>
      </c>
    </row>
    <row r="3432" spans="1:20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189</v>
      </c>
      <c r="R3432" s="84" t="s">
        <v>1005</v>
      </c>
      <c r="S3432" s="91"/>
      <c r="T3432" s="153">
        <v>3431</v>
      </c>
    </row>
    <row r="3433" spans="1:20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189</v>
      </c>
      <c r="R3433" s="84" t="s">
        <v>1005</v>
      </c>
      <c r="S3433" s="91"/>
      <c r="T3433" s="153">
        <v>3432</v>
      </c>
    </row>
    <row r="3434" spans="1:20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186</v>
      </c>
      <c r="R3434" s="84" t="s">
        <v>4038</v>
      </c>
      <c r="S3434" s="91"/>
      <c r="T3434" s="153">
        <v>3433</v>
      </c>
    </row>
    <row r="3435" spans="1:20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186</v>
      </c>
      <c r="R3435" s="84" t="s">
        <v>4038</v>
      </c>
      <c r="S3435" s="91"/>
      <c r="T3435" s="153">
        <v>3434</v>
      </c>
    </row>
    <row r="3436" spans="1:20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186</v>
      </c>
      <c r="R3436" s="84" t="s">
        <v>488</v>
      </c>
      <c r="S3436" s="91"/>
      <c r="T3436" s="153">
        <v>3435</v>
      </c>
    </row>
    <row r="3437" spans="1:20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186</v>
      </c>
      <c r="R3437" s="84" t="s">
        <v>488</v>
      </c>
      <c r="S3437" s="91"/>
      <c r="T3437" s="153">
        <v>3436</v>
      </c>
    </row>
    <row r="3438" spans="1:20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186</v>
      </c>
      <c r="R3438" s="84" t="s">
        <v>488</v>
      </c>
      <c r="S3438" s="91"/>
      <c r="T3438" s="153">
        <v>3437</v>
      </c>
    </row>
    <row r="3439" spans="1:20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186</v>
      </c>
      <c r="R3439" s="84" t="s">
        <v>488</v>
      </c>
      <c r="S3439" s="91"/>
      <c r="T3439" s="153">
        <v>3438</v>
      </c>
    </row>
    <row r="3440" spans="1:20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186</v>
      </c>
      <c r="R3440" s="84" t="s">
        <v>488</v>
      </c>
      <c r="S3440" s="91"/>
      <c r="T3440" s="153">
        <v>3439</v>
      </c>
    </row>
    <row r="3441" spans="1:20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186</v>
      </c>
      <c r="R3441" s="84" t="s">
        <v>488</v>
      </c>
      <c r="S3441" s="91"/>
      <c r="T3441" s="153">
        <v>3440</v>
      </c>
    </row>
    <row r="3442" spans="1:20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186</v>
      </c>
      <c r="R3442" s="84" t="s">
        <v>488</v>
      </c>
      <c r="S3442" s="91"/>
      <c r="T3442" s="153">
        <v>3441</v>
      </c>
    </row>
    <row r="3443" spans="1:20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186</v>
      </c>
      <c r="R3443" s="84" t="s">
        <v>488</v>
      </c>
      <c r="S3443" s="91"/>
      <c r="T3443" s="153">
        <v>3442</v>
      </c>
    </row>
    <row r="3444" spans="1:20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186</v>
      </c>
      <c r="R3444" s="84" t="s">
        <v>488</v>
      </c>
      <c r="S3444" s="91"/>
      <c r="T3444" s="153">
        <v>3443</v>
      </c>
    </row>
    <row r="3445" spans="1:20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186</v>
      </c>
      <c r="R3445" s="84" t="s">
        <v>488</v>
      </c>
      <c r="S3445" s="91"/>
      <c r="T3445" s="153">
        <v>3444</v>
      </c>
    </row>
    <row r="3446" spans="1:20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186</v>
      </c>
      <c r="R3446" s="84" t="s">
        <v>488</v>
      </c>
      <c r="S3446" s="91"/>
      <c r="T3446" s="153">
        <v>3445</v>
      </c>
    </row>
    <row r="3447" spans="1:20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186</v>
      </c>
      <c r="R3447" s="84" t="s">
        <v>488</v>
      </c>
      <c r="S3447" s="91"/>
      <c r="T3447" s="153">
        <v>3446</v>
      </c>
    </row>
    <row r="3448" spans="1:20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186</v>
      </c>
      <c r="R3448" s="84" t="s">
        <v>488</v>
      </c>
      <c r="S3448" s="91"/>
      <c r="T3448" s="153">
        <v>3447</v>
      </c>
    </row>
    <row r="3449" spans="1:20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186</v>
      </c>
      <c r="R3449" s="84" t="s">
        <v>488</v>
      </c>
      <c r="S3449" s="91"/>
      <c r="T3449" s="153">
        <v>3448</v>
      </c>
    </row>
    <row r="3450" spans="1:20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186</v>
      </c>
      <c r="R3450" s="84" t="s">
        <v>488</v>
      </c>
      <c r="S3450" s="91"/>
      <c r="T3450" s="153">
        <v>3449</v>
      </c>
    </row>
    <row r="3451" spans="1:20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186</v>
      </c>
      <c r="R3451" s="84" t="s">
        <v>488</v>
      </c>
      <c r="S3451" s="91"/>
      <c r="T3451" s="153">
        <v>3450</v>
      </c>
    </row>
    <row r="3452" spans="1:20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186</v>
      </c>
      <c r="R3452" s="84" t="s">
        <v>488</v>
      </c>
      <c r="S3452" s="91"/>
      <c r="T3452" s="153">
        <v>3451</v>
      </c>
    </row>
    <row r="3453" spans="1:20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186</v>
      </c>
      <c r="R3453" s="84" t="s">
        <v>488</v>
      </c>
      <c r="S3453" s="91"/>
      <c r="T3453" s="153">
        <v>3452</v>
      </c>
    </row>
    <row r="3454" spans="1:20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186</v>
      </c>
      <c r="R3454" s="84" t="s">
        <v>488</v>
      </c>
      <c r="S3454" s="91"/>
      <c r="T3454" s="153">
        <v>3453</v>
      </c>
    </row>
    <row r="3455" spans="1:20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186</v>
      </c>
      <c r="R3455" s="84" t="s">
        <v>1377</v>
      </c>
      <c r="S3455" s="91"/>
      <c r="T3455" s="153">
        <v>3454</v>
      </c>
    </row>
    <row r="3456" spans="1:20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186</v>
      </c>
      <c r="R3456" s="84" t="s">
        <v>488</v>
      </c>
      <c r="S3456" s="91"/>
      <c r="T3456" s="153">
        <v>3455</v>
      </c>
    </row>
    <row r="3457" spans="1:20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186</v>
      </c>
      <c r="R3457" s="84" t="s">
        <v>488</v>
      </c>
      <c r="S3457" s="91"/>
      <c r="T3457" s="153">
        <v>3456</v>
      </c>
    </row>
    <row r="3458" spans="1:20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186</v>
      </c>
      <c r="R3458" s="84" t="s">
        <v>488</v>
      </c>
      <c r="S3458" s="91"/>
      <c r="T3458" s="153">
        <v>3457</v>
      </c>
    </row>
    <row r="3459" spans="1:20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186</v>
      </c>
      <c r="R3459" s="84" t="s">
        <v>488</v>
      </c>
      <c r="S3459" s="91"/>
      <c r="T3459" s="153">
        <v>3458</v>
      </c>
    </row>
    <row r="3460" spans="1:20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186</v>
      </c>
      <c r="R3460" s="84" t="s">
        <v>488</v>
      </c>
      <c r="S3460" s="91"/>
      <c r="T3460" s="153">
        <v>3459</v>
      </c>
    </row>
    <row r="3461" spans="1:20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186</v>
      </c>
      <c r="R3461" s="84" t="s">
        <v>488</v>
      </c>
      <c r="S3461" s="91"/>
      <c r="T3461" s="153">
        <v>3460</v>
      </c>
    </row>
    <row r="3462" spans="1:20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186</v>
      </c>
      <c r="R3462" s="84" t="s">
        <v>488</v>
      </c>
      <c r="S3462" s="91"/>
      <c r="T3462" s="153">
        <v>3461</v>
      </c>
    </row>
    <row r="3463" spans="1:20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186</v>
      </c>
      <c r="R3463" s="84" t="s">
        <v>488</v>
      </c>
      <c r="S3463" s="91"/>
      <c r="T3463" s="153">
        <v>3462</v>
      </c>
    </row>
    <row r="3464" spans="1:20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186</v>
      </c>
      <c r="R3464" s="84" t="s">
        <v>488</v>
      </c>
      <c r="S3464" s="91"/>
      <c r="T3464" s="153">
        <v>3463</v>
      </c>
    </row>
    <row r="3465" spans="1:20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186</v>
      </c>
      <c r="R3465" s="84" t="s">
        <v>488</v>
      </c>
      <c r="S3465" s="91"/>
      <c r="T3465" s="153">
        <v>3464</v>
      </c>
    </row>
    <row r="3466" spans="1:20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186</v>
      </c>
      <c r="R3466" s="84" t="s">
        <v>488</v>
      </c>
      <c r="S3466" s="91"/>
      <c r="T3466" s="153">
        <v>3465</v>
      </c>
    </row>
    <row r="3467" spans="1:20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186</v>
      </c>
      <c r="R3467" s="84" t="s">
        <v>415</v>
      </c>
      <c r="S3467" s="91"/>
      <c r="T3467" s="153">
        <v>3466</v>
      </c>
    </row>
    <row r="3468" spans="1:20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186</v>
      </c>
      <c r="R3468" s="84" t="s">
        <v>415</v>
      </c>
      <c r="S3468" s="91"/>
      <c r="T3468" s="153">
        <v>3467</v>
      </c>
    </row>
    <row r="3469" spans="1:20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186</v>
      </c>
      <c r="R3469" s="84" t="s">
        <v>415</v>
      </c>
      <c r="S3469" s="91"/>
      <c r="T3469" s="153">
        <v>3468</v>
      </c>
    </row>
    <row r="3470" spans="1:20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186</v>
      </c>
      <c r="R3470" s="84" t="s">
        <v>415</v>
      </c>
      <c r="S3470" s="91"/>
      <c r="T3470" s="153">
        <v>3469</v>
      </c>
    </row>
    <row r="3471" spans="1:20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186</v>
      </c>
      <c r="R3471" s="84" t="s">
        <v>415</v>
      </c>
      <c r="S3471" s="91"/>
      <c r="T3471" s="153">
        <v>3470</v>
      </c>
    </row>
    <row r="3472" spans="1:20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186</v>
      </c>
      <c r="R3472" s="84" t="s">
        <v>415</v>
      </c>
      <c r="S3472" s="91"/>
      <c r="T3472" s="153">
        <v>3471</v>
      </c>
    </row>
    <row r="3473" spans="1:20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186</v>
      </c>
      <c r="R3473" s="84" t="s">
        <v>415</v>
      </c>
      <c r="S3473" s="91"/>
      <c r="T3473" s="153">
        <v>3472</v>
      </c>
    </row>
    <row r="3474" spans="1:20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186</v>
      </c>
      <c r="R3474" s="84" t="s">
        <v>415</v>
      </c>
      <c r="S3474" s="91"/>
      <c r="T3474" s="153">
        <v>3473</v>
      </c>
    </row>
    <row r="3475" spans="1:20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186</v>
      </c>
      <c r="R3475" s="84" t="s">
        <v>415</v>
      </c>
      <c r="S3475" s="91"/>
      <c r="T3475" s="153">
        <v>3474</v>
      </c>
    </row>
    <row r="3476" spans="1:20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186</v>
      </c>
      <c r="R3476" s="84" t="s">
        <v>415</v>
      </c>
      <c r="S3476" s="91"/>
      <c r="T3476" s="153">
        <v>3475</v>
      </c>
    </row>
    <row r="3477" spans="1:20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185</v>
      </c>
      <c r="R3477" s="84" t="s">
        <v>410</v>
      </c>
      <c r="S3477" s="91"/>
      <c r="T3477" s="153">
        <v>3476</v>
      </c>
    </row>
    <row r="3478" spans="1:20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185</v>
      </c>
      <c r="R3478" s="84" t="s">
        <v>514</v>
      </c>
      <c r="S3478" s="91"/>
      <c r="T3478" s="153">
        <v>3477</v>
      </c>
    </row>
    <row r="3479" spans="1:20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184</v>
      </c>
      <c r="R3479" s="84" t="s">
        <v>410</v>
      </c>
      <c r="S3479" s="91"/>
      <c r="T3479" s="153">
        <v>3478</v>
      </c>
    </row>
    <row r="3480" spans="1:20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184</v>
      </c>
      <c r="R3480" s="84" t="s">
        <v>410</v>
      </c>
      <c r="S3480" s="91"/>
      <c r="T3480" s="153">
        <v>3479</v>
      </c>
    </row>
    <row r="3481" spans="1:20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184</v>
      </c>
      <c r="R3481" s="84" t="s">
        <v>410</v>
      </c>
      <c r="S3481" s="91"/>
      <c r="T3481" s="153">
        <v>3480</v>
      </c>
    </row>
    <row r="3482" spans="1:20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184</v>
      </c>
      <c r="R3482" s="84" t="s">
        <v>410</v>
      </c>
      <c r="S3482" s="91"/>
      <c r="T3482" s="153">
        <v>3481</v>
      </c>
    </row>
    <row r="3483" spans="1:20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184</v>
      </c>
      <c r="R3483" s="84" t="s">
        <v>410</v>
      </c>
      <c r="S3483" s="91"/>
      <c r="T3483" s="153">
        <v>3482</v>
      </c>
    </row>
    <row r="3484" spans="1:20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184</v>
      </c>
      <c r="R3484" s="84" t="s">
        <v>410</v>
      </c>
      <c r="S3484" s="91"/>
      <c r="T3484" s="153">
        <v>3483</v>
      </c>
    </row>
    <row r="3485" spans="1:20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184</v>
      </c>
      <c r="R3485" s="84" t="s">
        <v>410</v>
      </c>
      <c r="S3485" s="91"/>
      <c r="T3485" s="153">
        <v>3484</v>
      </c>
    </row>
    <row r="3486" spans="1:20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183</v>
      </c>
      <c r="R3486" s="84" t="s">
        <v>1252</v>
      </c>
      <c r="S3486" s="91"/>
      <c r="T3486" s="153">
        <v>3485</v>
      </c>
    </row>
    <row r="3487" spans="1:20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183</v>
      </c>
      <c r="R3487" s="84" t="s">
        <v>514</v>
      </c>
      <c r="S3487" s="95"/>
      <c r="T3487" s="153">
        <v>3486</v>
      </c>
    </row>
    <row r="3488" spans="1:20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183</v>
      </c>
      <c r="R3488" s="84" t="s">
        <v>514</v>
      </c>
      <c r="S3488" s="95"/>
      <c r="T3488" s="153">
        <v>3487</v>
      </c>
    </row>
    <row r="3489" spans="1:20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182</v>
      </c>
      <c r="R3489" s="84" t="s">
        <v>514</v>
      </c>
      <c r="S3489" s="95"/>
      <c r="T3489" s="153">
        <v>3488</v>
      </c>
    </row>
    <row r="3490" spans="1:20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182</v>
      </c>
      <c r="R3490" s="84" t="s">
        <v>514</v>
      </c>
      <c r="S3490" s="95"/>
      <c r="T3490" s="153">
        <v>3489</v>
      </c>
    </row>
    <row r="3491" spans="1:20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182</v>
      </c>
      <c r="R3491" s="84" t="s">
        <v>514</v>
      </c>
      <c r="S3491" s="95"/>
      <c r="T3491" s="153">
        <v>3490</v>
      </c>
    </row>
    <row r="3492" spans="1:20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182</v>
      </c>
      <c r="R3492" s="84" t="s">
        <v>514</v>
      </c>
      <c r="S3492" s="95"/>
      <c r="T3492" s="153">
        <v>3491</v>
      </c>
    </row>
    <row r="3493" spans="1:20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182</v>
      </c>
      <c r="R3493" s="84" t="s">
        <v>514</v>
      </c>
      <c r="S3493" s="95"/>
      <c r="T3493" s="153">
        <v>3492</v>
      </c>
    </row>
    <row r="3494" spans="1:20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182</v>
      </c>
      <c r="R3494" s="84" t="s">
        <v>514</v>
      </c>
      <c r="S3494" s="95"/>
      <c r="T3494" s="153">
        <v>3493</v>
      </c>
    </row>
    <row r="3495" spans="1:20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182</v>
      </c>
      <c r="R3495" s="84" t="s">
        <v>514</v>
      </c>
      <c r="S3495" s="95"/>
      <c r="T3495" s="153">
        <v>3494</v>
      </c>
    </row>
    <row r="3496" spans="1:20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182</v>
      </c>
      <c r="R3496" s="84" t="s">
        <v>514</v>
      </c>
      <c r="S3496" s="95"/>
      <c r="T3496" s="153">
        <v>3495</v>
      </c>
    </row>
    <row r="3497" spans="1:20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182</v>
      </c>
      <c r="R3497" s="84" t="s">
        <v>514</v>
      </c>
      <c r="S3497" s="95"/>
      <c r="T3497" s="153">
        <v>3496</v>
      </c>
    </row>
    <row r="3498" spans="1:20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182</v>
      </c>
      <c r="R3498" s="84" t="s">
        <v>514</v>
      </c>
      <c r="S3498" s="95"/>
      <c r="T3498" s="153">
        <v>3497</v>
      </c>
    </row>
    <row r="3499" spans="1:20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182</v>
      </c>
      <c r="R3499" s="84" t="s">
        <v>514</v>
      </c>
      <c r="S3499" s="95"/>
      <c r="T3499" s="153">
        <v>3498</v>
      </c>
    </row>
    <row r="3500" spans="1:20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182</v>
      </c>
      <c r="R3500" s="84" t="s">
        <v>514</v>
      </c>
      <c r="S3500" s="95"/>
      <c r="T3500" s="153">
        <v>3499</v>
      </c>
    </row>
    <row r="3501" spans="1:20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182</v>
      </c>
      <c r="R3501" s="84" t="s">
        <v>514</v>
      </c>
      <c r="S3501" s="95"/>
      <c r="T3501" s="153">
        <v>3500</v>
      </c>
    </row>
    <row r="3502" spans="1:20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182</v>
      </c>
      <c r="R3502" s="84" t="s">
        <v>514</v>
      </c>
      <c r="S3502" s="95"/>
      <c r="T3502" s="153">
        <v>3501</v>
      </c>
    </row>
    <row r="3503" spans="1:20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182</v>
      </c>
      <c r="R3503" s="84" t="s">
        <v>514</v>
      </c>
      <c r="S3503" s="95"/>
      <c r="T3503" s="153">
        <v>3502</v>
      </c>
    </row>
    <row r="3504" spans="1:20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182</v>
      </c>
      <c r="R3504" s="84" t="s">
        <v>514</v>
      </c>
      <c r="S3504" s="95"/>
      <c r="T3504" s="153">
        <v>3503</v>
      </c>
    </row>
    <row r="3505" spans="1:20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182</v>
      </c>
      <c r="R3505" s="84" t="s">
        <v>514</v>
      </c>
      <c r="S3505" s="95"/>
      <c r="T3505" s="153">
        <v>3504</v>
      </c>
    </row>
    <row r="3506" spans="1:20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182</v>
      </c>
      <c r="R3506" s="84" t="s">
        <v>514</v>
      </c>
      <c r="S3506" s="95"/>
      <c r="T3506" s="153">
        <v>3505</v>
      </c>
    </row>
    <row r="3507" spans="1:20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182</v>
      </c>
      <c r="R3507" s="84" t="s">
        <v>514</v>
      </c>
      <c r="S3507" s="95"/>
      <c r="T3507" s="153">
        <v>3506</v>
      </c>
    </row>
    <row r="3508" spans="1:20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182</v>
      </c>
      <c r="R3508" s="84" t="s">
        <v>514</v>
      </c>
      <c r="S3508" s="95"/>
      <c r="T3508" s="153">
        <v>3507</v>
      </c>
    </row>
    <row r="3509" spans="1:20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182</v>
      </c>
      <c r="R3509" s="84" t="s">
        <v>514</v>
      </c>
      <c r="S3509" s="95"/>
      <c r="T3509" s="153">
        <v>3508</v>
      </c>
    </row>
    <row r="3510" spans="1:20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182</v>
      </c>
      <c r="R3510" s="84" t="s">
        <v>514</v>
      </c>
      <c r="S3510" s="95"/>
      <c r="T3510" s="153">
        <v>3509</v>
      </c>
    </row>
    <row r="3511" spans="1:20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182</v>
      </c>
      <c r="R3511" s="84" t="s">
        <v>514</v>
      </c>
      <c r="S3511" s="95"/>
      <c r="T3511" s="153">
        <v>3510</v>
      </c>
    </row>
    <row r="3512" spans="1:20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182</v>
      </c>
      <c r="R3512" s="84" t="s">
        <v>514</v>
      </c>
      <c r="S3512" s="95"/>
      <c r="T3512" s="153">
        <v>3511</v>
      </c>
    </row>
    <row r="3513" spans="1:20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182</v>
      </c>
      <c r="R3513" s="84" t="s">
        <v>514</v>
      </c>
      <c r="S3513" s="95"/>
      <c r="T3513" s="153">
        <v>3512</v>
      </c>
    </row>
    <row r="3514" spans="1:20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182</v>
      </c>
      <c r="R3514" s="84" t="s">
        <v>514</v>
      </c>
      <c r="S3514" s="95"/>
      <c r="T3514" s="153">
        <v>3513</v>
      </c>
    </row>
    <row r="3515" spans="1:20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182</v>
      </c>
      <c r="R3515" s="84" t="s">
        <v>514</v>
      </c>
      <c r="S3515" s="95"/>
      <c r="T3515" s="153">
        <v>3514</v>
      </c>
    </row>
    <row r="3516" spans="1:20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182</v>
      </c>
      <c r="R3516" s="84" t="s">
        <v>514</v>
      </c>
      <c r="S3516" s="95"/>
      <c r="T3516" s="153">
        <v>3515</v>
      </c>
    </row>
    <row r="3517" spans="1:20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182</v>
      </c>
      <c r="R3517" s="84" t="s">
        <v>514</v>
      </c>
      <c r="S3517" s="95"/>
      <c r="T3517" s="153">
        <v>3516</v>
      </c>
    </row>
    <row r="3518" spans="1:20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182</v>
      </c>
      <c r="R3518" s="84" t="s">
        <v>514</v>
      </c>
      <c r="S3518" s="95"/>
      <c r="T3518" s="153">
        <v>3517</v>
      </c>
    </row>
    <row r="3519" spans="1:20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182</v>
      </c>
      <c r="R3519" s="84" t="s">
        <v>514</v>
      </c>
      <c r="S3519" s="95"/>
      <c r="T3519" s="153">
        <v>3518</v>
      </c>
    </row>
    <row r="3520" spans="1:20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182</v>
      </c>
      <c r="R3520" s="84" t="s">
        <v>514</v>
      </c>
      <c r="S3520" s="95"/>
      <c r="T3520" s="153">
        <v>3519</v>
      </c>
    </row>
    <row r="3521" spans="1:20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182</v>
      </c>
      <c r="R3521" s="84" t="s">
        <v>514</v>
      </c>
      <c r="S3521" s="95"/>
      <c r="T3521" s="153">
        <v>3520</v>
      </c>
    </row>
    <row r="3522" spans="1:20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182</v>
      </c>
      <c r="R3522" s="84" t="s">
        <v>514</v>
      </c>
      <c r="S3522" s="95"/>
      <c r="T3522" s="153">
        <v>3521</v>
      </c>
    </row>
    <row r="3523" spans="1:20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182</v>
      </c>
      <c r="R3523" s="84" t="s">
        <v>514</v>
      </c>
      <c r="S3523" s="95"/>
      <c r="T3523" s="153">
        <v>3522</v>
      </c>
    </row>
    <row r="3524" spans="1:20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182</v>
      </c>
      <c r="R3524" s="84" t="s">
        <v>514</v>
      </c>
      <c r="S3524" s="95"/>
      <c r="T3524" s="153">
        <v>3523</v>
      </c>
    </row>
    <row r="3525" spans="1:20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182</v>
      </c>
      <c r="R3525" s="84" t="s">
        <v>514</v>
      </c>
      <c r="S3525" s="95"/>
      <c r="T3525" s="153">
        <v>3524</v>
      </c>
    </row>
    <row r="3526" spans="1:20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182</v>
      </c>
      <c r="R3526" s="84" t="s">
        <v>514</v>
      </c>
      <c r="S3526" s="95"/>
      <c r="T3526" s="153">
        <v>3525</v>
      </c>
    </row>
    <row r="3527" spans="1:20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182</v>
      </c>
      <c r="R3527" s="84" t="s">
        <v>514</v>
      </c>
      <c r="S3527" s="95"/>
      <c r="T3527" s="153">
        <v>3526</v>
      </c>
    </row>
    <row r="3528" spans="1:20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182</v>
      </c>
      <c r="R3528" s="84" t="s">
        <v>514</v>
      </c>
      <c r="S3528" s="95"/>
      <c r="T3528" s="153">
        <v>3527</v>
      </c>
    </row>
    <row r="3529" spans="1:20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182</v>
      </c>
      <c r="R3529" s="84" t="s">
        <v>514</v>
      </c>
      <c r="S3529" s="95"/>
      <c r="T3529" s="153">
        <v>3528</v>
      </c>
    </row>
    <row r="3530" spans="1:20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182</v>
      </c>
      <c r="R3530" s="84" t="s">
        <v>514</v>
      </c>
      <c r="S3530" s="95"/>
      <c r="T3530" s="153">
        <v>3529</v>
      </c>
    </row>
    <row r="3531" spans="1:20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182</v>
      </c>
      <c r="R3531" s="84" t="s">
        <v>514</v>
      </c>
      <c r="S3531" s="95"/>
      <c r="T3531" s="153">
        <v>3530</v>
      </c>
    </row>
    <row r="3532" spans="1:20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182</v>
      </c>
      <c r="R3532" s="84" t="s">
        <v>514</v>
      </c>
      <c r="S3532" s="95"/>
      <c r="T3532" s="153">
        <v>3531</v>
      </c>
    </row>
    <row r="3533" spans="1:20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182</v>
      </c>
      <c r="R3533" s="84" t="s">
        <v>514</v>
      </c>
      <c r="S3533" s="95"/>
      <c r="T3533" s="153">
        <v>3532</v>
      </c>
    </row>
    <row r="3534" spans="1:20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182</v>
      </c>
      <c r="R3534" s="84" t="s">
        <v>514</v>
      </c>
      <c r="S3534" s="95"/>
      <c r="T3534" s="153">
        <v>3533</v>
      </c>
    </row>
    <row r="3535" spans="1:20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182</v>
      </c>
      <c r="R3535" s="84" t="s">
        <v>514</v>
      </c>
      <c r="S3535" s="95"/>
      <c r="T3535" s="153">
        <v>3534</v>
      </c>
    </row>
    <row r="3536" spans="1:20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182</v>
      </c>
      <c r="R3536" s="84" t="s">
        <v>514</v>
      </c>
      <c r="S3536" s="95"/>
      <c r="T3536" s="153">
        <v>3535</v>
      </c>
    </row>
    <row r="3537" spans="1:20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182</v>
      </c>
      <c r="R3537" s="84" t="s">
        <v>514</v>
      </c>
      <c r="S3537" s="95"/>
      <c r="T3537" s="153">
        <v>3536</v>
      </c>
    </row>
    <row r="3538" spans="1:20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182</v>
      </c>
      <c r="R3538" s="84" t="s">
        <v>514</v>
      </c>
      <c r="S3538" s="95"/>
      <c r="T3538" s="153">
        <v>3537</v>
      </c>
    </row>
    <row r="3539" spans="1:20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182</v>
      </c>
      <c r="R3539" s="84" t="s">
        <v>514</v>
      </c>
      <c r="S3539" s="95"/>
      <c r="T3539" s="153">
        <v>3538</v>
      </c>
    </row>
    <row r="3540" spans="1:20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182</v>
      </c>
      <c r="R3540" s="84" t="s">
        <v>514</v>
      </c>
      <c r="S3540" s="95"/>
      <c r="T3540" s="153">
        <v>3539</v>
      </c>
    </row>
    <row r="3541" spans="1:20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182</v>
      </c>
      <c r="R3541" s="84" t="s">
        <v>514</v>
      </c>
      <c r="S3541" s="95"/>
      <c r="T3541" s="153">
        <v>3540</v>
      </c>
    </row>
    <row r="3542" spans="1:20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182</v>
      </c>
      <c r="R3542" s="84" t="s">
        <v>514</v>
      </c>
      <c r="S3542" s="95"/>
      <c r="T3542" s="153">
        <v>3541</v>
      </c>
    </row>
    <row r="3543" spans="1:20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182</v>
      </c>
      <c r="R3543" s="84" t="s">
        <v>514</v>
      </c>
      <c r="S3543" s="95"/>
      <c r="T3543" s="153">
        <v>3542</v>
      </c>
    </row>
    <row r="3544" spans="1:20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182</v>
      </c>
      <c r="R3544" s="84" t="s">
        <v>514</v>
      </c>
      <c r="S3544" s="95"/>
      <c r="T3544" s="153">
        <v>3543</v>
      </c>
    </row>
    <row r="3545" spans="1:20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182</v>
      </c>
      <c r="R3545" s="84" t="s">
        <v>514</v>
      </c>
      <c r="S3545" s="95"/>
      <c r="T3545" s="153">
        <v>3544</v>
      </c>
    </row>
    <row r="3546" spans="1:20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182</v>
      </c>
      <c r="R3546" s="84" t="s">
        <v>514</v>
      </c>
      <c r="S3546" s="95"/>
      <c r="T3546" s="153">
        <v>3545</v>
      </c>
    </row>
    <row r="3547" spans="1:20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182</v>
      </c>
      <c r="R3547" s="84" t="s">
        <v>514</v>
      </c>
      <c r="S3547" s="95"/>
      <c r="T3547" s="153">
        <v>3546</v>
      </c>
    </row>
    <row r="3548" spans="1:20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182</v>
      </c>
      <c r="R3548" s="84" t="s">
        <v>514</v>
      </c>
      <c r="S3548" s="95"/>
      <c r="T3548" s="153">
        <v>3547</v>
      </c>
    </row>
    <row r="3549" spans="1:20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182</v>
      </c>
      <c r="R3549" s="84" t="s">
        <v>514</v>
      </c>
      <c r="S3549" s="95"/>
      <c r="T3549" s="153">
        <v>3548</v>
      </c>
    </row>
    <row r="3550" spans="1:20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182</v>
      </c>
      <c r="R3550" s="84" t="s">
        <v>514</v>
      </c>
      <c r="S3550" s="95"/>
      <c r="T3550" s="153">
        <v>3549</v>
      </c>
    </row>
    <row r="3551" spans="1:20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182</v>
      </c>
      <c r="R3551" s="84" t="s">
        <v>514</v>
      </c>
      <c r="S3551" s="95"/>
      <c r="T3551" s="153">
        <v>3550</v>
      </c>
    </row>
    <row r="3552" spans="1:20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182</v>
      </c>
      <c r="R3552" s="84" t="s">
        <v>514</v>
      </c>
      <c r="S3552" s="95"/>
      <c r="T3552" s="153">
        <v>3551</v>
      </c>
    </row>
    <row r="3553" spans="1:20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182</v>
      </c>
      <c r="R3553" s="84" t="s">
        <v>514</v>
      </c>
      <c r="S3553" s="95"/>
      <c r="T3553" s="153">
        <v>3552</v>
      </c>
    </row>
    <row r="3554" spans="1:20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182</v>
      </c>
      <c r="R3554" s="84" t="s">
        <v>514</v>
      </c>
      <c r="S3554" s="95"/>
      <c r="T3554" s="153">
        <v>3553</v>
      </c>
    </row>
    <row r="3555" spans="1:20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182</v>
      </c>
      <c r="R3555" s="84" t="s">
        <v>514</v>
      </c>
      <c r="S3555" s="95"/>
      <c r="T3555" s="153">
        <v>3554</v>
      </c>
    </row>
    <row r="3556" spans="1:20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182</v>
      </c>
      <c r="R3556" s="84" t="s">
        <v>514</v>
      </c>
      <c r="S3556" s="95"/>
      <c r="T3556" s="153">
        <v>3555</v>
      </c>
    </row>
    <row r="3557" spans="1:20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182</v>
      </c>
      <c r="R3557" s="84" t="s">
        <v>514</v>
      </c>
      <c r="S3557" s="95"/>
      <c r="T3557" s="153">
        <v>3556</v>
      </c>
    </row>
    <row r="3558" spans="1:20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182</v>
      </c>
      <c r="R3558" s="84" t="s">
        <v>514</v>
      </c>
      <c r="S3558" s="95"/>
      <c r="T3558" s="153">
        <v>3557</v>
      </c>
    </row>
    <row r="3559" spans="1:20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182</v>
      </c>
      <c r="R3559" s="84" t="s">
        <v>514</v>
      </c>
      <c r="S3559" s="95"/>
      <c r="T3559" s="153">
        <v>3558</v>
      </c>
    </row>
    <row r="3560" spans="1:20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182</v>
      </c>
      <c r="R3560" s="84" t="s">
        <v>514</v>
      </c>
      <c r="S3560" s="95"/>
      <c r="T3560" s="153">
        <v>3559</v>
      </c>
    </row>
    <row r="3561" spans="1:20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182</v>
      </c>
      <c r="R3561" s="84" t="s">
        <v>514</v>
      </c>
      <c r="S3561" s="95"/>
      <c r="T3561" s="153">
        <v>3560</v>
      </c>
    </row>
    <row r="3562" spans="1:20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182</v>
      </c>
      <c r="R3562" s="84" t="s">
        <v>514</v>
      </c>
      <c r="S3562" s="95"/>
      <c r="T3562" s="153">
        <v>3561</v>
      </c>
    </row>
    <row r="3563" spans="1:20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182</v>
      </c>
      <c r="R3563" s="84" t="s">
        <v>514</v>
      </c>
      <c r="S3563" s="95"/>
      <c r="T3563" s="153">
        <v>3562</v>
      </c>
    </row>
    <row r="3564" spans="1:20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182</v>
      </c>
      <c r="R3564" s="84" t="s">
        <v>514</v>
      </c>
      <c r="S3564" s="95"/>
      <c r="T3564" s="153">
        <v>3563</v>
      </c>
    </row>
    <row r="3565" spans="1:20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182</v>
      </c>
      <c r="R3565" s="84" t="s">
        <v>514</v>
      </c>
      <c r="S3565" s="95"/>
      <c r="T3565" s="153">
        <v>3564</v>
      </c>
    </row>
    <row r="3566" spans="1:20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182</v>
      </c>
      <c r="R3566" s="84" t="s">
        <v>514</v>
      </c>
      <c r="S3566" s="95"/>
      <c r="T3566" s="153">
        <v>3565</v>
      </c>
    </row>
    <row r="3567" spans="1:20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182</v>
      </c>
      <c r="R3567" s="84" t="s">
        <v>514</v>
      </c>
      <c r="S3567" s="95"/>
      <c r="T3567" s="153">
        <v>3566</v>
      </c>
    </row>
    <row r="3568" spans="1:20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182</v>
      </c>
      <c r="R3568" s="84" t="s">
        <v>514</v>
      </c>
      <c r="S3568" s="95"/>
      <c r="T3568" s="153">
        <v>3567</v>
      </c>
    </row>
    <row r="3569" spans="1:20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182</v>
      </c>
      <c r="R3569" s="84" t="s">
        <v>514</v>
      </c>
      <c r="S3569" s="95"/>
      <c r="T3569" s="153">
        <v>3568</v>
      </c>
    </row>
    <row r="3570" spans="1:20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182</v>
      </c>
      <c r="R3570" s="84" t="s">
        <v>514</v>
      </c>
      <c r="S3570" s="95"/>
      <c r="T3570" s="153">
        <v>3569</v>
      </c>
    </row>
    <row r="3571" spans="1:20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182</v>
      </c>
      <c r="R3571" s="84" t="s">
        <v>514</v>
      </c>
      <c r="S3571" s="95"/>
      <c r="T3571" s="153">
        <v>3570</v>
      </c>
    </row>
    <row r="3572" spans="1:20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182</v>
      </c>
      <c r="R3572" s="84" t="s">
        <v>514</v>
      </c>
      <c r="S3572" s="95"/>
      <c r="T3572" s="153">
        <v>3571</v>
      </c>
    </row>
    <row r="3573" spans="1:20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182</v>
      </c>
      <c r="R3573" s="84" t="s">
        <v>514</v>
      </c>
      <c r="S3573" s="95"/>
      <c r="T3573" s="153">
        <v>3572</v>
      </c>
    </row>
    <row r="3574" spans="1:20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182</v>
      </c>
      <c r="R3574" s="84" t="s">
        <v>514</v>
      </c>
      <c r="S3574" s="95"/>
      <c r="T3574" s="153">
        <v>3573</v>
      </c>
    </row>
    <row r="3575" spans="1:20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182</v>
      </c>
      <c r="R3575" s="84" t="s">
        <v>514</v>
      </c>
      <c r="S3575" s="95"/>
      <c r="T3575" s="153">
        <v>3574</v>
      </c>
    </row>
    <row r="3576" spans="1:20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182</v>
      </c>
      <c r="R3576" s="84" t="s">
        <v>514</v>
      </c>
      <c r="S3576" s="95"/>
      <c r="T3576" s="153">
        <v>3575</v>
      </c>
    </row>
    <row r="3577" spans="1:20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182</v>
      </c>
      <c r="R3577" s="84" t="s">
        <v>514</v>
      </c>
      <c r="S3577" s="95"/>
      <c r="T3577" s="153">
        <v>3576</v>
      </c>
    </row>
    <row r="3578" spans="1:20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182</v>
      </c>
      <c r="R3578" s="84" t="s">
        <v>514</v>
      </c>
      <c r="S3578" s="95"/>
      <c r="T3578" s="153">
        <v>3577</v>
      </c>
    </row>
    <row r="3579" spans="1:20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182</v>
      </c>
      <c r="R3579" s="84" t="s">
        <v>514</v>
      </c>
      <c r="S3579" s="95"/>
      <c r="T3579" s="153">
        <v>3578</v>
      </c>
    </row>
    <row r="3580" spans="1:20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182</v>
      </c>
      <c r="R3580" s="84" t="s">
        <v>514</v>
      </c>
      <c r="S3580" s="95"/>
      <c r="T3580" s="153">
        <v>3579</v>
      </c>
    </row>
    <row r="3581" spans="1:20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182</v>
      </c>
      <c r="R3581" s="84" t="s">
        <v>514</v>
      </c>
      <c r="S3581" s="95"/>
      <c r="T3581" s="153">
        <v>3580</v>
      </c>
    </row>
    <row r="3582" spans="1:20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182</v>
      </c>
      <c r="R3582" s="84" t="s">
        <v>1252</v>
      </c>
      <c r="S3582" s="95"/>
      <c r="T3582" s="153">
        <v>3581</v>
      </c>
    </row>
    <row r="3583" spans="1:20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181</v>
      </c>
      <c r="R3583" s="96" t="s">
        <v>4100</v>
      </c>
      <c r="S3583" s="95"/>
      <c r="T3583" s="153">
        <v>3582</v>
      </c>
    </row>
    <row r="3584" spans="1:20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181</v>
      </c>
      <c r="R3584" s="96" t="s">
        <v>4100</v>
      </c>
      <c r="S3584" s="95"/>
      <c r="T3584" s="153">
        <v>3583</v>
      </c>
    </row>
    <row r="3585" spans="1:20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181</v>
      </c>
      <c r="R3585" s="96" t="s">
        <v>4100</v>
      </c>
      <c r="S3585" s="95"/>
      <c r="T3585" s="153">
        <v>3584</v>
      </c>
    </row>
    <row r="3586" spans="1:20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181</v>
      </c>
      <c r="R3586" s="96" t="s">
        <v>4100</v>
      </c>
      <c r="S3586" s="95"/>
      <c r="T3586" s="153">
        <v>3585</v>
      </c>
    </row>
    <row r="3587" spans="1:20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181</v>
      </c>
      <c r="R3587" s="96" t="s">
        <v>4100</v>
      </c>
      <c r="S3587" s="95"/>
      <c r="T3587" s="153">
        <v>3586</v>
      </c>
    </row>
    <row r="3588" spans="1:20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181</v>
      </c>
      <c r="R3588" s="96" t="s">
        <v>4100</v>
      </c>
      <c r="S3588" s="95"/>
      <c r="T3588" s="153">
        <v>3587</v>
      </c>
    </row>
    <row r="3589" spans="1:20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181</v>
      </c>
      <c r="R3589" s="96" t="s">
        <v>4100</v>
      </c>
      <c r="S3589" s="95"/>
      <c r="T3589" s="153">
        <v>3588</v>
      </c>
    </row>
    <row r="3590" spans="1:20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181</v>
      </c>
      <c r="R3590" s="96" t="s">
        <v>4100</v>
      </c>
      <c r="S3590" s="95"/>
      <c r="T3590" s="153">
        <v>3589</v>
      </c>
    </row>
    <row r="3591" spans="1:20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181</v>
      </c>
      <c r="R3591" s="96" t="s">
        <v>4100</v>
      </c>
      <c r="S3591" s="95"/>
      <c r="T3591" s="153">
        <v>3590</v>
      </c>
    </row>
    <row r="3592" spans="1:20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181</v>
      </c>
      <c r="R3592" s="96" t="s">
        <v>4100</v>
      </c>
      <c r="S3592" s="95"/>
      <c r="T3592" s="153">
        <v>3591</v>
      </c>
    </row>
    <row r="3593" spans="1:20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181</v>
      </c>
      <c r="R3593" s="96" t="s">
        <v>4100</v>
      </c>
      <c r="S3593" s="95"/>
      <c r="T3593" s="153">
        <v>3592</v>
      </c>
    </row>
    <row r="3594" spans="1:20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181</v>
      </c>
      <c r="R3594" s="96" t="s">
        <v>4100</v>
      </c>
      <c r="S3594" s="95"/>
      <c r="T3594" s="153">
        <v>3593</v>
      </c>
    </row>
    <row r="3595" spans="1:20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181</v>
      </c>
      <c r="R3595" s="96" t="s">
        <v>4100</v>
      </c>
      <c r="S3595" s="95"/>
      <c r="T3595" s="153">
        <v>3594</v>
      </c>
    </row>
    <row r="3596" spans="1:20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181</v>
      </c>
      <c r="R3596" s="96" t="s">
        <v>4100</v>
      </c>
      <c r="S3596" s="95"/>
      <c r="T3596" s="153">
        <v>3595</v>
      </c>
    </row>
    <row r="3597" spans="1:20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181</v>
      </c>
      <c r="R3597" s="96" t="s">
        <v>4100</v>
      </c>
      <c r="S3597" s="95"/>
      <c r="T3597" s="153">
        <v>3596</v>
      </c>
    </row>
    <row r="3598" spans="1:20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181</v>
      </c>
      <c r="R3598" s="96" t="s">
        <v>4100</v>
      </c>
      <c r="S3598" s="95"/>
      <c r="T3598" s="153">
        <v>3597</v>
      </c>
    </row>
    <row r="3599" spans="1:20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181</v>
      </c>
      <c r="R3599" s="96" t="s">
        <v>4100</v>
      </c>
      <c r="S3599" s="95"/>
      <c r="T3599" s="153">
        <v>3598</v>
      </c>
    </row>
    <row r="3600" spans="1:20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181</v>
      </c>
      <c r="R3600" s="96" t="s">
        <v>4100</v>
      </c>
      <c r="S3600" s="95"/>
      <c r="T3600" s="153">
        <v>3599</v>
      </c>
    </row>
    <row r="3601" spans="1:20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181</v>
      </c>
      <c r="R3601" s="96" t="s">
        <v>4100</v>
      </c>
      <c r="S3601" s="95"/>
      <c r="T3601" s="153">
        <v>3600</v>
      </c>
    </row>
    <row r="3602" spans="1:20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180</v>
      </c>
      <c r="R3602" s="96" t="s">
        <v>774</v>
      </c>
      <c r="S3602" s="95"/>
      <c r="T3602" s="153">
        <v>3601</v>
      </c>
    </row>
    <row r="3603" spans="1:20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180</v>
      </c>
      <c r="R3603" s="96" t="s">
        <v>774</v>
      </c>
      <c r="S3603" s="95"/>
      <c r="T3603" s="153">
        <v>3602</v>
      </c>
    </row>
    <row r="3604" spans="1:20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180</v>
      </c>
      <c r="R3604" s="96" t="s">
        <v>774</v>
      </c>
      <c r="S3604" s="95"/>
      <c r="T3604" s="153">
        <v>3603</v>
      </c>
    </row>
    <row r="3605" spans="1:20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180</v>
      </c>
      <c r="R3605" s="96" t="s">
        <v>774</v>
      </c>
      <c r="S3605" s="95"/>
      <c r="T3605" s="153">
        <v>3604</v>
      </c>
    </row>
    <row r="3606" spans="1:20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180</v>
      </c>
      <c r="R3606" s="96" t="s">
        <v>774</v>
      </c>
      <c r="S3606" s="95"/>
      <c r="T3606" s="153">
        <v>3605</v>
      </c>
    </row>
    <row r="3607" spans="1:20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180</v>
      </c>
      <c r="R3607" s="96" t="s">
        <v>4125</v>
      </c>
      <c r="S3607" s="95"/>
      <c r="T3607" s="153">
        <v>3606</v>
      </c>
    </row>
    <row r="3608" spans="1:20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180</v>
      </c>
      <c r="R3608" s="96" t="s">
        <v>737</v>
      </c>
      <c r="S3608" s="95"/>
      <c r="T3608" s="153">
        <v>3607</v>
      </c>
    </row>
    <row r="3609" spans="1:20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180</v>
      </c>
      <c r="R3609" s="96" t="s">
        <v>737</v>
      </c>
      <c r="S3609" s="95"/>
      <c r="T3609" s="153">
        <v>3608</v>
      </c>
    </row>
    <row r="3610" spans="1:20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180</v>
      </c>
      <c r="R3610" s="96" t="s">
        <v>737</v>
      </c>
      <c r="S3610" s="95"/>
      <c r="T3610" s="153">
        <v>3609</v>
      </c>
    </row>
    <row r="3611" spans="1:20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180</v>
      </c>
      <c r="R3611" s="96" t="s">
        <v>737</v>
      </c>
      <c r="S3611" s="95"/>
      <c r="T3611" s="153">
        <v>3610</v>
      </c>
    </row>
    <row r="3612" spans="1:20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180</v>
      </c>
      <c r="R3612" s="96" t="s">
        <v>737</v>
      </c>
      <c r="S3612" s="95"/>
      <c r="T3612" s="153">
        <v>3611</v>
      </c>
    </row>
    <row r="3613" spans="1:20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180</v>
      </c>
      <c r="R3613" s="96" t="s">
        <v>737</v>
      </c>
      <c r="S3613" s="95"/>
      <c r="T3613" s="153">
        <v>3612</v>
      </c>
    </row>
    <row r="3614" spans="1:20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180</v>
      </c>
      <c r="R3614" s="96" t="s">
        <v>737</v>
      </c>
      <c r="S3614" s="95"/>
      <c r="T3614" s="153">
        <v>3613</v>
      </c>
    </row>
    <row r="3615" spans="1:20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180</v>
      </c>
      <c r="R3615" s="96" t="s">
        <v>737</v>
      </c>
      <c r="S3615" s="95"/>
      <c r="T3615" s="153">
        <v>3614</v>
      </c>
    </row>
    <row r="3616" spans="1:20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180</v>
      </c>
      <c r="R3616" s="96" t="s">
        <v>737</v>
      </c>
      <c r="S3616" s="95"/>
      <c r="T3616" s="153">
        <v>3615</v>
      </c>
    </row>
    <row r="3617" spans="1:20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180</v>
      </c>
      <c r="R3617" s="96" t="s">
        <v>737</v>
      </c>
      <c r="S3617" s="95"/>
      <c r="T3617" s="153">
        <v>3616</v>
      </c>
    </row>
    <row r="3618" spans="1:20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180</v>
      </c>
      <c r="R3618" s="96" t="s">
        <v>737</v>
      </c>
      <c r="S3618" s="95"/>
      <c r="T3618" s="153">
        <v>3617</v>
      </c>
    </row>
    <row r="3619" spans="1:20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180</v>
      </c>
      <c r="R3619" s="96" t="s">
        <v>737</v>
      </c>
      <c r="S3619" s="95"/>
      <c r="T3619" s="153">
        <v>3618</v>
      </c>
    </row>
    <row r="3620" spans="1:20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179</v>
      </c>
      <c r="R3620" s="96" t="s">
        <v>737</v>
      </c>
      <c r="S3620" s="95"/>
      <c r="T3620" s="153">
        <v>3619</v>
      </c>
    </row>
    <row r="3621" spans="1:20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179</v>
      </c>
      <c r="R3621" s="96" t="s">
        <v>737</v>
      </c>
      <c r="S3621" s="95"/>
      <c r="T3621" s="153">
        <v>3620</v>
      </c>
    </row>
    <row r="3622" spans="1:20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179</v>
      </c>
      <c r="R3622" s="96" t="s">
        <v>737</v>
      </c>
      <c r="S3622" s="95"/>
      <c r="T3622" s="153">
        <v>3621</v>
      </c>
    </row>
    <row r="3623" spans="1:20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179</v>
      </c>
      <c r="R3623" s="96" t="s">
        <v>737</v>
      </c>
      <c r="S3623" s="95"/>
      <c r="T3623" s="153">
        <v>3622</v>
      </c>
    </row>
    <row r="3624" spans="1:20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179</v>
      </c>
      <c r="R3624" s="96" t="s">
        <v>737</v>
      </c>
      <c r="S3624" s="95"/>
      <c r="T3624" s="153">
        <v>3623</v>
      </c>
    </row>
    <row r="3625" spans="1:20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179</v>
      </c>
      <c r="R3625" s="96" t="s">
        <v>737</v>
      </c>
      <c r="S3625" s="95"/>
      <c r="T3625" s="153">
        <v>3624</v>
      </c>
    </row>
    <row r="3626" spans="1:20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179</v>
      </c>
      <c r="R3626" s="96" t="s">
        <v>737</v>
      </c>
      <c r="S3626" s="95"/>
      <c r="T3626" s="153">
        <v>3625</v>
      </c>
    </row>
    <row r="3627" spans="1:20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179</v>
      </c>
      <c r="R3627" s="96" t="s">
        <v>737</v>
      </c>
      <c r="S3627" s="95"/>
      <c r="T3627" s="153">
        <v>3626</v>
      </c>
    </row>
    <row r="3628" spans="1:20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179</v>
      </c>
      <c r="R3628" s="96" t="s">
        <v>488</v>
      </c>
      <c r="S3628" s="95"/>
      <c r="T3628" s="153">
        <v>3627</v>
      </c>
    </row>
    <row r="3629" spans="1:20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179</v>
      </c>
      <c r="R3629" s="96" t="s">
        <v>488</v>
      </c>
      <c r="S3629" s="95"/>
      <c r="T3629" s="153">
        <v>3628</v>
      </c>
    </row>
    <row r="3630" spans="1:20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179</v>
      </c>
      <c r="R3630" s="96" t="s">
        <v>1252</v>
      </c>
      <c r="S3630" s="95"/>
      <c r="T3630" s="153">
        <v>3629</v>
      </c>
    </row>
    <row r="3631" spans="1:20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179</v>
      </c>
      <c r="R3631" s="96" t="s">
        <v>964</v>
      </c>
      <c r="S3631" s="95"/>
      <c r="T3631" s="153">
        <v>3630</v>
      </c>
    </row>
    <row r="3632" spans="1:20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176</v>
      </c>
      <c r="R3632" s="96" t="s">
        <v>488</v>
      </c>
      <c r="S3632" s="95"/>
      <c r="T3632" s="153">
        <v>3631</v>
      </c>
    </row>
    <row r="3633" spans="1:20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176</v>
      </c>
      <c r="R3633" s="96" t="s">
        <v>488</v>
      </c>
      <c r="S3633" s="95"/>
      <c r="T3633" s="153">
        <v>3632</v>
      </c>
    </row>
    <row r="3634" spans="1:20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176</v>
      </c>
      <c r="R3634" s="96" t="s">
        <v>488</v>
      </c>
      <c r="S3634" s="95"/>
      <c r="T3634" s="153">
        <v>3633</v>
      </c>
    </row>
    <row r="3635" spans="1:20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176</v>
      </c>
      <c r="R3635" s="96" t="s">
        <v>488</v>
      </c>
      <c r="S3635" s="95"/>
      <c r="T3635" s="153">
        <v>3634</v>
      </c>
    </row>
    <row r="3636" spans="1:20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176</v>
      </c>
      <c r="R3636" s="96" t="s">
        <v>488</v>
      </c>
      <c r="S3636" s="95"/>
      <c r="T3636" s="153">
        <v>3635</v>
      </c>
    </row>
    <row r="3637" spans="1:20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176</v>
      </c>
      <c r="R3637" s="96" t="s">
        <v>488</v>
      </c>
      <c r="S3637" s="95"/>
      <c r="T3637" s="153">
        <v>3636</v>
      </c>
    </row>
    <row r="3638" spans="1:20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176</v>
      </c>
      <c r="R3638" s="96" t="s">
        <v>488</v>
      </c>
      <c r="S3638" s="95"/>
      <c r="T3638" s="153">
        <v>3637</v>
      </c>
    </row>
    <row r="3639" spans="1:20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176</v>
      </c>
      <c r="R3639" s="96" t="s">
        <v>488</v>
      </c>
      <c r="S3639" s="95"/>
      <c r="T3639" s="153">
        <v>3638</v>
      </c>
    </row>
    <row r="3640" spans="1:20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176</v>
      </c>
      <c r="R3640" s="96" t="s">
        <v>488</v>
      </c>
      <c r="S3640" s="95"/>
      <c r="T3640" s="153">
        <v>3639</v>
      </c>
    </row>
    <row r="3641" spans="1:20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176</v>
      </c>
      <c r="R3641" s="140" t="s">
        <v>488</v>
      </c>
      <c r="S3641" s="153"/>
      <c r="T3641" s="153">
        <v>3640</v>
      </c>
    </row>
    <row r="3642" spans="1:20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176</v>
      </c>
      <c r="R3642" s="96" t="s">
        <v>488</v>
      </c>
      <c r="S3642" s="95"/>
      <c r="T3642" s="153">
        <v>3641</v>
      </c>
    </row>
    <row r="3643" spans="1:20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176</v>
      </c>
      <c r="R3643" s="96" t="s">
        <v>488</v>
      </c>
      <c r="S3643" s="95"/>
      <c r="T3643" s="153">
        <v>3642</v>
      </c>
    </row>
    <row r="3644" spans="1:20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176</v>
      </c>
      <c r="R3644" s="96" t="s">
        <v>488</v>
      </c>
      <c r="S3644" s="95"/>
      <c r="T3644" s="153">
        <v>3643</v>
      </c>
    </row>
    <row r="3645" spans="1:20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176</v>
      </c>
      <c r="R3645" s="96" t="s">
        <v>488</v>
      </c>
      <c r="S3645" s="95"/>
      <c r="T3645" s="153">
        <v>3644</v>
      </c>
    </row>
    <row r="3646" spans="1:20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176</v>
      </c>
      <c r="R3646" s="96" t="s">
        <v>488</v>
      </c>
      <c r="S3646" s="95"/>
      <c r="T3646" s="153">
        <v>3645</v>
      </c>
    </row>
    <row r="3647" spans="1:20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176</v>
      </c>
      <c r="R3647" s="96" t="s">
        <v>488</v>
      </c>
      <c r="S3647" s="95"/>
      <c r="T3647" s="153">
        <v>3646</v>
      </c>
    </row>
    <row r="3648" spans="1:20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176</v>
      </c>
      <c r="R3648" s="96" t="s">
        <v>488</v>
      </c>
      <c r="S3648" s="95"/>
      <c r="T3648" s="153">
        <v>3647</v>
      </c>
    </row>
    <row r="3649" spans="1:20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176</v>
      </c>
      <c r="R3649" s="96" t="s">
        <v>488</v>
      </c>
      <c r="S3649" s="95"/>
      <c r="T3649" s="153">
        <v>3648</v>
      </c>
    </row>
    <row r="3650" spans="1:20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176</v>
      </c>
      <c r="R3650" s="96" t="s">
        <v>745</v>
      </c>
      <c r="S3650" s="95"/>
      <c r="T3650" s="153">
        <v>3649</v>
      </c>
    </row>
    <row r="3651" spans="1:20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176</v>
      </c>
      <c r="R3651" s="96" t="s">
        <v>745</v>
      </c>
      <c r="S3651" s="95"/>
      <c r="T3651" s="153">
        <v>3650</v>
      </c>
    </row>
    <row r="3652" spans="1:20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176</v>
      </c>
      <c r="R3652" s="96" t="s">
        <v>745</v>
      </c>
      <c r="S3652" s="95"/>
      <c r="T3652" s="153">
        <v>3651</v>
      </c>
    </row>
    <row r="3653" spans="1:20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176</v>
      </c>
      <c r="R3653" s="96" t="s">
        <v>745</v>
      </c>
      <c r="S3653" s="95"/>
      <c r="T3653" s="153">
        <v>3652</v>
      </c>
    </row>
    <row r="3654" spans="1:20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176</v>
      </c>
      <c r="R3654" s="96" t="s">
        <v>745</v>
      </c>
      <c r="S3654" s="95"/>
      <c r="T3654" s="153">
        <v>3653</v>
      </c>
    </row>
    <row r="3655" spans="1:20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176</v>
      </c>
      <c r="R3655" s="96" t="s">
        <v>745</v>
      </c>
      <c r="S3655" s="95"/>
      <c r="T3655" s="153">
        <v>3654</v>
      </c>
    </row>
    <row r="3656" spans="1:20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176</v>
      </c>
      <c r="R3656" s="96" t="s">
        <v>745</v>
      </c>
      <c r="S3656" s="95"/>
      <c r="T3656" s="153">
        <v>3655</v>
      </c>
    </row>
    <row r="3657" spans="1:20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176</v>
      </c>
      <c r="R3657" s="96" t="s">
        <v>745</v>
      </c>
      <c r="S3657" s="95"/>
      <c r="T3657" s="153">
        <v>3656</v>
      </c>
    </row>
    <row r="3658" spans="1:20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176</v>
      </c>
      <c r="R3658" s="96" t="s">
        <v>745</v>
      </c>
      <c r="S3658" s="95"/>
      <c r="T3658" s="153">
        <v>3657</v>
      </c>
    </row>
    <row r="3659" spans="1:20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176</v>
      </c>
      <c r="R3659" s="96" t="s">
        <v>745</v>
      </c>
      <c r="S3659" s="95"/>
      <c r="T3659" s="153">
        <v>3658</v>
      </c>
    </row>
    <row r="3660" spans="1:20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176</v>
      </c>
      <c r="R3660" s="96" t="s">
        <v>745</v>
      </c>
      <c r="S3660" s="95"/>
      <c r="T3660" s="153">
        <v>3659</v>
      </c>
    </row>
    <row r="3661" spans="1:20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175</v>
      </c>
      <c r="R3661" s="96" t="s">
        <v>488</v>
      </c>
      <c r="S3661" s="95"/>
      <c r="T3661" s="153">
        <v>3660</v>
      </c>
    </row>
    <row r="3662" spans="1:20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175</v>
      </c>
      <c r="R3662" s="97" t="s">
        <v>488</v>
      </c>
      <c r="S3662" s="95"/>
      <c r="T3662" s="153">
        <v>3661</v>
      </c>
    </row>
    <row r="3663" spans="1:20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175</v>
      </c>
      <c r="R3663" s="97" t="s">
        <v>488</v>
      </c>
      <c r="S3663" s="95"/>
      <c r="T3663" s="153">
        <v>3662</v>
      </c>
    </row>
    <row r="3664" spans="1:20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175</v>
      </c>
      <c r="R3664" s="97" t="s">
        <v>488</v>
      </c>
      <c r="S3664" s="95"/>
      <c r="T3664" s="153">
        <v>3663</v>
      </c>
    </row>
    <row r="3665" spans="1:20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175</v>
      </c>
      <c r="R3665" s="97" t="s">
        <v>488</v>
      </c>
      <c r="S3665" s="95"/>
      <c r="T3665" s="153">
        <v>3664</v>
      </c>
    </row>
    <row r="3666" spans="1:20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175</v>
      </c>
      <c r="R3666" s="97" t="s">
        <v>488</v>
      </c>
      <c r="S3666" s="95"/>
      <c r="T3666" s="153">
        <v>3665</v>
      </c>
    </row>
    <row r="3667" spans="1:20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175</v>
      </c>
      <c r="R3667" s="97" t="s">
        <v>488</v>
      </c>
      <c r="S3667" s="95"/>
      <c r="T3667" s="153">
        <v>3666</v>
      </c>
    </row>
    <row r="3668" spans="1:20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175</v>
      </c>
      <c r="R3668" s="97" t="s">
        <v>488</v>
      </c>
      <c r="S3668" s="95"/>
      <c r="T3668" s="153">
        <v>3667</v>
      </c>
    </row>
    <row r="3669" spans="1:20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175</v>
      </c>
      <c r="R3669" s="97" t="s">
        <v>488</v>
      </c>
      <c r="S3669" s="95"/>
      <c r="T3669" s="153">
        <v>3668</v>
      </c>
    </row>
    <row r="3670" spans="1:20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175</v>
      </c>
      <c r="R3670" s="97" t="s">
        <v>488</v>
      </c>
      <c r="S3670" s="95"/>
      <c r="T3670" s="153">
        <v>3669</v>
      </c>
    </row>
    <row r="3671" spans="1:20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175</v>
      </c>
      <c r="R3671" s="97" t="s">
        <v>488</v>
      </c>
      <c r="S3671" s="95"/>
      <c r="T3671" s="153">
        <v>3670</v>
      </c>
    </row>
    <row r="3672" spans="1:20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175</v>
      </c>
      <c r="R3672" s="97" t="s">
        <v>488</v>
      </c>
      <c r="S3672" s="95"/>
      <c r="T3672" s="153">
        <v>3671</v>
      </c>
    </row>
    <row r="3673" spans="1:20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175</v>
      </c>
      <c r="R3673" s="97" t="s">
        <v>488</v>
      </c>
      <c r="S3673" s="95"/>
      <c r="T3673" s="153">
        <v>3672</v>
      </c>
    </row>
    <row r="3674" spans="1:20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175</v>
      </c>
      <c r="R3674" s="97" t="s">
        <v>488</v>
      </c>
      <c r="S3674" s="95"/>
      <c r="T3674" s="153">
        <v>3673</v>
      </c>
    </row>
    <row r="3675" spans="1:20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175</v>
      </c>
      <c r="R3675" s="97" t="s">
        <v>488</v>
      </c>
      <c r="S3675" s="95"/>
      <c r="T3675" s="153">
        <v>3674</v>
      </c>
    </row>
    <row r="3676" spans="1:20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175</v>
      </c>
      <c r="R3676" s="97" t="s">
        <v>488</v>
      </c>
      <c r="S3676" s="95"/>
      <c r="T3676" s="153">
        <v>3675</v>
      </c>
    </row>
    <row r="3677" spans="1:20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175</v>
      </c>
      <c r="R3677" s="97" t="s">
        <v>488</v>
      </c>
      <c r="S3677" s="95"/>
      <c r="T3677" s="153">
        <v>3676</v>
      </c>
    </row>
    <row r="3678" spans="1:20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175</v>
      </c>
      <c r="R3678" s="97" t="s">
        <v>488</v>
      </c>
      <c r="S3678" s="95"/>
      <c r="T3678" s="153">
        <v>3677</v>
      </c>
    </row>
    <row r="3679" spans="1:20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175</v>
      </c>
      <c r="R3679" s="97" t="s">
        <v>488</v>
      </c>
      <c r="S3679" s="95"/>
      <c r="T3679" s="153">
        <v>3678</v>
      </c>
    </row>
    <row r="3680" spans="1:20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175</v>
      </c>
      <c r="R3680" s="97" t="s">
        <v>488</v>
      </c>
      <c r="S3680" s="95"/>
      <c r="T3680" s="153">
        <v>3679</v>
      </c>
    </row>
    <row r="3681" spans="1:20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175</v>
      </c>
      <c r="R3681" s="97" t="s">
        <v>488</v>
      </c>
      <c r="S3681" s="95"/>
      <c r="T3681" s="153">
        <v>3680</v>
      </c>
    </row>
    <row r="3682" spans="1:20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175</v>
      </c>
      <c r="R3682" s="97" t="s">
        <v>488</v>
      </c>
      <c r="S3682" s="95"/>
      <c r="T3682" s="153">
        <v>3681</v>
      </c>
    </row>
    <row r="3683" spans="1:20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175</v>
      </c>
      <c r="R3683" s="97" t="s">
        <v>488</v>
      </c>
      <c r="S3683" s="95"/>
      <c r="T3683" s="153">
        <v>3682</v>
      </c>
    </row>
    <row r="3684" spans="1:20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175</v>
      </c>
      <c r="R3684" s="97" t="s">
        <v>488</v>
      </c>
      <c r="S3684" s="95"/>
      <c r="T3684" s="153">
        <v>3683</v>
      </c>
    </row>
    <row r="3685" spans="1:20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175</v>
      </c>
      <c r="R3685" s="97" t="s">
        <v>488</v>
      </c>
      <c r="S3685" s="95"/>
      <c r="T3685" s="153">
        <v>3684</v>
      </c>
    </row>
    <row r="3686" spans="1:20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175</v>
      </c>
      <c r="R3686" s="97" t="s">
        <v>488</v>
      </c>
      <c r="S3686" s="95"/>
      <c r="T3686" s="153">
        <v>3685</v>
      </c>
    </row>
    <row r="3687" spans="1:20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175</v>
      </c>
      <c r="R3687" s="97" t="s">
        <v>488</v>
      </c>
      <c r="S3687" s="95"/>
      <c r="T3687" s="153">
        <v>3686</v>
      </c>
    </row>
    <row r="3688" spans="1:20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175</v>
      </c>
      <c r="R3688" s="97" t="s">
        <v>488</v>
      </c>
      <c r="S3688" s="95"/>
      <c r="T3688" s="153">
        <v>3687</v>
      </c>
    </row>
    <row r="3689" spans="1:20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175</v>
      </c>
      <c r="R3689" s="97" t="s">
        <v>488</v>
      </c>
      <c r="S3689" s="95"/>
      <c r="T3689" s="153">
        <v>3688</v>
      </c>
    </row>
    <row r="3690" spans="1:20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175</v>
      </c>
      <c r="R3690" s="97" t="s">
        <v>488</v>
      </c>
      <c r="S3690" s="95"/>
      <c r="T3690" s="153">
        <v>3689</v>
      </c>
    </row>
    <row r="3691" spans="1:20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175</v>
      </c>
      <c r="R3691" s="97" t="s">
        <v>488</v>
      </c>
      <c r="S3691" s="95"/>
      <c r="T3691" s="153">
        <v>3690</v>
      </c>
    </row>
    <row r="3692" spans="1:20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175</v>
      </c>
      <c r="R3692" s="97" t="s">
        <v>488</v>
      </c>
      <c r="S3692" s="95"/>
      <c r="T3692" s="153">
        <v>3691</v>
      </c>
    </row>
    <row r="3693" spans="1:20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175</v>
      </c>
      <c r="R3693" s="97" t="s">
        <v>488</v>
      </c>
      <c r="S3693" s="95"/>
      <c r="T3693" s="153">
        <v>3692</v>
      </c>
    </row>
    <row r="3694" spans="1:20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175</v>
      </c>
      <c r="R3694" s="97" t="s">
        <v>488</v>
      </c>
      <c r="S3694" s="95"/>
      <c r="T3694" s="153">
        <v>3693</v>
      </c>
    </row>
    <row r="3695" spans="1:20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175</v>
      </c>
      <c r="R3695" s="97" t="s">
        <v>488</v>
      </c>
      <c r="S3695" s="95"/>
      <c r="T3695" s="153">
        <v>3694</v>
      </c>
    </row>
    <row r="3696" spans="1:20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174</v>
      </c>
      <c r="R3696" s="97" t="s">
        <v>488</v>
      </c>
      <c r="S3696" s="95"/>
      <c r="T3696" s="153">
        <v>3695</v>
      </c>
    </row>
    <row r="3697" spans="1:20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174</v>
      </c>
      <c r="R3697" s="97" t="s">
        <v>488</v>
      </c>
      <c r="S3697" s="95"/>
      <c r="T3697" s="153">
        <v>3696</v>
      </c>
    </row>
    <row r="3698" spans="1:20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174</v>
      </c>
      <c r="R3698" s="97" t="s">
        <v>488</v>
      </c>
      <c r="S3698" s="95"/>
      <c r="T3698" s="153">
        <v>3697</v>
      </c>
    </row>
    <row r="3699" spans="1:20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174</v>
      </c>
      <c r="R3699" s="97" t="s">
        <v>488</v>
      </c>
      <c r="S3699" s="95"/>
      <c r="T3699" s="153">
        <v>3698</v>
      </c>
    </row>
    <row r="3700" spans="1:20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174</v>
      </c>
      <c r="R3700" s="97" t="s">
        <v>488</v>
      </c>
      <c r="S3700" s="95"/>
      <c r="T3700" s="153">
        <v>3699</v>
      </c>
    </row>
    <row r="3701" spans="1:20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174</v>
      </c>
      <c r="R3701" s="97" t="s">
        <v>488</v>
      </c>
      <c r="S3701" s="95"/>
      <c r="T3701" s="153">
        <v>3700</v>
      </c>
    </row>
    <row r="3702" spans="1:20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174</v>
      </c>
      <c r="R3702" s="97" t="s">
        <v>488</v>
      </c>
      <c r="S3702" s="95"/>
      <c r="T3702" s="153">
        <v>3701</v>
      </c>
    </row>
    <row r="3703" spans="1:20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174</v>
      </c>
      <c r="R3703" s="97" t="s">
        <v>488</v>
      </c>
      <c r="S3703" s="95"/>
      <c r="T3703" s="153">
        <v>3702</v>
      </c>
    </row>
    <row r="3704" spans="1:20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174</v>
      </c>
      <c r="R3704" s="97" t="s">
        <v>488</v>
      </c>
      <c r="S3704" s="95"/>
      <c r="T3704" s="153">
        <v>3703</v>
      </c>
    </row>
    <row r="3705" spans="1:20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174</v>
      </c>
      <c r="R3705" s="97" t="s">
        <v>488</v>
      </c>
      <c r="S3705" s="95"/>
      <c r="T3705" s="153">
        <v>3704</v>
      </c>
    </row>
    <row r="3706" spans="1:20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174</v>
      </c>
      <c r="R3706" s="97" t="s">
        <v>488</v>
      </c>
      <c r="S3706" s="95"/>
      <c r="T3706" s="153">
        <v>3705</v>
      </c>
    </row>
    <row r="3707" spans="1:20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174</v>
      </c>
      <c r="R3707" s="97" t="s">
        <v>488</v>
      </c>
      <c r="S3707" s="95"/>
      <c r="T3707" s="153">
        <v>3706</v>
      </c>
    </row>
    <row r="3708" spans="1:20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174</v>
      </c>
      <c r="R3708" s="97" t="s">
        <v>488</v>
      </c>
      <c r="S3708" s="95"/>
      <c r="T3708" s="153">
        <v>3707</v>
      </c>
    </row>
    <row r="3709" spans="1:20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174</v>
      </c>
      <c r="R3709" s="97" t="s">
        <v>488</v>
      </c>
      <c r="S3709" s="95"/>
      <c r="T3709" s="153">
        <v>3708</v>
      </c>
    </row>
    <row r="3710" spans="1:20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174</v>
      </c>
      <c r="R3710" s="97" t="s">
        <v>488</v>
      </c>
      <c r="S3710" s="95"/>
      <c r="T3710" s="153">
        <v>3709</v>
      </c>
    </row>
    <row r="3711" spans="1:20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174</v>
      </c>
      <c r="R3711" s="97" t="s">
        <v>488</v>
      </c>
      <c r="S3711" s="95"/>
      <c r="T3711" s="153">
        <v>3710</v>
      </c>
    </row>
    <row r="3712" spans="1:20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174</v>
      </c>
      <c r="R3712" s="97" t="s">
        <v>488</v>
      </c>
      <c r="S3712" s="95"/>
      <c r="T3712" s="153">
        <v>3711</v>
      </c>
    </row>
    <row r="3713" spans="1:20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174</v>
      </c>
      <c r="R3713" s="97" t="s">
        <v>488</v>
      </c>
      <c r="S3713" s="95"/>
      <c r="T3713" s="153">
        <v>3712</v>
      </c>
    </row>
    <row r="3714" spans="1:20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174</v>
      </c>
      <c r="R3714" s="97" t="s">
        <v>488</v>
      </c>
      <c r="S3714" s="95"/>
      <c r="T3714" s="153">
        <v>3713</v>
      </c>
    </row>
    <row r="3715" spans="1:20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174</v>
      </c>
      <c r="R3715" s="97" t="s">
        <v>488</v>
      </c>
      <c r="S3715" s="95"/>
      <c r="T3715" s="153">
        <v>3714</v>
      </c>
    </row>
    <row r="3716" spans="1:20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174</v>
      </c>
      <c r="R3716" s="97" t="s">
        <v>488</v>
      </c>
      <c r="S3716" s="95"/>
      <c r="T3716" s="153">
        <v>3715</v>
      </c>
    </row>
    <row r="3717" spans="1:20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174</v>
      </c>
      <c r="R3717" s="97" t="s">
        <v>488</v>
      </c>
      <c r="S3717" s="95"/>
      <c r="T3717" s="153">
        <v>3716</v>
      </c>
    </row>
    <row r="3718" spans="1:20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174</v>
      </c>
      <c r="R3718" s="97" t="s">
        <v>488</v>
      </c>
      <c r="S3718" s="95"/>
      <c r="T3718" s="153">
        <v>3717</v>
      </c>
    </row>
    <row r="3719" spans="1:20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174</v>
      </c>
      <c r="R3719" s="97" t="s">
        <v>488</v>
      </c>
      <c r="S3719" s="95"/>
      <c r="T3719" s="153">
        <v>3718</v>
      </c>
    </row>
    <row r="3720" spans="1:20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174</v>
      </c>
      <c r="R3720" s="97" t="s">
        <v>488</v>
      </c>
      <c r="S3720" s="95"/>
      <c r="T3720" s="153">
        <v>3719</v>
      </c>
    </row>
    <row r="3721" spans="1:20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174</v>
      </c>
      <c r="R3721" s="97" t="s">
        <v>488</v>
      </c>
      <c r="S3721" s="95"/>
      <c r="T3721" s="153">
        <v>3720</v>
      </c>
    </row>
    <row r="3722" spans="1:20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174</v>
      </c>
      <c r="R3722" s="97" t="s">
        <v>488</v>
      </c>
      <c r="S3722" s="95"/>
      <c r="T3722" s="153">
        <v>3721</v>
      </c>
    </row>
    <row r="3723" spans="1:20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174</v>
      </c>
      <c r="R3723" s="97" t="s">
        <v>488</v>
      </c>
      <c r="S3723" s="95"/>
      <c r="T3723" s="153">
        <v>3722</v>
      </c>
    </row>
    <row r="3724" spans="1:20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174</v>
      </c>
      <c r="R3724" s="97" t="s">
        <v>488</v>
      </c>
      <c r="S3724" s="95"/>
      <c r="T3724" s="153">
        <v>3723</v>
      </c>
    </row>
    <row r="3725" spans="1:20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174</v>
      </c>
      <c r="R3725" s="97" t="s">
        <v>488</v>
      </c>
      <c r="S3725" s="95"/>
      <c r="T3725" s="153">
        <v>3724</v>
      </c>
    </row>
    <row r="3726" spans="1:20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174</v>
      </c>
      <c r="R3726" s="97" t="s">
        <v>488</v>
      </c>
      <c r="S3726" s="95"/>
      <c r="T3726" s="153">
        <v>3725</v>
      </c>
    </row>
    <row r="3727" spans="1:20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174</v>
      </c>
      <c r="R3727" s="97" t="s">
        <v>488</v>
      </c>
      <c r="S3727" s="95"/>
      <c r="T3727" s="153">
        <v>3726</v>
      </c>
    </row>
    <row r="3728" spans="1:20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174</v>
      </c>
      <c r="R3728" s="97" t="s">
        <v>488</v>
      </c>
      <c r="S3728" s="95"/>
      <c r="T3728" s="153">
        <v>3727</v>
      </c>
    </row>
    <row r="3729" spans="1:20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174</v>
      </c>
      <c r="R3729" s="97" t="s">
        <v>488</v>
      </c>
      <c r="S3729" s="95"/>
      <c r="T3729" s="153">
        <v>3728</v>
      </c>
    </row>
    <row r="3730" spans="1:20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174</v>
      </c>
      <c r="R3730" s="97" t="s">
        <v>488</v>
      </c>
      <c r="S3730" s="95"/>
      <c r="T3730" s="153">
        <v>3729</v>
      </c>
    </row>
    <row r="3731" spans="1:20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174</v>
      </c>
      <c r="R3731" s="97" t="s">
        <v>488</v>
      </c>
      <c r="S3731" s="95"/>
      <c r="T3731" s="153">
        <v>3730</v>
      </c>
    </row>
    <row r="3732" spans="1:20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174</v>
      </c>
      <c r="R3732" s="97" t="s">
        <v>488</v>
      </c>
      <c r="S3732" s="95"/>
      <c r="T3732" s="153">
        <v>3731</v>
      </c>
    </row>
    <row r="3733" spans="1:20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174</v>
      </c>
      <c r="R3733" s="97" t="s">
        <v>488</v>
      </c>
      <c r="S3733" s="95"/>
      <c r="T3733" s="153">
        <v>3732</v>
      </c>
    </row>
    <row r="3734" spans="1:20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174</v>
      </c>
      <c r="R3734" s="101" t="s">
        <v>1005</v>
      </c>
      <c r="S3734" s="95"/>
      <c r="T3734" s="153">
        <v>3733</v>
      </c>
    </row>
    <row r="3735" spans="1:20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174</v>
      </c>
      <c r="R3735" s="101" t="s">
        <v>1005</v>
      </c>
      <c r="S3735" s="95"/>
      <c r="T3735" s="153">
        <v>3734</v>
      </c>
    </row>
    <row r="3736" spans="1:20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174</v>
      </c>
      <c r="R3736" s="101" t="s">
        <v>1005</v>
      </c>
      <c r="S3736" s="95"/>
      <c r="T3736" s="153">
        <v>3735</v>
      </c>
    </row>
    <row r="3737" spans="1:20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174</v>
      </c>
      <c r="R3737" s="101" t="s">
        <v>1005</v>
      </c>
      <c r="S3737" s="95"/>
      <c r="T3737" s="153">
        <v>3736</v>
      </c>
    </row>
    <row r="3738" spans="1:20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174</v>
      </c>
      <c r="R3738" s="101" t="s">
        <v>1005</v>
      </c>
      <c r="S3738" s="95"/>
      <c r="T3738" s="153">
        <v>3737</v>
      </c>
    </row>
    <row r="3739" spans="1:20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174</v>
      </c>
      <c r="R3739" s="101" t="s">
        <v>1005</v>
      </c>
      <c r="S3739" s="95"/>
      <c r="T3739" s="153">
        <v>3738</v>
      </c>
    </row>
    <row r="3740" spans="1:20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174</v>
      </c>
      <c r="R3740" s="101" t="s">
        <v>1005</v>
      </c>
      <c r="S3740" s="95"/>
      <c r="T3740" s="153">
        <v>3739</v>
      </c>
    </row>
    <row r="3741" spans="1:20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174</v>
      </c>
      <c r="R3741" s="101" t="s">
        <v>1005</v>
      </c>
      <c r="S3741" s="95"/>
      <c r="T3741" s="153">
        <v>3740</v>
      </c>
    </row>
    <row r="3742" spans="1:20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174</v>
      </c>
      <c r="R3742" s="101" t="s">
        <v>1005</v>
      </c>
      <c r="S3742" s="95"/>
      <c r="T3742" s="153">
        <v>3741</v>
      </c>
    </row>
    <row r="3743" spans="1:20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174</v>
      </c>
      <c r="R3743" s="101" t="s">
        <v>1005</v>
      </c>
      <c r="S3743" s="95"/>
      <c r="T3743" s="153">
        <v>3742</v>
      </c>
    </row>
    <row r="3744" spans="1:20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174</v>
      </c>
      <c r="R3744" s="101" t="s">
        <v>1005</v>
      </c>
      <c r="S3744" s="95"/>
      <c r="T3744" s="153">
        <v>3743</v>
      </c>
    </row>
    <row r="3745" spans="1:20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174</v>
      </c>
      <c r="R3745" s="101" t="s">
        <v>1005</v>
      </c>
      <c r="S3745" s="95"/>
      <c r="T3745" s="153">
        <v>3744</v>
      </c>
    </row>
    <row r="3746" spans="1:20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174</v>
      </c>
      <c r="R3746" s="101" t="s">
        <v>1005</v>
      </c>
      <c r="S3746" s="95"/>
      <c r="T3746" s="153">
        <v>3745</v>
      </c>
    </row>
    <row r="3747" spans="1:20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174</v>
      </c>
      <c r="R3747" s="101" t="s">
        <v>1005</v>
      </c>
      <c r="S3747" s="95"/>
      <c r="T3747" s="153">
        <v>3746</v>
      </c>
    </row>
    <row r="3748" spans="1:20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174</v>
      </c>
      <c r="R3748" s="101" t="s">
        <v>1005</v>
      </c>
      <c r="S3748" s="95"/>
      <c r="T3748" s="153">
        <v>3747</v>
      </c>
    </row>
    <row r="3749" spans="1:20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174</v>
      </c>
      <c r="R3749" s="101" t="s">
        <v>1005</v>
      </c>
      <c r="S3749" s="95"/>
      <c r="T3749" s="153">
        <v>3748</v>
      </c>
    </row>
    <row r="3750" spans="1:20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174</v>
      </c>
      <c r="R3750" s="101" t="s">
        <v>1005</v>
      </c>
      <c r="S3750" s="95"/>
      <c r="T3750" s="153">
        <v>3749</v>
      </c>
    </row>
    <row r="3751" spans="1:20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174</v>
      </c>
      <c r="R3751" s="101" t="s">
        <v>1005</v>
      </c>
      <c r="S3751" s="95"/>
      <c r="T3751" s="153">
        <v>3750</v>
      </c>
    </row>
    <row r="3752" spans="1:20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174</v>
      </c>
      <c r="R3752" s="101" t="s">
        <v>1005</v>
      </c>
      <c r="S3752" s="95"/>
      <c r="T3752" s="153">
        <v>3751</v>
      </c>
    </row>
    <row r="3753" spans="1:20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174</v>
      </c>
      <c r="R3753" s="101" t="s">
        <v>1005</v>
      </c>
      <c r="S3753" s="95"/>
      <c r="T3753" s="153">
        <v>3752</v>
      </c>
    </row>
    <row r="3754" spans="1:20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174</v>
      </c>
      <c r="R3754" s="101" t="s">
        <v>1005</v>
      </c>
      <c r="S3754" s="95"/>
      <c r="T3754" s="153">
        <v>3753</v>
      </c>
    </row>
    <row r="3755" spans="1:20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174</v>
      </c>
      <c r="R3755" s="101" t="s">
        <v>1005</v>
      </c>
      <c r="S3755" s="95"/>
      <c r="T3755" s="153">
        <v>3754</v>
      </c>
    </row>
    <row r="3756" spans="1:20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174</v>
      </c>
      <c r="R3756" s="101" t="s">
        <v>1005</v>
      </c>
      <c r="S3756" s="95"/>
      <c r="T3756" s="153">
        <v>3755</v>
      </c>
    </row>
    <row r="3757" spans="1:20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174</v>
      </c>
      <c r="R3757" s="101" t="s">
        <v>1005</v>
      </c>
      <c r="S3757" s="95"/>
      <c r="T3757" s="153">
        <v>3756</v>
      </c>
    </row>
    <row r="3758" spans="1:20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174</v>
      </c>
      <c r="R3758" s="101" t="s">
        <v>1005</v>
      </c>
      <c r="S3758" s="95"/>
      <c r="T3758" s="153">
        <v>3757</v>
      </c>
    </row>
    <row r="3759" spans="1:20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174</v>
      </c>
      <c r="R3759" s="101" t="s">
        <v>1005</v>
      </c>
      <c r="S3759" s="95"/>
      <c r="T3759" s="153">
        <v>3758</v>
      </c>
    </row>
    <row r="3760" spans="1:20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174</v>
      </c>
      <c r="R3760" s="101" t="s">
        <v>1005</v>
      </c>
      <c r="S3760" s="95"/>
      <c r="T3760" s="153">
        <v>3759</v>
      </c>
    </row>
    <row r="3761" spans="1:20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174</v>
      </c>
      <c r="R3761" s="101" t="s">
        <v>1005</v>
      </c>
      <c r="S3761" s="95"/>
      <c r="T3761" s="153">
        <v>3760</v>
      </c>
    </row>
    <row r="3762" spans="1:20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174</v>
      </c>
      <c r="R3762" s="101" t="s">
        <v>1005</v>
      </c>
      <c r="S3762" s="95"/>
      <c r="T3762" s="153">
        <v>3761</v>
      </c>
    </row>
    <row r="3763" spans="1:20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174</v>
      </c>
      <c r="R3763" s="101" t="s">
        <v>1005</v>
      </c>
      <c r="S3763" s="95"/>
      <c r="T3763" s="153">
        <v>3762</v>
      </c>
    </row>
    <row r="3764" spans="1:20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174</v>
      </c>
      <c r="R3764" s="101" t="s">
        <v>1005</v>
      </c>
      <c r="S3764" s="95"/>
      <c r="T3764" s="153">
        <v>3763</v>
      </c>
    </row>
    <row r="3765" spans="1:20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174</v>
      </c>
      <c r="R3765" s="101" t="s">
        <v>1005</v>
      </c>
      <c r="S3765" s="95"/>
      <c r="T3765" s="153">
        <v>3764</v>
      </c>
    </row>
    <row r="3766" spans="1:20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174</v>
      </c>
      <c r="R3766" s="101" t="s">
        <v>1005</v>
      </c>
      <c r="S3766" s="95"/>
      <c r="T3766" s="153">
        <v>3765</v>
      </c>
    </row>
    <row r="3767" spans="1:20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174</v>
      </c>
      <c r="R3767" s="101" t="s">
        <v>1005</v>
      </c>
      <c r="S3767" s="95"/>
      <c r="T3767" s="153">
        <v>3766</v>
      </c>
    </row>
    <row r="3768" spans="1:20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174</v>
      </c>
      <c r="R3768" s="101" t="s">
        <v>1005</v>
      </c>
      <c r="S3768" s="95"/>
      <c r="T3768" s="153">
        <v>3767</v>
      </c>
    </row>
    <row r="3769" spans="1:20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174</v>
      </c>
      <c r="R3769" s="101" t="s">
        <v>1005</v>
      </c>
      <c r="S3769" s="95"/>
      <c r="T3769" s="153">
        <v>3768</v>
      </c>
    </row>
    <row r="3770" spans="1:20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174</v>
      </c>
      <c r="R3770" s="101" t="s">
        <v>1005</v>
      </c>
      <c r="S3770" s="95"/>
      <c r="T3770" s="153">
        <v>3769</v>
      </c>
    </row>
    <row r="3771" spans="1:20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174</v>
      </c>
      <c r="R3771" s="101" t="s">
        <v>1005</v>
      </c>
      <c r="S3771" s="95"/>
      <c r="T3771" s="153">
        <v>3770</v>
      </c>
    </row>
    <row r="3772" spans="1:20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174</v>
      </c>
      <c r="R3772" s="101" t="s">
        <v>1005</v>
      </c>
      <c r="S3772" s="95"/>
      <c r="T3772" s="153">
        <v>3771</v>
      </c>
    </row>
    <row r="3773" spans="1:20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174</v>
      </c>
      <c r="R3773" s="101" t="s">
        <v>1005</v>
      </c>
      <c r="S3773" s="95"/>
      <c r="T3773" s="153">
        <v>3772</v>
      </c>
    </row>
    <row r="3774" spans="1:20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174</v>
      </c>
      <c r="R3774" s="101" t="s">
        <v>1005</v>
      </c>
      <c r="S3774" s="95"/>
      <c r="T3774" s="153">
        <v>3773</v>
      </c>
    </row>
    <row r="3775" spans="1:20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174</v>
      </c>
      <c r="R3775" s="101" t="s">
        <v>1005</v>
      </c>
      <c r="S3775" s="95"/>
      <c r="T3775" s="153">
        <v>3774</v>
      </c>
    </row>
    <row r="3776" spans="1:20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174</v>
      </c>
      <c r="R3776" s="101" t="s">
        <v>1005</v>
      </c>
      <c r="S3776" s="95"/>
      <c r="T3776" s="153">
        <v>3775</v>
      </c>
    </row>
    <row r="3777" spans="1:20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174</v>
      </c>
      <c r="R3777" s="101" t="s">
        <v>1005</v>
      </c>
      <c r="S3777" s="95"/>
      <c r="T3777" s="153">
        <v>3776</v>
      </c>
    </row>
    <row r="3778" spans="1:20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174</v>
      </c>
      <c r="R3778" s="101" t="s">
        <v>1005</v>
      </c>
      <c r="S3778" s="95"/>
      <c r="T3778" s="153">
        <v>3777</v>
      </c>
    </row>
    <row r="3779" spans="1:20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174</v>
      </c>
      <c r="R3779" s="101" t="s">
        <v>1005</v>
      </c>
      <c r="S3779" s="95"/>
      <c r="T3779" s="153">
        <v>3778</v>
      </c>
    </row>
    <row r="3780" spans="1:20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174</v>
      </c>
      <c r="R3780" s="101" t="s">
        <v>1005</v>
      </c>
      <c r="S3780" s="95"/>
      <c r="T3780" s="153">
        <v>3779</v>
      </c>
    </row>
    <row r="3781" spans="1:20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174</v>
      </c>
      <c r="R3781" s="101" t="s">
        <v>1005</v>
      </c>
      <c r="S3781" s="95"/>
      <c r="T3781" s="153">
        <v>3780</v>
      </c>
    </row>
    <row r="3782" spans="1:20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174</v>
      </c>
      <c r="R3782" s="101" t="s">
        <v>1005</v>
      </c>
      <c r="S3782" s="95"/>
      <c r="T3782" s="153">
        <v>3781</v>
      </c>
    </row>
    <row r="3783" spans="1:20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174</v>
      </c>
      <c r="R3783" s="101" t="s">
        <v>1005</v>
      </c>
      <c r="S3783" s="95"/>
      <c r="T3783" s="153">
        <v>3782</v>
      </c>
    </row>
    <row r="3784" spans="1:20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174</v>
      </c>
      <c r="R3784" s="101" t="s">
        <v>1005</v>
      </c>
      <c r="S3784" s="95"/>
      <c r="T3784" s="153">
        <v>3783</v>
      </c>
    </row>
    <row r="3785" spans="1:20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174</v>
      </c>
      <c r="R3785" s="101" t="s">
        <v>1005</v>
      </c>
      <c r="S3785" s="95"/>
      <c r="T3785" s="153">
        <v>3784</v>
      </c>
    </row>
    <row r="3786" spans="1:20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174</v>
      </c>
      <c r="R3786" s="101" t="s">
        <v>1005</v>
      </c>
      <c r="S3786" s="95"/>
      <c r="T3786" s="153">
        <v>3785</v>
      </c>
    </row>
    <row r="3787" spans="1:20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174</v>
      </c>
      <c r="R3787" s="101" t="s">
        <v>1005</v>
      </c>
      <c r="S3787" s="95"/>
      <c r="T3787" s="153">
        <v>3786</v>
      </c>
    </row>
    <row r="3788" spans="1:20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174</v>
      </c>
      <c r="R3788" s="101" t="s">
        <v>1005</v>
      </c>
      <c r="S3788" s="95"/>
      <c r="T3788" s="153">
        <v>3787</v>
      </c>
    </row>
    <row r="3789" spans="1:20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174</v>
      </c>
      <c r="R3789" s="101" t="s">
        <v>1005</v>
      </c>
      <c r="S3789" s="95"/>
      <c r="T3789" s="153">
        <v>3788</v>
      </c>
    </row>
    <row r="3790" spans="1:20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174</v>
      </c>
      <c r="R3790" s="101" t="s">
        <v>1005</v>
      </c>
      <c r="S3790" s="95"/>
      <c r="T3790" s="153">
        <v>3789</v>
      </c>
    </row>
    <row r="3791" spans="1:20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174</v>
      </c>
      <c r="R3791" s="101" t="s">
        <v>1005</v>
      </c>
      <c r="S3791" s="95"/>
      <c r="T3791" s="153">
        <v>3790</v>
      </c>
    </row>
    <row r="3792" spans="1:20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174</v>
      </c>
      <c r="R3792" s="101" t="s">
        <v>1005</v>
      </c>
      <c r="S3792" s="95"/>
      <c r="T3792" s="153">
        <v>3791</v>
      </c>
    </row>
    <row r="3793" spans="1:20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174</v>
      </c>
      <c r="R3793" s="101" t="s">
        <v>1005</v>
      </c>
      <c r="S3793" s="95"/>
      <c r="T3793" s="153">
        <v>3792</v>
      </c>
    </row>
    <row r="3794" spans="1:20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174</v>
      </c>
      <c r="R3794" s="101" t="s">
        <v>452</v>
      </c>
      <c r="S3794" s="95"/>
      <c r="T3794" s="153">
        <v>3793</v>
      </c>
    </row>
    <row r="3795" spans="1:20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174</v>
      </c>
      <c r="R3795" s="101" t="s">
        <v>452</v>
      </c>
      <c r="S3795" s="95"/>
      <c r="T3795" s="153">
        <v>3794</v>
      </c>
    </row>
    <row r="3796" spans="1:20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174</v>
      </c>
      <c r="R3796" s="101" t="s">
        <v>452</v>
      </c>
      <c r="S3796" s="95"/>
      <c r="T3796" s="153">
        <v>3795</v>
      </c>
    </row>
    <row r="3797" spans="1:20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174</v>
      </c>
      <c r="R3797" s="101" t="s">
        <v>452</v>
      </c>
      <c r="S3797" s="95"/>
      <c r="T3797" s="153">
        <v>3796</v>
      </c>
    </row>
    <row r="3798" spans="1:20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174</v>
      </c>
      <c r="R3798" s="140" t="s">
        <v>452</v>
      </c>
      <c r="S3798" s="153"/>
      <c r="T3798" s="153">
        <v>3797</v>
      </c>
    </row>
    <row r="3799" spans="1:20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174</v>
      </c>
      <c r="R3799" s="140" t="s">
        <v>1005</v>
      </c>
      <c r="S3799" s="153"/>
      <c r="T3799" s="153">
        <v>3798</v>
      </c>
    </row>
    <row r="3800" spans="1:20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174</v>
      </c>
      <c r="R3800" s="140" t="s">
        <v>1005</v>
      </c>
      <c r="S3800" s="153"/>
      <c r="T3800" s="153">
        <v>3799</v>
      </c>
    </row>
    <row r="3801" spans="1:20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174</v>
      </c>
      <c r="R3801" s="101" t="s">
        <v>1005</v>
      </c>
      <c r="S3801" s="95"/>
      <c r="T3801" s="153">
        <v>3800</v>
      </c>
    </row>
    <row r="3802" spans="1:20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174</v>
      </c>
      <c r="R3802" s="101" t="s">
        <v>1005</v>
      </c>
      <c r="S3802" s="95"/>
      <c r="T3802" s="153">
        <v>3801</v>
      </c>
    </row>
    <row r="3803" spans="1:20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174</v>
      </c>
      <c r="R3803" s="101" t="s">
        <v>1005</v>
      </c>
      <c r="S3803" s="95"/>
      <c r="T3803" s="153">
        <v>3802</v>
      </c>
    </row>
    <row r="3804" spans="1:20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174</v>
      </c>
      <c r="R3804" s="101" t="s">
        <v>1005</v>
      </c>
      <c r="S3804" s="95"/>
      <c r="T3804" s="153">
        <v>3803</v>
      </c>
    </row>
    <row r="3805" spans="1:20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174</v>
      </c>
      <c r="R3805" s="101" t="s">
        <v>1005</v>
      </c>
      <c r="S3805" s="95"/>
      <c r="T3805" s="153">
        <v>3804</v>
      </c>
    </row>
    <row r="3806" spans="1:20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174</v>
      </c>
      <c r="R3806" s="101" t="s">
        <v>1005</v>
      </c>
      <c r="S3806" s="95"/>
      <c r="T3806" s="153">
        <v>3805</v>
      </c>
    </row>
    <row r="3807" spans="1:20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174</v>
      </c>
      <c r="R3807" s="101" t="s">
        <v>1005</v>
      </c>
      <c r="S3807" s="95"/>
      <c r="T3807" s="153">
        <v>3806</v>
      </c>
    </row>
    <row r="3808" spans="1:20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174</v>
      </c>
      <c r="R3808" s="101" t="s">
        <v>1005</v>
      </c>
      <c r="S3808" s="95"/>
      <c r="T3808" s="153">
        <v>3807</v>
      </c>
    </row>
    <row r="3809" spans="1:20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174</v>
      </c>
      <c r="R3809" s="101" t="s">
        <v>1005</v>
      </c>
      <c r="S3809" s="95"/>
      <c r="T3809" s="153">
        <v>3808</v>
      </c>
    </row>
    <row r="3810" spans="1:20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174</v>
      </c>
      <c r="R3810" s="140" t="s">
        <v>1005</v>
      </c>
      <c r="S3810" s="153"/>
      <c r="T3810" s="153">
        <v>3809</v>
      </c>
    </row>
    <row r="3811" spans="1:20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174</v>
      </c>
      <c r="R3811" s="101" t="s">
        <v>1005</v>
      </c>
      <c r="S3811" s="95"/>
      <c r="T3811" s="153">
        <v>3810</v>
      </c>
    </row>
    <row r="3812" spans="1:20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174</v>
      </c>
      <c r="R3812" s="101" t="s">
        <v>1005</v>
      </c>
      <c r="S3812" s="95"/>
      <c r="T3812" s="153">
        <v>3811</v>
      </c>
    </row>
    <row r="3813" spans="1:20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174</v>
      </c>
      <c r="R3813" s="101" t="s">
        <v>1005</v>
      </c>
      <c r="S3813" s="95"/>
      <c r="T3813" s="153">
        <v>3812</v>
      </c>
    </row>
    <row r="3814" spans="1:20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174</v>
      </c>
      <c r="R3814" s="101" t="s">
        <v>1005</v>
      </c>
      <c r="S3814" s="95"/>
      <c r="T3814" s="153">
        <v>3813</v>
      </c>
    </row>
    <row r="3815" spans="1:20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174</v>
      </c>
      <c r="R3815" s="101" t="s">
        <v>1005</v>
      </c>
      <c r="S3815" s="95"/>
      <c r="T3815" s="153">
        <v>3814</v>
      </c>
    </row>
    <row r="3816" spans="1:20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174</v>
      </c>
      <c r="R3816" s="101" t="s">
        <v>1005</v>
      </c>
      <c r="S3816" s="95"/>
      <c r="T3816" s="153">
        <v>3815</v>
      </c>
    </row>
    <row r="3817" spans="1:20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174</v>
      </c>
      <c r="R3817" s="101" t="s">
        <v>1005</v>
      </c>
      <c r="S3817" s="95"/>
      <c r="T3817" s="153">
        <v>3816</v>
      </c>
    </row>
    <row r="3818" spans="1:20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174</v>
      </c>
      <c r="R3818" s="101" t="s">
        <v>4357</v>
      </c>
      <c r="S3818" s="95"/>
      <c r="T3818" s="153">
        <v>3817</v>
      </c>
    </row>
    <row r="3819" spans="1:20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174</v>
      </c>
      <c r="R3819" s="101" t="s">
        <v>4357</v>
      </c>
      <c r="S3819" s="95"/>
      <c r="T3819" s="153">
        <v>3818</v>
      </c>
    </row>
    <row r="3820" spans="1:20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174</v>
      </c>
      <c r="R3820" s="101" t="s">
        <v>4357</v>
      </c>
      <c r="S3820" s="95"/>
      <c r="T3820" s="153">
        <v>3819</v>
      </c>
    </row>
    <row r="3821" spans="1:20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174</v>
      </c>
      <c r="R3821" s="101" t="s">
        <v>4357</v>
      </c>
      <c r="S3821" s="95"/>
      <c r="T3821" s="153">
        <v>3820</v>
      </c>
    </row>
    <row r="3822" spans="1:20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174</v>
      </c>
      <c r="R3822" s="101" t="s">
        <v>4357</v>
      </c>
      <c r="S3822" s="95"/>
      <c r="T3822" s="153">
        <v>3821</v>
      </c>
    </row>
    <row r="3823" spans="1:20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174</v>
      </c>
      <c r="R3823" s="101" t="s">
        <v>4357</v>
      </c>
      <c r="S3823" s="95"/>
      <c r="T3823" s="153">
        <v>3822</v>
      </c>
    </row>
    <row r="3824" spans="1:20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174</v>
      </c>
      <c r="R3824" s="101" t="s">
        <v>4357</v>
      </c>
      <c r="S3824" s="95"/>
      <c r="T3824" s="153">
        <v>3823</v>
      </c>
    </row>
    <row r="3825" spans="1:20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174</v>
      </c>
      <c r="R3825" s="101" t="s">
        <v>4357</v>
      </c>
      <c r="S3825" s="95"/>
      <c r="T3825" s="153">
        <v>3824</v>
      </c>
    </row>
    <row r="3826" spans="1:20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174</v>
      </c>
      <c r="R3826" s="101" t="s">
        <v>4357</v>
      </c>
      <c r="S3826" s="95"/>
      <c r="T3826" s="153">
        <v>3825</v>
      </c>
    </row>
    <row r="3827" spans="1:20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174</v>
      </c>
      <c r="R3827" s="101" t="s">
        <v>4357</v>
      </c>
      <c r="S3827" s="95"/>
      <c r="T3827" s="153">
        <v>3826</v>
      </c>
    </row>
    <row r="3828" spans="1:20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174</v>
      </c>
      <c r="R3828" s="101" t="s">
        <v>4357</v>
      </c>
      <c r="S3828" s="95"/>
      <c r="T3828" s="153">
        <v>3827</v>
      </c>
    </row>
    <row r="3829" spans="1:20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174</v>
      </c>
      <c r="R3829" s="101" t="s">
        <v>4357</v>
      </c>
      <c r="S3829" s="95"/>
      <c r="T3829" s="153">
        <v>3828</v>
      </c>
    </row>
    <row r="3830" spans="1:20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174</v>
      </c>
      <c r="R3830" s="101" t="s">
        <v>4357</v>
      </c>
      <c r="S3830" s="95"/>
      <c r="T3830" s="153">
        <v>3829</v>
      </c>
    </row>
    <row r="3831" spans="1:20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174</v>
      </c>
      <c r="R3831" s="101" t="s">
        <v>4357</v>
      </c>
      <c r="S3831" s="95"/>
      <c r="T3831" s="153">
        <v>3830</v>
      </c>
    </row>
    <row r="3832" spans="1:20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174</v>
      </c>
      <c r="R3832" s="101" t="s">
        <v>4357</v>
      </c>
      <c r="S3832" s="95"/>
      <c r="T3832" s="153">
        <v>3831</v>
      </c>
    </row>
    <row r="3833" spans="1:20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174</v>
      </c>
      <c r="R3833" s="101" t="s">
        <v>4357</v>
      </c>
      <c r="S3833" s="95"/>
      <c r="T3833" s="153">
        <v>3832</v>
      </c>
    </row>
    <row r="3834" spans="1:20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174</v>
      </c>
      <c r="R3834" s="101" t="s">
        <v>4357</v>
      </c>
      <c r="S3834" s="95"/>
      <c r="T3834" s="153">
        <v>3833</v>
      </c>
    </row>
    <row r="3835" spans="1:20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174</v>
      </c>
      <c r="R3835" s="101" t="s">
        <v>4357</v>
      </c>
      <c r="S3835" s="95"/>
      <c r="T3835" s="153">
        <v>3834</v>
      </c>
    </row>
    <row r="3836" spans="1:20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174</v>
      </c>
      <c r="R3836" s="101" t="s">
        <v>4357</v>
      </c>
      <c r="S3836" s="95"/>
      <c r="T3836" s="153">
        <v>3835</v>
      </c>
    </row>
    <row r="3837" spans="1:20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174</v>
      </c>
      <c r="R3837" s="101" t="s">
        <v>4357</v>
      </c>
      <c r="S3837" s="95"/>
      <c r="T3837" s="153">
        <v>3836</v>
      </c>
    </row>
    <row r="3838" spans="1:20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174</v>
      </c>
      <c r="R3838" s="101" t="s">
        <v>4357</v>
      </c>
      <c r="S3838" s="95"/>
      <c r="T3838" s="153">
        <v>3837</v>
      </c>
    </row>
    <row r="3839" spans="1:20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174</v>
      </c>
      <c r="R3839" s="101" t="s">
        <v>4357</v>
      </c>
      <c r="S3839" s="95"/>
      <c r="T3839" s="153">
        <v>3838</v>
      </c>
    </row>
    <row r="3840" spans="1:20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174</v>
      </c>
      <c r="R3840" s="101" t="s">
        <v>4357</v>
      </c>
      <c r="S3840" s="95"/>
      <c r="T3840" s="153">
        <v>3839</v>
      </c>
    </row>
    <row r="3841" spans="1:20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174</v>
      </c>
      <c r="R3841" s="101" t="s">
        <v>4357</v>
      </c>
      <c r="S3841" s="95"/>
      <c r="T3841" s="153">
        <v>3840</v>
      </c>
    </row>
    <row r="3842" spans="1:20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174</v>
      </c>
      <c r="R3842" s="101" t="s">
        <v>4357</v>
      </c>
      <c r="S3842" s="95"/>
      <c r="T3842" s="153">
        <v>3841</v>
      </c>
    </row>
    <row r="3843" spans="1:20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174</v>
      </c>
      <c r="R3843" s="101" t="s">
        <v>4357</v>
      </c>
      <c r="S3843" s="95"/>
      <c r="T3843" s="153">
        <v>3842</v>
      </c>
    </row>
    <row r="3844" spans="1:20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174</v>
      </c>
      <c r="R3844" s="101" t="s">
        <v>4357</v>
      </c>
      <c r="S3844" s="95"/>
      <c r="T3844" s="153">
        <v>3843</v>
      </c>
    </row>
    <row r="3845" spans="1:20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174</v>
      </c>
      <c r="R3845" s="101" t="s">
        <v>4357</v>
      </c>
      <c r="S3845" s="95"/>
      <c r="T3845" s="153">
        <v>3844</v>
      </c>
    </row>
    <row r="3846" spans="1:20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174</v>
      </c>
      <c r="R3846" s="101" t="s">
        <v>4357</v>
      </c>
      <c r="S3846" s="95"/>
      <c r="T3846" s="153">
        <v>3845</v>
      </c>
    </row>
    <row r="3847" spans="1:20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174</v>
      </c>
      <c r="R3847" s="101" t="s">
        <v>4357</v>
      </c>
      <c r="S3847" s="95"/>
      <c r="T3847" s="153">
        <v>3846</v>
      </c>
    </row>
    <row r="3848" spans="1:20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174</v>
      </c>
      <c r="R3848" s="101" t="s">
        <v>4357</v>
      </c>
      <c r="S3848" s="95"/>
      <c r="T3848" s="153">
        <v>3847</v>
      </c>
    </row>
    <row r="3849" spans="1:20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174</v>
      </c>
      <c r="R3849" s="101" t="s">
        <v>4357</v>
      </c>
      <c r="S3849" s="95"/>
      <c r="T3849" s="153">
        <v>3848</v>
      </c>
    </row>
    <row r="3850" spans="1:20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174</v>
      </c>
      <c r="R3850" s="101" t="s">
        <v>4357</v>
      </c>
      <c r="S3850" s="95"/>
      <c r="T3850" s="153">
        <v>3849</v>
      </c>
    </row>
    <row r="3851" spans="1:20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174</v>
      </c>
      <c r="R3851" s="101" t="s">
        <v>4357</v>
      </c>
      <c r="S3851" s="95"/>
      <c r="T3851" s="153">
        <v>3850</v>
      </c>
    </row>
    <row r="3852" spans="1:20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174</v>
      </c>
      <c r="R3852" s="101" t="s">
        <v>4357</v>
      </c>
      <c r="S3852" s="95"/>
      <c r="T3852" s="153">
        <v>3851</v>
      </c>
    </row>
    <row r="3853" spans="1:20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174</v>
      </c>
      <c r="R3853" s="101" t="s">
        <v>4357</v>
      </c>
      <c r="S3853" s="95"/>
      <c r="T3853" s="153">
        <v>3852</v>
      </c>
    </row>
    <row r="3854" spans="1:20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174</v>
      </c>
      <c r="R3854" s="101" t="s">
        <v>4357</v>
      </c>
      <c r="S3854" s="95"/>
      <c r="T3854" s="153">
        <v>3853</v>
      </c>
    </row>
    <row r="3855" spans="1:20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174</v>
      </c>
      <c r="R3855" s="101" t="s">
        <v>4357</v>
      </c>
      <c r="S3855" s="95"/>
      <c r="T3855" s="153">
        <v>3854</v>
      </c>
    </row>
    <row r="3856" spans="1:20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174</v>
      </c>
      <c r="R3856" s="101" t="s">
        <v>4357</v>
      </c>
      <c r="S3856" s="95"/>
      <c r="T3856" s="153">
        <v>3855</v>
      </c>
    </row>
    <row r="3857" spans="1:20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174</v>
      </c>
      <c r="R3857" s="101" t="s">
        <v>4357</v>
      </c>
      <c r="S3857" s="95"/>
      <c r="T3857" s="153">
        <v>3856</v>
      </c>
    </row>
    <row r="3858" spans="1:20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174</v>
      </c>
      <c r="R3858" s="101" t="s">
        <v>4357</v>
      </c>
      <c r="S3858" s="95"/>
      <c r="T3858" s="153">
        <v>3857</v>
      </c>
    </row>
    <row r="3859" spans="1:20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174</v>
      </c>
      <c r="R3859" s="101" t="s">
        <v>4357</v>
      </c>
      <c r="S3859" s="95"/>
      <c r="T3859" s="153">
        <v>3858</v>
      </c>
    </row>
    <row r="3860" spans="1:20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174</v>
      </c>
      <c r="R3860" s="101" t="s">
        <v>4357</v>
      </c>
      <c r="S3860" s="95"/>
      <c r="T3860" s="153">
        <v>3859</v>
      </c>
    </row>
    <row r="3861" spans="1:20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174</v>
      </c>
      <c r="R3861" s="101" t="s">
        <v>4357</v>
      </c>
      <c r="S3861" s="95"/>
      <c r="T3861" s="153">
        <v>3860</v>
      </c>
    </row>
    <row r="3862" spans="1:20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174</v>
      </c>
      <c r="R3862" s="101" t="s">
        <v>4357</v>
      </c>
      <c r="S3862" s="95"/>
      <c r="T3862" s="153">
        <v>3861</v>
      </c>
    </row>
    <row r="3863" spans="1:20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174</v>
      </c>
      <c r="R3863" s="101" t="s">
        <v>4357</v>
      </c>
      <c r="S3863" s="95"/>
      <c r="T3863" s="153">
        <v>3862</v>
      </c>
    </row>
    <row r="3864" spans="1:20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174</v>
      </c>
      <c r="R3864" s="101" t="s">
        <v>4357</v>
      </c>
      <c r="S3864" s="95"/>
      <c r="T3864" s="153">
        <v>3863</v>
      </c>
    </row>
    <row r="3865" spans="1:20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174</v>
      </c>
      <c r="R3865" s="101" t="s">
        <v>4357</v>
      </c>
      <c r="S3865" s="95"/>
      <c r="T3865" s="153">
        <v>3864</v>
      </c>
    </row>
    <row r="3866" spans="1:20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174</v>
      </c>
      <c r="R3866" s="101" t="s">
        <v>4357</v>
      </c>
      <c r="S3866" s="95"/>
      <c r="T3866" s="153">
        <v>3865</v>
      </c>
    </row>
    <row r="3867" spans="1:20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174</v>
      </c>
      <c r="R3867" s="101" t="s">
        <v>4357</v>
      </c>
      <c r="S3867" s="95"/>
      <c r="T3867" s="153">
        <v>3866</v>
      </c>
    </row>
    <row r="3868" spans="1:20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174</v>
      </c>
      <c r="R3868" s="101" t="s">
        <v>4357</v>
      </c>
      <c r="S3868" s="95"/>
      <c r="T3868" s="153">
        <v>3867</v>
      </c>
    </row>
    <row r="3869" spans="1:20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174</v>
      </c>
      <c r="R3869" s="101" t="s">
        <v>4357</v>
      </c>
      <c r="S3869" s="95"/>
      <c r="T3869" s="153">
        <v>3868</v>
      </c>
    </row>
    <row r="3870" spans="1:20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174</v>
      </c>
      <c r="R3870" s="101" t="s">
        <v>4357</v>
      </c>
      <c r="S3870" s="95"/>
      <c r="T3870" s="153">
        <v>3869</v>
      </c>
    </row>
    <row r="3871" spans="1:20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174</v>
      </c>
      <c r="R3871" s="101" t="s">
        <v>4357</v>
      </c>
      <c r="S3871" s="95"/>
      <c r="T3871" s="153">
        <v>3870</v>
      </c>
    </row>
    <row r="3872" spans="1:20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174</v>
      </c>
      <c r="R3872" s="101" t="s">
        <v>4357</v>
      </c>
      <c r="S3872" s="95"/>
      <c r="T3872" s="153">
        <v>3871</v>
      </c>
    </row>
    <row r="3873" spans="1:20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174</v>
      </c>
      <c r="R3873" s="101" t="s">
        <v>4357</v>
      </c>
      <c r="S3873" s="95"/>
      <c r="T3873" s="153">
        <v>3872</v>
      </c>
    </row>
    <row r="3874" spans="1:20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174</v>
      </c>
      <c r="R3874" s="101" t="s">
        <v>4357</v>
      </c>
      <c r="S3874" s="95"/>
      <c r="T3874" s="153">
        <v>3873</v>
      </c>
    </row>
    <row r="3875" spans="1:20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174</v>
      </c>
      <c r="R3875" s="101" t="s">
        <v>4357</v>
      </c>
      <c r="S3875" s="95"/>
      <c r="T3875" s="153">
        <v>3874</v>
      </c>
    </row>
    <row r="3876" spans="1:20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174</v>
      </c>
      <c r="R3876" s="101" t="s">
        <v>4357</v>
      </c>
      <c r="S3876" s="95"/>
      <c r="T3876" s="153">
        <v>3875</v>
      </c>
    </row>
    <row r="3877" spans="1:20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174</v>
      </c>
      <c r="R3877" s="101" t="s">
        <v>4357</v>
      </c>
      <c r="S3877" s="95"/>
      <c r="T3877" s="153">
        <v>3876</v>
      </c>
    </row>
    <row r="3878" spans="1:20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174</v>
      </c>
      <c r="R3878" s="101" t="s">
        <v>4357</v>
      </c>
      <c r="S3878" s="95"/>
      <c r="T3878" s="153">
        <v>3877</v>
      </c>
    </row>
    <row r="3879" spans="1:20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174</v>
      </c>
      <c r="R3879" s="101" t="s">
        <v>4357</v>
      </c>
      <c r="S3879" s="95"/>
      <c r="T3879" s="153">
        <v>3878</v>
      </c>
    </row>
    <row r="3880" spans="1:20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174</v>
      </c>
      <c r="R3880" s="101" t="s">
        <v>4357</v>
      </c>
      <c r="S3880" s="95"/>
      <c r="T3880" s="153">
        <v>3879</v>
      </c>
    </row>
    <row r="3881" spans="1:20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174</v>
      </c>
      <c r="R3881" s="101" t="s">
        <v>4357</v>
      </c>
      <c r="S3881" s="95"/>
      <c r="T3881" s="153">
        <v>3880</v>
      </c>
    </row>
    <row r="3882" spans="1:20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174</v>
      </c>
      <c r="R3882" s="101" t="s">
        <v>4357</v>
      </c>
      <c r="S3882" s="95"/>
      <c r="T3882" s="153">
        <v>3881</v>
      </c>
    </row>
    <row r="3883" spans="1:20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174</v>
      </c>
      <c r="R3883" s="101" t="s">
        <v>4357</v>
      </c>
      <c r="S3883" s="95"/>
      <c r="T3883" s="153">
        <v>3882</v>
      </c>
    </row>
    <row r="3884" spans="1:20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174</v>
      </c>
      <c r="R3884" s="101" t="s">
        <v>4357</v>
      </c>
      <c r="S3884" s="95"/>
      <c r="T3884" s="153">
        <v>3883</v>
      </c>
    </row>
    <row r="3885" spans="1:20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174</v>
      </c>
      <c r="R3885" s="101" t="s">
        <v>4357</v>
      </c>
      <c r="S3885" s="95"/>
      <c r="T3885" s="153">
        <v>3884</v>
      </c>
    </row>
    <row r="3886" spans="1:20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174</v>
      </c>
      <c r="R3886" s="101" t="s">
        <v>4357</v>
      </c>
      <c r="S3886" s="95"/>
      <c r="T3886" s="153">
        <v>3885</v>
      </c>
    </row>
    <row r="3887" spans="1:20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174</v>
      </c>
      <c r="R3887" s="101" t="s">
        <v>4357</v>
      </c>
      <c r="S3887" s="95"/>
      <c r="T3887" s="153">
        <v>3886</v>
      </c>
    </row>
    <row r="3888" spans="1:20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174</v>
      </c>
      <c r="R3888" s="101" t="s">
        <v>4357</v>
      </c>
      <c r="S3888" s="95"/>
      <c r="T3888" s="153">
        <v>3887</v>
      </c>
    </row>
    <row r="3889" spans="1:20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174</v>
      </c>
      <c r="R3889" s="101" t="s">
        <v>4357</v>
      </c>
      <c r="S3889" s="95"/>
      <c r="T3889" s="153">
        <v>3888</v>
      </c>
    </row>
    <row r="3890" spans="1:20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174</v>
      </c>
      <c r="R3890" s="101" t="s">
        <v>4357</v>
      </c>
      <c r="S3890" s="95"/>
      <c r="T3890" s="153">
        <v>3889</v>
      </c>
    </row>
    <row r="3891" spans="1:20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174</v>
      </c>
      <c r="R3891" s="101" t="s">
        <v>4357</v>
      </c>
      <c r="S3891" s="95"/>
      <c r="T3891" s="153">
        <v>3890</v>
      </c>
    </row>
    <row r="3892" spans="1:20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174</v>
      </c>
      <c r="R3892" s="101" t="s">
        <v>4357</v>
      </c>
      <c r="S3892" s="95"/>
      <c r="T3892" s="153">
        <v>3891</v>
      </c>
    </row>
    <row r="3893" spans="1:20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174</v>
      </c>
      <c r="R3893" s="101" t="s">
        <v>4357</v>
      </c>
      <c r="S3893" s="95"/>
      <c r="T3893" s="153">
        <v>3892</v>
      </c>
    </row>
    <row r="3894" spans="1:20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174</v>
      </c>
      <c r="R3894" s="101" t="s">
        <v>4357</v>
      </c>
      <c r="S3894" s="95"/>
      <c r="T3894" s="153">
        <v>3893</v>
      </c>
    </row>
    <row r="3895" spans="1:20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174</v>
      </c>
      <c r="R3895" s="101" t="s">
        <v>4357</v>
      </c>
      <c r="S3895" s="95"/>
      <c r="T3895" s="153">
        <v>3894</v>
      </c>
    </row>
    <row r="3896" spans="1:20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174</v>
      </c>
      <c r="R3896" s="101" t="s">
        <v>4357</v>
      </c>
      <c r="S3896" s="95"/>
      <c r="T3896" s="153">
        <v>3895</v>
      </c>
    </row>
    <row r="3897" spans="1:20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174</v>
      </c>
      <c r="R3897" s="101" t="s">
        <v>4357</v>
      </c>
      <c r="S3897" s="95"/>
      <c r="T3897" s="153">
        <v>3896</v>
      </c>
    </row>
    <row r="3898" spans="1:20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174</v>
      </c>
      <c r="R3898" s="101" t="s">
        <v>4357</v>
      </c>
      <c r="S3898" s="95"/>
      <c r="T3898" s="153">
        <v>3897</v>
      </c>
    </row>
    <row r="3899" spans="1:20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174</v>
      </c>
      <c r="R3899" s="101" t="s">
        <v>4357</v>
      </c>
      <c r="S3899" s="95"/>
      <c r="T3899" s="153">
        <v>3898</v>
      </c>
    </row>
    <row r="3900" spans="1:20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174</v>
      </c>
      <c r="R3900" s="101" t="s">
        <v>4357</v>
      </c>
      <c r="S3900" s="95"/>
      <c r="T3900" s="153">
        <v>3899</v>
      </c>
    </row>
    <row r="3901" spans="1:20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174</v>
      </c>
      <c r="R3901" s="140" t="s">
        <v>4357</v>
      </c>
      <c r="S3901" s="153"/>
      <c r="T3901" s="153">
        <v>3900</v>
      </c>
    </row>
    <row r="3902" spans="1:20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174</v>
      </c>
      <c r="R3902" s="101" t="s">
        <v>4357</v>
      </c>
      <c r="S3902" s="95"/>
      <c r="T3902" s="153">
        <v>3901</v>
      </c>
    </row>
    <row r="3903" spans="1:20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174</v>
      </c>
      <c r="R3903" s="140" t="s">
        <v>4357</v>
      </c>
      <c r="S3903" s="153"/>
      <c r="T3903" s="153">
        <v>3902</v>
      </c>
    </row>
    <row r="3904" spans="1:20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174</v>
      </c>
      <c r="R3904" s="101" t="s">
        <v>4357</v>
      </c>
      <c r="S3904" s="95"/>
      <c r="T3904" s="153">
        <v>3903</v>
      </c>
    </row>
    <row r="3905" spans="1:20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174</v>
      </c>
      <c r="R3905" s="101" t="s">
        <v>4357</v>
      </c>
      <c r="S3905" s="95"/>
      <c r="T3905" s="153">
        <v>3904</v>
      </c>
    </row>
    <row r="3906" spans="1:20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174</v>
      </c>
      <c r="R3906" s="140" t="s">
        <v>4357</v>
      </c>
      <c r="S3906" s="153"/>
      <c r="T3906" s="153">
        <v>3905</v>
      </c>
    </row>
    <row r="3907" spans="1:20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174</v>
      </c>
      <c r="R3907" s="101" t="s">
        <v>4357</v>
      </c>
      <c r="S3907" s="95"/>
      <c r="T3907" s="153">
        <v>3906</v>
      </c>
    </row>
    <row r="3908" spans="1:20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174</v>
      </c>
      <c r="R3908" s="101" t="s">
        <v>4357</v>
      </c>
      <c r="S3908" s="95"/>
      <c r="T3908" s="153">
        <v>3907</v>
      </c>
    </row>
    <row r="3909" spans="1:20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174</v>
      </c>
      <c r="R3909" s="101" t="s">
        <v>4357</v>
      </c>
      <c r="S3909" s="95"/>
      <c r="T3909" s="153">
        <v>3908</v>
      </c>
    </row>
    <row r="3910" spans="1:20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174</v>
      </c>
      <c r="R3910" s="101" t="s">
        <v>4357</v>
      </c>
      <c r="S3910" s="95"/>
      <c r="T3910" s="153">
        <v>3909</v>
      </c>
    </row>
    <row r="3911" spans="1:20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174</v>
      </c>
      <c r="R3911" s="101" t="s">
        <v>4357</v>
      </c>
      <c r="S3911" s="95"/>
      <c r="T3911" s="153">
        <v>3910</v>
      </c>
    </row>
    <row r="3912" spans="1:20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174</v>
      </c>
      <c r="R3912" s="101" t="s">
        <v>4357</v>
      </c>
      <c r="S3912" s="95"/>
      <c r="T3912" s="153">
        <v>3911</v>
      </c>
    </row>
    <row r="3913" spans="1:20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174</v>
      </c>
      <c r="R3913" s="101" t="s">
        <v>4357</v>
      </c>
      <c r="S3913" s="95"/>
      <c r="T3913" s="153">
        <v>3912</v>
      </c>
    </row>
    <row r="3914" spans="1:20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174</v>
      </c>
      <c r="R3914" s="101" t="s">
        <v>4357</v>
      </c>
      <c r="S3914" s="95"/>
      <c r="T3914" s="153">
        <v>3913</v>
      </c>
    </row>
    <row r="3915" spans="1:20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174</v>
      </c>
      <c r="R3915" s="101" t="s">
        <v>4357</v>
      </c>
      <c r="S3915" s="95"/>
      <c r="T3915" s="153">
        <v>3914</v>
      </c>
    </row>
    <row r="3916" spans="1:20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174</v>
      </c>
      <c r="R3916" s="101" t="s">
        <v>4357</v>
      </c>
      <c r="S3916" s="95"/>
      <c r="T3916" s="153">
        <v>3915</v>
      </c>
    </row>
    <row r="3917" spans="1:20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174</v>
      </c>
      <c r="R3917" s="101" t="s">
        <v>4357</v>
      </c>
      <c r="S3917" s="95"/>
      <c r="T3917" s="153">
        <v>3916</v>
      </c>
    </row>
    <row r="3918" spans="1:20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174</v>
      </c>
      <c r="R3918" s="101" t="s">
        <v>4357</v>
      </c>
      <c r="S3918" s="95"/>
      <c r="T3918" s="153">
        <v>3917</v>
      </c>
    </row>
    <row r="3919" spans="1:20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174</v>
      </c>
      <c r="R3919" s="101" t="s">
        <v>4357</v>
      </c>
      <c r="S3919" s="95"/>
      <c r="T3919" s="153">
        <v>3918</v>
      </c>
    </row>
    <row r="3920" spans="1:20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174</v>
      </c>
      <c r="R3920" s="101" t="s">
        <v>4357</v>
      </c>
      <c r="S3920" s="95"/>
      <c r="T3920" s="153">
        <v>3919</v>
      </c>
    </row>
    <row r="3921" spans="1:20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174</v>
      </c>
      <c r="R3921" s="101" t="s">
        <v>4357</v>
      </c>
      <c r="S3921" s="95"/>
      <c r="T3921" s="153">
        <v>3920</v>
      </c>
    </row>
    <row r="3922" spans="1:20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174</v>
      </c>
      <c r="R3922" s="140" t="s">
        <v>4357</v>
      </c>
      <c r="S3922" s="153"/>
      <c r="T3922" s="153">
        <v>3921</v>
      </c>
    </row>
    <row r="3923" spans="1:20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174</v>
      </c>
      <c r="R3923" s="101" t="s">
        <v>4357</v>
      </c>
      <c r="S3923" s="95"/>
      <c r="T3923" s="153">
        <v>3922</v>
      </c>
    </row>
    <row r="3924" spans="1:20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174</v>
      </c>
      <c r="R3924" s="101" t="s">
        <v>4357</v>
      </c>
      <c r="S3924" s="95"/>
      <c r="T3924" s="153">
        <v>3923</v>
      </c>
    </row>
    <row r="3925" spans="1:20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174</v>
      </c>
      <c r="R3925" s="101" t="s">
        <v>4357</v>
      </c>
      <c r="S3925" s="95"/>
      <c r="T3925" s="153">
        <v>3924</v>
      </c>
    </row>
    <row r="3926" spans="1:20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174</v>
      </c>
      <c r="R3926" s="101" t="s">
        <v>4357</v>
      </c>
      <c r="S3926" s="95"/>
      <c r="T3926" s="153">
        <v>3925</v>
      </c>
    </row>
    <row r="3927" spans="1:20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174</v>
      </c>
      <c r="R3927" s="101" t="s">
        <v>4357</v>
      </c>
      <c r="S3927" s="95"/>
      <c r="T3927" s="153">
        <v>3926</v>
      </c>
    </row>
    <row r="3928" spans="1:20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174</v>
      </c>
      <c r="R3928" s="101" t="s">
        <v>4357</v>
      </c>
      <c r="S3928" s="95"/>
      <c r="T3928" s="153">
        <v>3927</v>
      </c>
    </row>
    <row r="3929" spans="1:20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174</v>
      </c>
      <c r="R3929" s="101" t="s">
        <v>4357</v>
      </c>
      <c r="S3929" s="95"/>
      <c r="T3929" s="153">
        <v>3928</v>
      </c>
    </row>
    <row r="3930" spans="1:20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174</v>
      </c>
      <c r="R3930" s="101" t="s">
        <v>4357</v>
      </c>
      <c r="S3930" s="95"/>
      <c r="T3930" s="153">
        <v>3929</v>
      </c>
    </row>
    <row r="3931" spans="1:20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174</v>
      </c>
      <c r="R3931" s="101" t="s">
        <v>4357</v>
      </c>
      <c r="S3931" s="95"/>
      <c r="T3931" s="153">
        <v>3930</v>
      </c>
    </row>
    <row r="3932" spans="1:20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172</v>
      </c>
      <c r="R3932" s="101" t="s">
        <v>1377</v>
      </c>
      <c r="S3932" s="95"/>
      <c r="T3932" s="153">
        <v>3931</v>
      </c>
    </row>
    <row r="3933" spans="1:20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172</v>
      </c>
      <c r="R3933" s="101" t="s">
        <v>1377</v>
      </c>
      <c r="S3933" s="95"/>
      <c r="T3933" s="153">
        <v>3932</v>
      </c>
    </row>
    <row r="3934" spans="1:20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172</v>
      </c>
      <c r="R3934" s="101" t="s">
        <v>1377</v>
      </c>
      <c r="S3934" s="95"/>
      <c r="T3934" s="153">
        <v>3933</v>
      </c>
    </row>
    <row r="3935" spans="1:20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172</v>
      </c>
      <c r="R3935" s="101" t="s">
        <v>1377</v>
      </c>
      <c r="S3935" s="95"/>
      <c r="T3935" s="153">
        <v>3934</v>
      </c>
    </row>
    <row r="3936" spans="1:20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172</v>
      </c>
      <c r="R3936" s="101" t="s">
        <v>1377</v>
      </c>
      <c r="S3936" s="95"/>
      <c r="T3936" s="153">
        <v>3935</v>
      </c>
    </row>
    <row r="3937" spans="1:20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172</v>
      </c>
      <c r="R3937" s="101" t="s">
        <v>964</v>
      </c>
      <c r="S3937" s="95"/>
      <c r="T3937" s="153">
        <v>3936</v>
      </c>
    </row>
    <row r="3938" spans="1:20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172</v>
      </c>
      <c r="R3938" s="101" t="s">
        <v>964</v>
      </c>
      <c r="S3938" s="95"/>
      <c r="T3938" s="153">
        <v>3937</v>
      </c>
    </row>
    <row r="3939" spans="1:20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172</v>
      </c>
      <c r="R3939" s="101" t="s">
        <v>964</v>
      </c>
      <c r="S3939" s="95"/>
      <c r="T3939" s="153">
        <v>3938</v>
      </c>
    </row>
    <row r="3940" spans="1:20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172</v>
      </c>
      <c r="R3940" s="101" t="s">
        <v>964</v>
      </c>
      <c r="S3940" s="95"/>
      <c r="T3940" s="153">
        <v>3939</v>
      </c>
    </row>
    <row r="3941" spans="1:20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172</v>
      </c>
      <c r="R3941" s="101" t="s">
        <v>964</v>
      </c>
      <c r="S3941" s="95"/>
      <c r="T3941" s="153">
        <v>3940</v>
      </c>
    </row>
    <row r="3942" spans="1:20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172</v>
      </c>
      <c r="R3942" s="101" t="s">
        <v>964</v>
      </c>
      <c r="S3942" s="95"/>
      <c r="T3942" s="153">
        <v>3941</v>
      </c>
    </row>
    <row r="3943" spans="1:20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172</v>
      </c>
      <c r="R3943" s="101" t="s">
        <v>964</v>
      </c>
      <c r="S3943" s="95"/>
      <c r="T3943" s="153">
        <v>3942</v>
      </c>
    </row>
    <row r="3944" spans="1:20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172</v>
      </c>
      <c r="R3944" s="101" t="s">
        <v>514</v>
      </c>
      <c r="S3944" s="95"/>
      <c r="T3944" s="153">
        <v>3943</v>
      </c>
    </row>
    <row r="3945" spans="1:20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172</v>
      </c>
      <c r="R3945" s="101" t="s">
        <v>514</v>
      </c>
      <c r="S3945" s="95"/>
      <c r="T3945" s="153">
        <v>3944</v>
      </c>
    </row>
    <row r="3946" spans="1:20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172</v>
      </c>
      <c r="R3946" s="101" t="s">
        <v>514</v>
      </c>
      <c r="S3946" s="95"/>
      <c r="T3946" s="153">
        <v>3945</v>
      </c>
    </row>
    <row r="3947" spans="1:20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172</v>
      </c>
      <c r="R3947" s="101" t="s">
        <v>4357</v>
      </c>
      <c r="S3947" s="95"/>
      <c r="T3947" s="153">
        <v>3946</v>
      </c>
    </row>
    <row r="3948" spans="1:20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171</v>
      </c>
      <c r="R3948" s="101" t="s">
        <v>1005</v>
      </c>
      <c r="S3948" s="95"/>
      <c r="T3948" s="153">
        <v>3947</v>
      </c>
    </row>
    <row r="3949" spans="1:20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171</v>
      </c>
      <c r="R3949" s="101" t="s">
        <v>1005</v>
      </c>
      <c r="S3949" s="95"/>
      <c r="T3949" s="153">
        <v>3948</v>
      </c>
    </row>
    <row r="3950" spans="1:20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171</v>
      </c>
      <c r="R3950" s="101" t="s">
        <v>1005</v>
      </c>
      <c r="S3950" s="95"/>
      <c r="T3950" s="153">
        <v>3949</v>
      </c>
    </row>
    <row r="3951" spans="1:20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171</v>
      </c>
      <c r="R3951" s="101" t="s">
        <v>1005</v>
      </c>
      <c r="S3951" s="95"/>
      <c r="T3951" s="153">
        <v>3950</v>
      </c>
    </row>
    <row r="3952" spans="1:20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171</v>
      </c>
      <c r="R3952" s="101" t="s">
        <v>1005</v>
      </c>
      <c r="S3952" s="95"/>
      <c r="T3952" s="153">
        <v>3951</v>
      </c>
    </row>
    <row r="3953" spans="1:20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171</v>
      </c>
      <c r="R3953" s="101" t="s">
        <v>1005</v>
      </c>
      <c r="S3953" s="95"/>
      <c r="T3953" s="153">
        <v>3952</v>
      </c>
    </row>
    <row r="3954" spans="1:20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171</v>
      </c>
      <c r="R3954" s="101" t="s">
        <v>1005</v>
      </c>
      <c r="S3954" s="95"/>
      <c r="T3954" s="153">
        <v>3953</v>
      </c>
    </row>
    <row r="3955" spans="1:20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171</v>
      </c>
      <c r="R3955" s="101" t="s">
        <v>1005</v>
      </c>
      <c r="S3955" s="95"/>
      <c r="T3955" s="153">
        <v>3954</v>
      </c>
    </row>
    <row r="3956" spans="1:20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171</v>
      </c>
      <c r="R3956" s="101" t="s">
        <v>1005</v>
      </c>
      <c r="S3956" s="95"/>
      <c r="T3956" s="153">
        <v>3955</v>
      </c>
    </row>
    <row r="3957" spans="1:20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171</v>
      </c>
      <c r="R3957" s="101" t="s">
        <v>1005</v>
      </c>
      <c r="S3957" s="95"/>
      <c r="T3957" s="153">
        <v>3956</v>
      </c>
    </row>
    <row r="3958" spans="1:20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171</v>
      </c>
      <c r="R3958" s="140" t="s">
        <v>1005</v>
      </c>
      <c r="S3958" s="153"/>
      <c r="T3958" s="153">
        <v>3957</v>
      </c>
    </row>
    <row r="3959" spans="1:20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171</v>
      </c>
      <c r="R3959" s="101" t="s">
        <v>1005</v>
      </c>
      <c r="S3959" s="95"/>
      <c r="T3959" s="153">
        <v>3958</v>
      </c>
    </row>
    <row r="3960" spans="1:20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171</v>
      </c>
      <c r="R3960" s="101" t="s">
        <v>1005</v>
      </c>
      <c r="S3960" s="95"/>
      <c r="T3960" s="153">
        <v>3959</v>
      </c>
    </row>
    <row r="3961" spans="1:20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171</v>
      </c>
      <c r="R3961" s="101" t="s">
        <v>1005</v>
      </c>
      <c r="S3961" s="95"/>
      <c r="T3961" s="153">
        <v>3960</v>
      </c>
    </row>
    <row r="3962" spans="1:20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171</v>
      </c>
      <c r="R3962" s="101" t="s">
        <v>1005</v>
      </c>
      <c r="S3962" s="95"/>
      <c r="T3962" s="153">
        <v>3961</v>
      </c>
    </row>
    <row r="3963" spans="1:20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171</v>
      </c>
      <c r="R3963" s="101" t="s">
        <v>1005</v>
      </c>
      <c r="S3963" s="95"/>
      <c r="T3963" s="153">
        <v>3962</v>
      </c>
    </row>
    <row r="3964" spans="1:20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171</v>
      </c>
      <c r="R3964" s="101" t="s">
        <v>1005</v>
      </c>
      <c r="S3964" s="95"/>
      <c r="T3964" s="153">
        <v>3963</v>
      </c>
    </row>
    <row r="3965" spans="1:20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171</v>
      </c>
      <c r="R3965" s="101" t="s">
        <v>1005</v>
      </c>
      <c r="S3965" s="95"/>
      <c r="T3965" s="153">
        <v>3964</v>
      </c>
    </row>
    <row r="3966" spans="1:20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171</v>
      </c>
      <c r="R3966" s="101" t="s">
        <v>1005</v>
      </c>
      <c r="S3966" s="95"/>
      <c r="T3966" s="153">
        <v>3965</v>
      </c>
    </row>
    <row r="3967" spans="1:20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171</v>
      </c>
      <c r="R3967" s="101" t="s">
        <v>1005</v>
      </c>
      <c r="S3967" s="95"/>
      <c r="T3967" s="153">
        <v>3966</v>
      </c>
    </row>
    <row r="3968" spans="1:20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171</v>
      </c>
      <c r="R3968" s="101" t="s">
        <v>1005</v>
      </c>
      <c r="S3968" s="95"/>
      <c r="T3968" s="153">
        <v>3967</v>
      </c>
    </row>
    <row r="3969" spans="1:20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171</v>
      </c>
      <c r="R3969" s="101" t="s">
        <v>1005</v>
      </c>
      <c r="S3969" s="95"/>
      <c r="T3969" s="153">
        <v>3968</v>
      </c>
    </row>
    <row r="3970" spans="1:20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171</v>
      </c>
      <c r="R3970" s="101" t="s">
        <v>1005</v>
      </c>
      <c r="S3970" s="95"/>
      <c r="T3970" s="153">
        <v>3969</v>
      </c>
    </row>
    <row r="3971" spans="1:20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171</v>
      </c>
      <c r="R3971" s="101" t="s">
        <v>1005</v>
      </c>
      <c r="S3971" s="95"/>
      <c r="T3971" s="153">
        <v>3970</v>
      </c>
    </row>
    <row r="3972" spans="1:20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171</v>
      </c>
      <c r="R3972" s="101" t="s">
        <v>1005</v>
      </c>
      <c r="S3972" s="95"/>
      <c r="T3972" s="153">
        <v>3971</v>
      </c>
    </row>
    <row r="3973" spans="1:20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171</v>
      </c>
      <c r="R3973" s="101" t="s">
        <v>1005</v>
      </c>
      <c r="S3973" s="95"/>
      <c r="T3973" s="153">
        <v>3972</v>
      </c>
    </row>
    <row r="3974" spans="1:20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171</v>
      </c>
      <c r="R3974" s="101" t="s">
        <v>1005</v>
      </c>
      <c r="S3974" s="95"/>
      <c r="T3974" s="153">
        <v>3973</v>
      </c>
    </row>
    <row r="3975" spans="1:20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171</v>
      </c>
      <c r="R3975" s="140" t="s">
        <v>1005</v>
      </c>
      <c r="S3975" s="153"/>
      <c r="T3975" s="153">
        <v>3974</v>
      </c>
    </row>
    <row r="3976" spans="1:20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171</v>
      </c>
      <c r="R3976" s="101" t="s">
        <v>1005</v>
      </c>
      <c r="S3976" s="95"/>
      <c r="T3976" s="153">
        <v>3975</v>
      </c>
    </row>
    <row r="3977" spans="1:20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171</v>
      </c>
      <c r="R3977" s="101" t="s">
        <v>1005</v>
      </c>
      <c r="S3977" s="95"/>
      <c r="T3977" s="153">
        <v>3976</v>
      </c>
    </row>
    <row r="3978" spans="1:20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171</v>
      </c>
      <c r="R3978" s="101" t="s">
        <v>1005</v>
      </c>
      <c r="S3978" s="95"/>
      <c r="T3978" s="153">
        <v>3977</v>
      </c>
    </row>
    <row r="3979" spans="1:20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171</v>
      </c>
      <c r="R3979" s="101" t="s">
        <v>1005</v>
      </c>
      <c r="S3979" s="95"/>
      <c r="T3979" s="153">
        <v>3978</v>
      </c>
    </row>
    <row r="3980" spans="1:20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171</v>
      </c>
      <c r="R3980" s="101" t="s">
        <v>1005</v>
      </c>
      <c r="S3980" s="95"/>
      <c r="T3980" s="153">
        <v>3979</v>
      </c>
    </row>
    <row r="3981" spans="1:20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171</v>
      </c>
      <c r="R3981" s="101" t="s">
        <v>1005</v>
      </c>
      <c r="S3981" s="95"/>
      <c r="T3981" s="153">
        <v>3980</v>
      </c>
    </row>
    <row r="3982" spans="1:20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171</v>
      </c>
      <c r="R3982" s="101" t="s">
        <v>1005</v>
      </c>
      <c r="S3982" s="95"/>
      <c r="T3982" s="153">
        <v>3981</v>
      </c>
    </row>
    <row r="3983" spans="1:20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171</v>
      </c>
      <c r="R3983" s="101" t="s">
        <v>1005</v>
      </c>
      <c r="S3983" s="95"/>
      <c r="T3983" s="153">
        <v>3982</v>
      </c>
    </row>
    <row r="3984" spans="1:20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171</v>
      </c>
      <c r="R3984" s="101" t="s">
        <v>1005</v>
      </c>
      <c r="S3984" s="95"/>
      <c r="T3984" s="153">
        <v>3983</v>
      </c>
    </row>
    <row r="3985" spans="1:20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171</v>
      </c>
      <c r="R3985" s="101" t="s">
        <v>1005</v>
      </c>
      <c r="S3985" s="95"/>
      <c r="T3985" s="153">
        <v>3984</v>
      </c>
    </row>
    <row r="3986" spans="1:20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171</v>
      </c>
      <c r="R3986" s="101" t="s">
        <v>1005</v>
      </c>
      <c r="S3986" s="95"/>
      <c r="T3986" s="153">
        <v>3985</v>
      </c>
    </row>
    <row r="3987" spans="1:20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170</v>
      </c>
      <c r="R3987" s="101" t="s">
        <v>1252</v>
      </c>
      <c r="S3987" s="95"/>
      <c r="T3987" s="153">
        <v>3986</v>
      </c>
    </row>
    <row r="3988" spans="1:20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170</v>
      </c>
      <c r="R3988" s="101" t="s">
        <v>1377</v>
      </c>
      <c r="S3988" s="105"/>
      <c r="T3988" s="153">
        <v>3987</v>
      </c>
    </row>
    <row r="3989" spans="1:20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170</v>
      </c>
      <c r="R3989" s="101" t="s">
        <v>1377</v>
      </c>
      <c r="S3989" s="105"/>
      <c r="T3989" s="153">
        <v>3988</v>
      </c>
    </row>
    <row r="3990" spans="1:20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170</v>
      </c>
      <c r="R3990" s="101" t="s">
        <v>1377</v>
      </c>
      <c r="S3990" s="105"/>
      <c r="T3990" s="153">
        <v>3989</v>
      </c>
    </row>
    <row r="3991" spans="1:20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170</v>
      </c>
      <c r="R3991" s="101" t="s">
        <v>1377</v>
      </c>
      <c r="S3991" s="105"/>
      <c r="T3991" s="153">
        <v>3990</v>
      </c>
    </row>
    <row r="3992" spans="1:20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170</v>
      </c>
      <c r="R3992" s="101" t="s">
        <v>1377</v>
      </c>
      <c r="S3992" s="105"/>
      <c r="T3992" s="153">
        <v>3991</v>
      </c>
    </row>
    <row r="3993" spans="1:20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170</v>
      </c>
      <c r="R3993" s="101" t="s">
        <v>1377</v>
      </c>
      <c r="S3993" s="105"/>
      <c r="T3993" s="153">
        <v>3992</v>
      </c>
    </row>
    <row r="3994" spans="1:20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170</v>
      </c>
      <c r="R3994" s="101" t="s">
        <v>1377</v>
      </c>
      <c r="S3994" s="105"/>
      <c r="T3994" s="153">
        <v>3993</v>
      </c>
    </row>
    <row r="3995" spans="1:20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170</v>
      </c>
      <c r="R3995" s="101" t="s">
        <v>1377</v>
      </c>
      <c r="S3995" s="105"/>
      <c r="T3995" s="153">
        <v>3994</v>
      </c>
    </row>
    <row r="3996" spans="1:20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170</v>
      </c>
      <c r="R3996" s="101" t="s">
        <v>1377</v>
      </c>
      <c r="S3996" s="105"/>
      <c r="T3996" s="153">
        <v>3995</v>
      </c>
    </row>
    <row r="3997" spans="1:20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170</v>
      </c>
      <c r="R3997" s="101" t="s">
        <v>1377</v>
      </c>
      <c r="S3997" s="105"/>
      <c r="T3997" s="153">
        <v>3996</v>
      </c>
    </row>
    <row r="3998" spans="1:20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170</v>
      </c>
      <c r="R3998" s="101" t="s">
        <v>1377</v>
      </c>
      <c r="S3998" s="105"/>
      <c r="T3998" s="153">
        <v>3997</v>
      </c>
    </row>
    <row r="3999" spans="1:20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170</v>
      </c>
      <c r="R3999" s="101" t="s">
        <v>1377</v>
      </c>
      <c r="S3999" s="105"/>
      <c r="T3999" s="153">
        <v>3998</v>
      </c>
    </row>
    <row r="4000" spans="1:20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170</v>
      </c>
      <c r="R4000" s="101" t="s">
        <v>1377</v>
      </c>
      <c r="S4000" s="105"/>
      <c r="T4000" s="153">
        <v>3999</v>
      </c>
    </row>
    <row r="4001" spans="1:20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170</v>
      </c>
      <c r="R4001" s="101" t="s">
        <v>1377</v>
      </c>
      <c r="S4001" s="105"/>
      <c r="T4001" s="153">
        <v>4000</v>
      </c>
    </row>
    <row r="4002" spans="1:20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170</v>
      </c>
      <c r="R4002" s="101" t="s">
        <v>1377</v>
      </c>
      <c r="S4002" s="105"/>
      <c r="T4002" s="153">
        <v>4001</v>
      </c>
    </row>
    <row r="4003" spans="1:20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170</v>
      </c>
      <c r="R4003" s="101" t="s">
        <v>1377</v>
      </c>
      <c r="S4003" s="105"/>
      <c r="T4003" s="153">
        <v>4002</v>
      </c>
    </row>
    <row r="4004" spans="1:20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170</v>
      </c>
      <c r="R4004" s="140" t="s">
        <v>1377</v>
      </c>
      <c r="S4004" s="153"/>
      <c r="T4004" s="153">
        <v>4003</v>
      </c>
    </row>
    <row r="4005" spans="1:20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169</v>
      </c>
      <c r="R4005" s="101" t="s">
        <v>964</v>
      </c>
      <c r="S4005" s="105"/>
      <c r="T4005" s="153">
        <v>4004</v>
      </c>
    </row>
    <row r="4006" spans="1:20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169</v>
      </c>
      <c r="R4006" s="101" t="s">
        <v>4357</v>
      </c>
      <c r="S4006" s="105"/>
      <c r="T4006" s="153">
        <v>4005</v>
      </c>
    </row>
    <row r="4007" spans="1:20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169</v>
      </c>
      <c r="R4007" s="101" t="s">
        <v>4357</v>
      </c>
      <c r="S4007" s="105"/>
      <c r="T4007" s="153">
        <v>4006</v>
      </c>
    </row>
    <row r="4008" spans="1:20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169</v>
      </c>
      <c r="R4008" s="101" t="s">
        <v>4357</v>
      </c>
      <c r="S4008" s="105"/>
      <c r="T4008" s="153">
        <v>4007</v>
      </c>
    </row>
    <row r="4009" spans="1:20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169</v>
      </c>
      <c r="R4009" s="101" t="s">
        <v>4357</v>
      </c>
      <c r="S4009" s="105"/>
      <c r="T4009" s="153">
        <v>4008</v>
      </c>
    </row>
    <row r="4010" spans="1:20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169</v>
      </c>
      <c r="R4010" s="101" t="s">
        <v>4357</v>
      </c>
      <c r="S4010" s="105"/>
      <c r="T4010" s="153">
        <v>4009</v>
      </c>
    </row>
    <row r="4011" spans="1:20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169</v>
      </c>
      <c r="R4011" s="101" t="s">
        <v>4357</v>
      </c>
      <c r="S4011" s="105"/>
      <c r="T4011" s="153">
        <v>4010</v>
      </c>
    </row>
    <row r="4012" spans="1:20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169</v>
      </c>
      <c r="R4012" s="101" t="s">
        <v>4357</v>
      </c>
      <c r="S4012" s="105"/>
      <c r="T4012" s="153">
        <v>4011</v>
      </c>
    </row>
    <row r="4013" spans="1:20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169</v>
      </c>
      <c r="R4013" s="101" t="s">
        <v>4357</v>
      </c>
      <c r="S4013" s="105"/>
      <c r="T4013" s="153">
        <v>4012</v>
      </c>
    </row>
    <row r="4014" spans="1:20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169</v>
      </c>
      <c r="R4014" s="101" t="s">
        <v>4357</v>
      </c>
      <c r="S4014" s="105"/>
      <c r="T4014" s="153">
        <v>4013</v>
      </c>
    </row>
    <row r="4015" spans="1:20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169</v>
      </c>
      <c r="R4015" s="101" t="s">
        <v>4357</v>
      </c>
      <c r="S4015" s="105"/>
      <c r="T4015" s="153">
        <v>4014</v>
      </c>
    </row>
    <row r="4016" spans="1:20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169</v>
      </c>
      <c r="R4016" s="101" t="s">
        <v>4357</v>
      </c>
      <c r="S4016" s="105"/>
      <c r="T4016" s="153">
        <v>4015</v>
      </c>
    </row>
    <row r="4017" spans="1:20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169</v>
      </c>
      <c r="R4017" s="101" t="s">
        <v>4357</v>
      </c>
      <c r="S4017" s="105"/>
      <c r="T4017" s="153">
        <v>4016</v>
      </c>
    </row>
    <row r="4018" spans="1:20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169</v>
      </c>
      <c r="R4018" s="101" t="s">
        <v>4357</v>
      </c>
      <c r="S4018" s="105"/>
      <c r="T4018" s="153">
        <v>4017</v>
      </c>
    </row>
    <row r="4019" spans="1:20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169</v>
      </c>
      <c r="R4019" s="101" t="s">
        <v>4357</v>
      </c>
      <c r="S4019" s="105"/>
      <c r="T4019" s="153">
        <v>4018</v>
      </c>
    </row>
    <row r="4020" spans="1:20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169</v>
      </c>
      <c r="R4020" s="101" t="s">
        <v>4357</v>
      </c>
      <c r="S4020" s="105"/>
      <c r="T4020" s="153">
        <v>4019</v>
      </c>
    </row>
    <row r="4021" spans="1:20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169</v>
      </c>
      <c r="R4021" s="101" t="s">
        <v>4357</v>
      </c>
      <c r="S4021" s="105"/>
      <c r="T4021" s="153">
        <v>4020</v>
      </c>
    </row>
    <row r="4022" spans="1:20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169</v>
      </c>
      <c r="R4022" s="101" t="s">
        <v>4357</v>
      </c>
      <c r="S4022" s="105"/>
      <c r="T4022" s="153">
        <v>4021</v>
      </c>
    </row>
    <row r="4023" spans="1:20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169</v>
      </c>
      <c r="R4023" s="140" t="s">
        <v>4357</v>
      </c>
      <c r="S4023" s="153"/>
      <c r="T4023" s="153">
        <v>4022</v>
      </c>
    </row>
    <row r="4024" spans="1:20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169</v>
      </c>
      <c r="R4024" s="101" t="s">
        <v>4357</v>
      </c>
      <c r="S4024" s="105"/>
      <c r="T4024" s="153">
        <v>4023</v>
      </c>
    </row>
    <row r="4025" spans="1:20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169</v>
      </c>
      <c r="R4025" s="101" t="s">
        <v>4357</v>
      </c>
      <c r="S4025" s="105"/>
      <c r="T4025" s="153">
        <v>4024</v>
      </c>
    </row>
    <row r="4026" spans="1:20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169</v>
      </c>
      <c r="R4026" s="101" t="s">
        <v>4357</v>
      </c>
      <c r="S4026" s="105"/>
      <c r="T4026" s="153">
        <v>4025</v>
      </c>
    </row>
    <row r="4027" spans="1:20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169</v>
      </c>
      <c r="R4027" s="101" t="s">
        <v>4357</v>
      </c>
      <c r="S4027" s="105"/>
      <c r="T4027" s="153">
        <v>4026</v>
      </c>
    </row>
    <row r="4028" spans="1:20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169</v>
      </c>
      <c r="R4028" s="101" t="s">
        <v>4357</v>
      </c>
      <c r="S4028" s="105"/>
      <c r="T4028" s="153">
        <v>4027</v>
      </c>
    </row>
    <row r="4029" spans="1:20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169</v>
      </c>
      <c r="R4029" s="101" t="s">
        <v>4357</v>
      </c>
      <c r="S4029" s="105"/>
      <c r="T4029" s="153">
        <v>4028</v>
      </c>
    </row>
    <row r="4030" spans="1:20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169</v>
      </c>
      <c r="R4030" s="140" t="s">
        <v>4357</v>
      </c>
      <c r="S4030" s="153"/>
      <c r="T4030" s="153">
        <v>4029</v>
      </c>
    </row>
    <row r="4031" spans="1:20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169</v>
      </c>
      <c r="R4031" s="101" t="s">
        <v>4357</v>
      </c>
      <c r="S4031" s="105"/>
      <c r="T4031" s="153">
        <v>4030</v>
      </c>
    </row>
    <row r="4032" spans="1:20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169</v>
      </c>
      <c r="R4032" s="101" t="s">
        <v>4357</v>
      </c>
      <c r="S4032" s="105"/>
      <c r="T4032" s="153">
        <v>4031</v>
      </c>
    </row>
    <row r="4033" spans="1:20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169</v>
      </c>
      <c r="R4033" s="101" t="s">
        <v>4357</v>
      </c>
      <c r="S4033" s="105"/>
      <c r="T4033" s="153">
        <v>4032</v>
      </c>
    </row>
    <row r="4034" spans="1:20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169</v>
      </c>
      <c r="R4034" s="101" t="s">
        <v>4357</v>
      </c>
      <c r="S4034" s="105"/>
      <c r="T4034" s="153">
        <v>4033</v>
      </c>
    </row>
    <row r="4035" spans="1:20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169</v>
      </c>
      <c r="R4035" s="101" t="s">
        <v>4357</v>
      </c>
      <c r="S4035" s="105"/>
      <c r="T4035" s="153">
        <v>4034</v>
      </c>
    </row>
    <row r="4036" spans="1:20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169</v>
      </c>
      <c r="R4036" s="101" t="s">
        <v>4357</v>
      </c>
      <c r="S4036" s="105"/>
      <c r="T4036" s="153">
        <v>4035</v>
      </c>
    </row>
    <row r="4037" spans="1:20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169</v>
      </c>
      <c r="R4037" s="101" t="s">
        <v>4357</v>
      </c>
      <c r="S4037" s="105"/>
      <c r="T4037" s="153">
        <v>4036</v>
      </c>
    </row>
    <row r="4038" spans="1:20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169</v>
      </c>
      <c r="R4038" s="101" t="s">
        <v>4357</v>
      </c>
      <c r="S4038" s="105"/>
      <c r="T4038" s="153">
        <v>4037</v>
      </c>
    </row>
    <row r="4039" spans="1:20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169</v>
      </c>
      <c r="R4039" s="101" t="s">
        <v>4357</v>
      </c>
      <c r="S4039" s="105"/>
      <c r="T4039" s="153">
        <v>4038</v>
      </c>
    </row>
    <row r="4040" spans="1:20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169</v>
      </c>
      <c r="R4040" s="101" t="s">
        <v>4357</v>
      </c>
      <c r="S4040" s="105"/>
      <c r="T4040" s="153">
        <v>4039</v>
      </c>
    </row>
    <row r="4041" spans="1:20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169</v>
      </c>
      <c r="R4041" s="101" t="s">
        <v>4357</v>
      </c>
      <c r="S4041" s="105"/>
      <c r="T4041" s="153">
        <v>4040</v>
      </c>
    </row>
    <row r="4042" spans="1:20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169</v>
      </c>
      <c r="R4042" s="101" t="s">
        <v>4357</v>
      </c>
      <c r="S4042" s="105"/>
      <c r="T4042" s="153">
        <v>4041</v>
      </c>
    </row>
    <row r="4043" spans="1:20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169</v>
      </c>
      <c r="R4043" s="101" t="s">
        <v>4357</v>
      </c>
      <c r="S4043" s="105"/>
      <c r="T4043" s="153">
        <v>4042</v>
      </c>
    </row>
    <row r="4044" spans="1:20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169</v>
      </c>
      <c r="R4044" s="101" t="s">
        <v>4357</v>
      </c>
      <c r="S4044" s="105"/>
      <c r="T4044" s="153">
        <v>4043</v>
      </c>
    </row>
    <row r="4045" spans="1:20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169</v>
      </c>
      <c r="R4045" s="101" t="s">
        <v>4357</v>
      </c>
      <c r="S4045" s="105"/>
      <c r="T4045" s="153">
        <v>4044</v>
      </c>
    </row>
    <row r="4046" spans="1:20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169</v>
      </c>
      <c r="R4046" s="101" t="s">
        <v>4357</v>
      </c>
      <c r="S4046" s="105"/>
      <c r="T4046" s="153">
        <v>4045</v>
      </c>
    </row>
    <row r="4047" spans="1:20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169</v>
      </c>
      <c r="R4047" s="101" t="s">
        <v>4357</v>
      </c>
      <c r="S4047" s="105"/>
      <c r="T4047" s="153">
        <v>4046</v>
      </c>
    </row>
    <row r="4048" spans="1:20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169</v>
      </c>
      <c r="R4048" s="101" t="s">
        <v>4357</v>
      </c>
      <c r="S4048" s="105"/>
      <c r="T4048" s="153">
        <v>4047</v>
      </c>
    </row>
    <row r="4049" spans="1:20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169</v>
      </c>
      <c r="R4049" s="101" t="s">
        <v>4357</v>
      </c>
      <c r="S4049" s="105"/>
      <c r="T4049" s="153">
        <v>4048</v>
      </c>
    </row>
    <row r="4050" spans="1:20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169</v>
      </c>
      <c r="R4050" s="101" t="s">
        <v>4357</v>
      </c>
      <c r="S4050" s="105"/>
      <c r="T4050" s="153">
        <v>4049</v>
      </c>
    </row>
    <row r="4051" spans="1:20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169</v>
      </c>
      <c r="R4051" s="101" t="s">
        <v>4357</v>
      </c>
      <c r="S4051" s="105"/>
      <c r="T4051" s="153">
        <v>4050</v>
      </c>
    </row>
    <row r="4052" spans="1:20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169</v>
      </c>
      <c r="R4052" s="101" t="s">
        <v>4357</v>
      </c>
      <c r="S4052" s="105"/>
      <c r="T4052" s="153">
        <v>4051</v>
      </c>
    </row>
    <row r="4053" spans="1:20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169</v>
      </c>
      <c r="R4053" s="101" t="s">
        <v>4357</v>
      </c>
      <c r="S4053" s="105"/>
      <c r="T4053" s="153">
        <v>4052</v>
      </c>
    </row>
    <row r="4054" spans="1:20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169</v>
      </c>
      <c r="R4054" s="101" t="s">
        <v>4357</v>
      </c>
      <c r="S4054" s="105"/>
      <c r="T4054" s="153">
        <v>4053</v>
      </c>
    </row>
    <row r="4055" spans="1:20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169</v>
      </c>
      <c r="R4055" s="101" t="s">
        <v>4357</v>
      </c>
      <c r="S4055" s="105"/>
      <c r="T4055" s="153">
        <v>4054</v>
      </c>
    </row>
    <row r="4056" spans="1:20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169</v>
      </c>
      <c r="R4056" s="101" t="s">
        <v>4357</v>
      </c>
      <c r="S4056" s="105"/>
      <c r="T4056" s="153">
        <v>4055</v>
      </c>
    </row>
    <row r="4057" spans="1:20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169</v>
      </c>
      <c r="R4057" s="101" t="s">
        <v>4357</v>
      </c>
      <c r="S4057" s="105"/>
      <c r="T4057" s="153">
        <v>4056</v>
      </c>
    </row>
    <row r="4058" spans="1:20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169</v>
      </c>
      <c r="R4058" s="101" t="s">
        <v>4357</v>
      </c>
      <c r="S4058" s="105"/>
      <c r="T4058" s="153">
        <v>4057</v>
      </c>
    </row>
    <row r="4059" spans="1:20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169</v>
      </c>
      <c r="R4059" s="101" t="s">
        <v>4357</v>
      </c>
      <c r="S4059" s="105"/>
      <c r="T4059" s="153">
        <v>4058</v>
      </c>
    </row>
    <row r="4060" spans="1:20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169</v>
      </c>
      <c r="R4060" s="101" t="s">
        <v>4357</v>
      </c>
      <c r="S4060" s="105"/>
      <c r="T4060" s="153">
        <v>4059</v>
      </c>
    </row>
    <row r="4061" spans="1:20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169</v>
      </c>
      <c r="R4061" s="101" t="s">
        <v>4357</v>
      </c>
      <c r="S4061" s="105"/>
      <c r="T4061" s="153">
        <v>4060</v>
      </c>
    </row>
    <row r="4062" spans="1:20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169</v>
      </c>
      <c r="R4062" s="101" t="s">
        <v>4357</v>
      </c>
      <c r="S4062" s="105"/>
      <c r="T4062" s="153">
        <v>4061</v>
      </c>
    </row>
    <row r="4063" spans="1:20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169</v>
      </c>
      <c r="R4063" s="101" t="s">
        <v>4357</v>
      </c>
      <c r="S4063" s="105"/>
      <c r="T4063" s="153">
        <v>4062</v>
      </c>
    </row>
    <row r="4064" spans="1:20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169</v>
      </c>
      <c r="R4064" s="101" t="s">
        <v>4357</v>
      </c>
      <c r="S4064" s="105"/>
      <c r="T4064" s="153">
        <v>4063</v>
      </c>
    </row>
    <row r="4065" spans="1:20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169</v>
      </c>
      <c r="R4065" s="101" t="s">
        <v>4357</v>
      </c>
      <c r="S4065" s="105"/>
      <c r="T4065" s="153">
        <v>4064</v>
      </c>
    </row>
    <row r="4066" spans="1:20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169</v>
      </c>
      <c r="R4066" s="101" t="s">
        <v>4357</v>
      </c>
      <c r="S4066" s="105"/>
      <c r="T4066" s="153">
        <v>4065</v>
      </c>
    </row>
    <row r="4067" spans="1:20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169</v>
      </c>
      <c r="R4067" s="101" t="s">
        <v>4357</v>
      </c>
      <c r="S4067" s="105"/>
      <c r="T4067" s="153">
        <v>4066</v>
      </c>
    </row>
    <row r="4068" spans="1:20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169</v>
      </c>
      <c r="R4068" s="101" t="s">
        <v>4357</v>
      </c>
      <c r="S4068" s="105"/>
      <c r="T4068" s="153">
        <v>4067</v>
      </c>
    </row>
    <row r="4069" spans="1:20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169</v>
      </c>
      <c r="R4069" s="101" t="s">
        <v>4357</v>
      </c>
      <c r="S4069" s="105"/>
      <c r="T4069" s="153">
        <v>4068</v>
      </c>
    </row>
    <row r="4070" spans="1:20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169</v>
      </c>
      <c r="R4070" s="101" t="s">
        <v>4357</v>
      </c>
      <c r="S4070" s="105"/>
      <c r="T4070" s="153">
        <v>4069</v>
      </c>
    </row>
    <row r="4071" spans="1:20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169</v>
      </c>
      <c r="R4071" s="101" t="s">
        <v>4357</v>
      </c>
      <c r="S4071" s="105"/>
      <c r="T4071" s="153">
        <v>4070</v>
      </c>
    </row>
    <row r="4072" spans="1:20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169</v>
      </c>
      <c r="R4072" s="101" t="s">
        <v>4357</v>
      </c>
      <c r="S4072" s="105"/>
      <c r="T4072" s="153">
        <v>4071</v>
      </c>
    </row>
    <row r="4073" spans="1:20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169</v>
      </c>
      <c r="R4073" s="101" t="s">
        <v>4357</v>
      </c>
      <c r="S4073" s="105"/>
      <c r="T4073" s="153">
        <v>4072</v>
      </c>
    </row>
    <row r="4074" spans="1:20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169</v>
      </c>
      <c r="R4074" s="101" t="s">
        <v>4357</v>
      </c>
      <c r="S4074" s="105"/>
      <c r="T4074" s="153">
        <v>4073</v>
      </c>
    </row>
    <row r="4075" spans="1:20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169</v>
      </c>
      <c r="R4075" s="140" t="s">
        <v>4357</v>
      </c>
      <c r="S4075" s="153"/>
      <c r="T4075" s="153">
        <v>4074</v>
      </c>
    </row>
    <row r="4076" spans="1:20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169</v>
      </c>
      <c r="R4076" s="101" t="s">
        <v>4357</v>
      </c>
      <c r="S4076" s="105"/>
      <c r="T4076" s="153">
        <v>4075</v>
      </c>
    </row>
    <row r="4077" spans="1:20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169</v>
      </c>
      <c r="R4077" s="101" t="s">
        <v>4357</v>
      </c>
      <c r="S4077" s="105"/>
      <c r="T4077" s="153">
        <v>4076</v>
      </c>
    </row>
    <row r="4078" spans="1:20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169</v>
      </c>
      <c r="R4078" s="101" t="s">
        <v>4357</v>
      </c>
      <c r="S4078" s="105"/>
      <c r="T4078" s="153">
        <v>4077</v>
      </c>
    </row>
    <row r="4079" spans="1:20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169</v>
      </c>
      <c r="R4079" s="101" t="s">
        <v>4357</v>
      </c>
      <c r="S4079" s="105"/>
      <c r="T4079" s="153">
        <v>4078</v>
      </c>
    </row>
    <row r="4080" spans="1:20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169</v>
      </c>
      <c r="R4080" s="101" t="s">
        <v>4357</v>
      </c>
      <c r="S4080" s="105"/>
      <c r="T4080" s="153">
        <v>4079</v>
      </c>
    </row>
    <row r="4081" spans="1:20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169</v>
      </c>
      <c r="R4081" s="101" t="s">
        <v>4357</v>
      </c>
      <c r="S4081" s="105"/>
      <c r="T4081" s="153">
        <v>4080</v>
      </c>
    </row>
    <row r="4082" spans="1:20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169</v>
      </c>
      <c r="R4082" s="101" t="s">
        <v>4357</v>
      </c>
      <c r="S4082" s="105"/>
      <c r="T4082" s="153">
        <v>4081</v>
      </c>
    </row>
    <row r="4083" spans="1:20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169</v>
      </c>
      <c r="R4083" s="101" t="s">
        <v>4357</v>
      </c>
      <c r="S4083" s="105"/>
      <c r="T4083" s="153">
        <v>4082</v>
      </c>
    </row>
    <row r="4084" spans="1:20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169</v>
      </c>
      <c r="R4084" s="101" t="s">
        <v>4357</v>
      </c>
      <c r="S4084" s="105"/>
      <c r="T4084" s="153">
        <v>4083</v>
      </c>
    </row>
    <row r="4085" spans="1:20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169</v>
      </c>
      <c r="R4085" s="101" t="s">
        <v>4357</v>
      </c>
      <c r="S4085" s="105"/>
      <c r="T4085" s="153">
        <v>4084</v>
      </c>
    </row>
    <row r="4086" spans="1:20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169</v>
      </c>
      <c r="R4086" s="101" t="s">
        <v>4357</v>
      </c>
      <c r="S4086" s="105"/>
      <c r="T4086" s="153">
        <v>4085</v>
      </c>
    </row>
    <row r="4087" spans="1:20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169</v>
      </c>
      <c r="R4087" s="101" t="s">
        <v>4357</v>
      </c>
      <c r="S4087" s="105"/>
      <c r="T4087" s="153">
        <v>4086</v>
      </c>
    </row>
    <row r="4088" spans="1:20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169</v>
      </c>
      <c r="R4088" s="101" t="s">
        <v>4357</v>
      </c>
      <c r="S4088" s="105"/>
      <c r="T4088" s="153">
        <v>4087</v>
      </c>
    </row>
    <row r="4089" spans="1:20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169</v>
      </c>
      <c r="R4089" s="101" t="s">
        <v>4357</v>
      </c>
      <c r="S4089" s="105"/>
      <c r="T4089" s="153">
        <v>4088</v>
      </c>
    </row>
    <row r="4090" spans="1:20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169</v>
      </c>
      <c r="R4090" s="101" t="s">
        <v>4357</v>
      </c>
      <c r="S4090" s="105"/>
      <c r="T4090" s="153">
        <v>4089</v>
      </c>
    </row>
    <row r="4091" spans="1:20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169</v>
      </c>
      <c r="R4091" s="101" t="s">
        <v>4357</v>
      </c>
      <c r="S4091" s="105"/>
      <c r="T4091" s="153">
        <v>4090</v>
      </c>
    </row>
    <row r="4092" spans="1:20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169</v>
      </c>
      <c r="R4092" s="101" t="s">
        <v>4357</v>
      </c>
      <c r="S4092" s="105"/>
      <c r="T4092" s="153">
        <v>4091</v>
      </c>
    </row>
    <row r="4093" spans="1:20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169</v>
      </c>
      <c r="R4093" s="101" t="s">
        <v>4357</v>
      </c>
      <c r="S4093" s="105"/>
      <c r="T4093" s="153">
        <v>4092</v>
      </c>
    </row>
    <row r="4094" spans="1:20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169</v>
      </c>
      <c r="R4094" s="101" t="s">
        <v>4357</v>
      </c>
      <c r="S4094" s="105"/>
      <c r="T4094" s="153">
        <v>4093</v>
      </c>
    </row>
    <row r="4095" spans="1:20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169</v>
      </c>
      <c r="R4095" s="101" t="s">
        <v>4357</v>
      </c>
      <c r="S4095" s="105"/>
      <c r="T4095" s="153">
        <v>4094</v>
      </c>
    </row>
    <row r="4096" spans="1:20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169</v>
      </c>
      <c r="R4096" s="101" t="s">
        <v>4357</v>
      </c>
      <c r="S4096" s="105"/>
      <c r="T4096" s="153">
        <v>4095</v>
      </c>
    </row>
    <row r="4097" spans="1:20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169</v>
      </c>
      <c r="R4097" s="101" t="s">
        <v>4357</v>
      </c>
      <c r="S4097" s="105"/>
      <c r="T4097" s="153">
        <v>4096</v>
      </c>
    </row>
    <row r="4098" spans="1:20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169</v>
      </c>
      <c r="R4098" s="101" t="s">
        <v>4357</v>
      </c>
      <c r="S4098" s="105"/>
      <c r="T4098" s="153">
        <v>4097</v>
      </c>
    </row>
    <row r="4099" spans="1:20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169</v>
      </c>
      <c r="R4099" s="101" t="s">
        <v>4357</v>
      </c>
      <c r="S4099" s="105"/>
      <c r="T4099" s="153">
        <v>4098</v>
      </c>
    </row>
    <row r="4100" spans="1:20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169</v>
      </c>
      <c r="R4100" s="101" t="s">
        <v>4357</v>
      </c>
      <c r="S4100" s="105"/>
      <c r="T4100" s="153">
        <v>4099</v>
      </c>
    </row>
    <row r="4101" spans="1:20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169</v>
      </c>
      <c r="R4101" s="101" t="s">
        <v>4357</v>
      </c>
      <c r="S4101" s="105"/>
      <c r="T4101" s="153">
        <v>4100</v>
      </c>
    </row>
    <row r="4102" spans="1:20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169</v>
      </c>
      <c r="R4102" s="101" t="s">
        <v>4357</v>
      </c>
      <c r="S4102" s="105"/>
      <c r="T4102" s="153">
        <v>4101</v>
      </c>
    </row>
    <row r="4103" spans="1:20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169</v>
      </c>
      <c r="R4103" s="101" t="s">
        <v>4357</v>
      </c>
      <c r="S4103" s="105"/>
      <c r="T4103" s="153">
        <v>4102</v>
      </c>
    </row>
    <row r="4104" spans="1:20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169</v>
      </c>
      <c r="R4104" s="101" t="s">
        <v>4357</v>
      </c>
      <c r="S4104" s="105"/>
      <c r="T4104" s="153">
        <v>4103</v>
      </c>
    </row>
    <row r="4105" spans="1:20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169</v>
      </c>
      <c r="R4105" s="101" t="s">
        <v>4357</v>
      </c>
      <c r="S4105" s="105"/>
      <c r="T4105" s="153">
        <v>4104</v>
      </c>
    </row>
    <row r="4106" spans="1:20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169</v>
      </c>
      <c r="R4106" s="101" t="s">
        <v>4357</v>
      </c>
      <c r="S4106" s="105"/>
      <c r="T4106" s="153">
        <v>4105</v>
      </c>
    </row>
    <row r="4107" spans="1:20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169</v>
      </c>
      <c r="R4107" s="101" t="s">
        <v>4357</v>
      </c>
      <c r="S4107" s="105"/>
      <c r="T4107" s="153">
        <v>4106</v>
      </c>
    </row>
    <row r="4108" spans="1:20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169</v>
      </c>
      <c r="R4108" s="101" t="s">
        <v>4357</v>
      </c>
      <c r="S4108" s="105"/>
      <c r="T4108" s="153">
        <v>4107</v>
      </c>
    </row>
    <row r="4109" spans="1:20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169</v>
      </c>
      <c r="R4109" s="101" t="s">
        <v>4357</v>
      </c>
      <c r="S4109" s="105"/>
      <c r="T4109" s="153">
        <v>4108</v>
      </c>
    </row>
    <row r="4110" spans="1:20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169</v>
      </c>
      <c r="R4110" s="101" t="s">
        <v>4357</v>
      </c>
      <c r="S4110" s="105"/>
      <c r="T4110" s="153">
        <v>4109</v>
      </c>
    </row>
    <row r="4111" spans="1:20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169</v>
      </c>
      <c r="R4111" s="101" t="s">
        <v>4357</v>
      </c>
      <c r="S4111" s="105"/>
      <c r="T4111" s="153">
        <v>4110</v>
      </c>
    </row>
    <row r="4112" spans="1:20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169</v>
      </c>
      <c r="R4112" s="101" t="s">
        <v>4357</v>
      </c>
      <c r="S4112" s="105"/>
      <c r="T4112" s="153">
        <v>4111</v>
      </c>
    </row>
    <row r="4113" spans="1:20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169</v>
      </c>
      <c r="R4113" s="101" t="s">
        <v>4357</v>
      </c>
      <c r="S4113" s="105"/>
      <c r="T4113" s="153">
        <v>4112</v>
      </c>
    </row>
    <row r="4114" spans="1:20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169</v>
      </c>
      <c r="R4114" s="101" t="s">
        <v>4357</v>
      </c>
      <c r="S4114" s="105"/>
      <c r="T4114" s="153">
        <v>4113</v>
      </c>
    </row>
    <row r="4115" spans="1:20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169</v>
      </c>
      <c r="R4115" s="101" t="s">
        <v>4357</v>
      </c>
      <c r="S4115" s="105"/>
      <c r="T4115" s="153">
        <v>4114</v>
      </c>
    </row>
    <row r="4116" spans="1:20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169</v>
      </c>
      <c r="R4116" s="101" t="s">
        <v>4357</v>
      </c>
      <c r="S4116" s="105"/>
      <c r="T4116" s="153">
        <v>4115</v>
      </c>
    </row>
    <row r="4117" spans="1:20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169</v>
      </c>
      <c r="R4117" s="101" t="s">
        <v>4357</v>
      </c>
      <c r="S4117" s="105"/>
      <c r="T4117" s="153">
        <v>4116</v>
      </c>
    </row>
    <row r="4118" spans="1:20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169</v>
      </c>
      <c r="R4118" s="101" t="s">
        <v>4357</v>
      </c>
      <c r="S4118" s="105"/>
      <c r="T4118" s="153">
        <v>4117</v>
      </c>
    </row>
    <row r="4119" spans="1:20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169</v>
      </c>
      <c r="R4119" s="101" t="s">
        <v>1252</v>
      </c>
      <c r="S4119" s="105"/>
      <c r="T4119" s="153">
        <v>4118</v>
      </c>
    </row>
    <row r="4120" spans="1:20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165</v>
      </c>
      <c r="R4120" s="101" t="s">
        <v>4357</v>
      </c>
      <c r="S4120" s="105"/>
      <c r="T4120" s="153">
        <v>4119</v>
      </c>
    </row>
    <row r="4121" spans="1:20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165</v>
      </c>
      <c r="R4121" s="101" t="s">
        <v>4357</v>
      </c>
      <c r="S4121" s="105"/>
      <c r="T4121" s="153">
        <v>4120</v>
      </c>
    </row>
    <row r="4122" spans="1:20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165</v>
      </c>
      <c r="R4122" s="101" t="s">
        <v>4357</v>
      </c>
      <c r="S4122" s="105"/>
      <c r="T4122" s="153">
        <v>4121</v>
      </c>
    </row>
    <row r="4123" spans="1:20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165</v>
      </c>
      <c r="R4123" s="101" t="s">
        <v>4357</v>
      </c>
      <c r="S4123" s="105"/>
      <c r="T4123" s="153">
        <v>4122</v>
      </c>
    </row>
    <row r="4124" spans="1:20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165</v>
      </c>
      <c r="R4124" s="101" t="s">
        <v>4357</v>
      </c>
      <c r="S4124" s="105"/>
      <c r="T4124" s="153">
        <v>4123</v>
      </c>
    </row>
    <row r="4125" spans="1:20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165</v>
      </c>
      <c r="R4125" s="101" t="s">
        <v>4357</v>
      </c>
      <c r="S4125" s="105"/>
      <c r="T4125" s="153">
        <v>4124</v>
      </c>
    </row>
    <row r="4126" spans="1:20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165</v>
      </c>
      <c r="R4126" s="101" t="s">
        <v>4357</v>
      </c>
      <c r="S4126" s="105"/>
      <c r="T4126" s="153">
        <v>4125</v>
      </c>
    </row>
    <row r="4127" spans="1:20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165</v>
      </c>
      <c r="R4127" s="101" t="s">
        <v>4357</v>
      </c>
      <c r="S4127" s="105"/>
      <c r="T4127" s="153">
        <v>4126</v>
      </c>
    </row>
    <row r="4128" spans="1:20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165</v>
      </c>
      <c r="R4128" s="101" t="s">
        <v>4357</v>
      </c>
      <c r="S4128" s="105"/>
      <c r="T4128" s="153">
        <v>4127</v>
      </c>
    </row>
    <row r="4129" spans="1:20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165</v>
      </c>
      <c r="R4129" s="101" t="s">
        <v>4357</v>
      </c>
      <c r="S4129" s="105"/>
      <c r="T4129" s="153">
        <v>4128</v>
      </c>
    </row>
    <row r="4130" spans="1:20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165</v>
      </c>
      <c r="R4130" s="101" t="s">
        <v>4357</v>
      </c>
      <c r="S4130" s="105"/>
      <c r="T4130" s="153">
        <v>4129</v>
      </c>
    </row>
    <row r="4131" spans="1:20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165</v>
      </c>
      <c r="R4131" s="140" t="s">
        <v>514</v>
      </c>
      <c r="S4131" s="153"/>
      <c r="T4131" s="153">
        <v>4130</v>
      </c>
    </row>
    <row r="4132" spans="1:20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164</v>
      </c>
      <c r="R4132" s="102" t="s">
        <v>514</v>
      </c>
      <c r="S4132" s="105"/>
      <c r="T4132" s="153">
        <v>4131</v>
      </c>
    </row>
    <row r="4133" spans="1:20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164</v>
      </c>
      <c r="R4133" s="102" t="s">
        <v>514</v>
      </c>
      <c r="S4133" s="105"/>
      <c r="T4133" s="153">
        <v>4132</v>
      </c>
    </row>
    <row r="4134" spans="1:20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164</v>
      </c>
      <c r="R4134" s="102" t="s">
        <v>514</v>
      </c>
      <c r="S4134" s="105"/>
      <c r="T4134" s="153">
        <v>4133</v>
      </c>
    </row>
    <row r="4135" spans="1:20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164</v>
      </c>
      <c r="R4135" s="102" t="s">
        <v>514</v>
      </c>
      <c r="S4135" s="105"/>
      <c r="T4135" s="153">
        <v>4134</v>
      </c>
    </row>
    <row r="4136" spans="1:20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164</v>
      </c>
      <c r="R4136" s="102" t="s">
        <v>514</v>
      </c>
      <c r="S4136" s="105"/>
      <c r="T4136" s="153">
        <v>4135</v>
      </c>
    </row>
    <row r="4137" spans="1:20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164</v>
      </c>
      <c r="R4137" s="102" t="s">
        <v>514</v>
      </c>
      <c r="S4137" s="105"/>
      <c r="T4137" s="153">
        <v>4136</v>
      </c>
    </row>
    <row r="4138" spans="1:20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164</v>
      </c>
      <c r="R4138" s="102" t="s">
        <v>514</v>
      </c>
      <c r="S4138" s="105"/>
      <c r="T4138" s="153">
        <v>4137</v>
      </c>
    </row>
    <row r="4139" spans="1:20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164</v>
      </c>
      <c r="R4139" s="102" t="s">
        <v>514</v>
      </c>
      <c r="S4139" s="105"/>
      <c r="T4139" s="153">
        <v>4138</v>
      </c>
    </row>
    <row r="4140" spans="1:20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164</v>
      </c>
      <c r="R4140" s="102" t="s">
        <v>514</v>
      </c>
      <c r="S4140" s="105"/>
      <c r="T4140" s="153">
        <v>4139</v>
      </c>
    </row>
    <row r="4141" spans="1:20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164</v>
      </c>
      <c r="R4141" s="102" t="s">
        <v>514</v>
      </c>
      <c r="S4141" s="105"/>
      <c r="T4141" s="153">
        <v>4140</v>
      </c>
    </row>
    <row r="4142" spans="1:20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164</v>
      </c>
      <c r="R4142" s="102" t="s">
        <v>514</v>
      </c>
      <c r="S4142" s="105"/>
      <c r="T4142" s="153">
        <v>4141</v>
      </c>
    </row>
    <row r="4143" spans="1:20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164</v>
      </c>
      <c r="R4143" s="102" t="s">
        <v>514</v>
      </c>
      <c r="S4143" s="105"/>
      <c r="T4143" s="153">
        <v>4142</v>
      </c>
    </row>
    <row r="4144" spans="1:20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164</v>
      </c>
      <c r="R4144" s="140" t="s">
        <v>514</v>
      </c>
      <c r="S4144" s="153"/>
      <c r="T4144" s="153">
        <v>4143</v>
      </c>
    </row>
    <row r="4145" spans="1:20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164</v>
      </c>
      <c r="R4145" s="102" t="s">
        <v>514</v>
      </c>
      <c r="S4145" s="105"/>
      <c r="T4145" s="153">
        <v>4144</v>
      </c>
    </row>
    <row r="4146" spans="1:20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164</v>
      </c>
      <c r="R4146" s="102" t="s">
        <v>514</v>
      </c>
      <c r="S4146" s="105"/>
      <c r="T4146" s="153">
        <v>4145</v>
      </c>
    </row>
    <row r="4147" spans="1:20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164</v>
      </c>
      <c r="R4147" s="140" t="s">
        <v>514</v>
      </c>
      <c r="S4147" s="153"/>
      <c r="T4147" s="153">
        <v>4146</v>
      </c>
    </row>
    <row r="4148" spans="1:20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164</v>
      </c>
      <c r="R4148" s="102" t="s">
        <v>514</v>
      </c>
      <c r="S4148" s="105"/>
      <c r="T4148" s="153">
        <v>4147</v>
      </c>
    </row>
    <row r="4149" spans="1:20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164</v>
      </c>
      <c r="R4149" s="102" t="s">
        <v>452</v>
      </c>
      <c r="S4149" s="105"/>
      <c r="T4149" s="153">
        <v>4148</v>
      </c>
    </row>
    <row r="4150" spans="1:20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164</v>
      </c>
      <c r="R4150" s="108" t="s">
        <v>1377</v>
      </c>
      <c r="S4150" s="105"/>
      <c r="T4150" s="153">
        <v>4149</v>
      </c>
    </row>
    <row r="4151" spans="1:20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164</v>
      </c>
      <c r="R4151" s="108" t="s">
        <v>4357</v>
      </c>
      <c r="S4151" s="105"/>
      <c r="T4151" s="153">
        <v>4150</v>
      </c>
    </row>
    <row r="4152" spans="1:20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164</v>
      </c>
      <c r="R4152" s="108" t="s">
        <v>4357</v>
      </c>
      <c r="S4152" s="105"/>
      <c r="T4152" s="153">
        <v>4151</v>
      </c>
    </row>
    <row r="4153" spans="1:20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164</v>
      </c>
      <c r="R4153" s="108" t="s">
        <v>4357</v>
      </c>
      <c r="S4153" s="105"/>
      <c r="T4153" s="153">
        <v>4152</v>
      </c>
    </row>
    <row r="4154" spans="1:20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164</v>
      </c>
      <c r="R4154" s="108" t="s">
        <v>4357</v>
      </c>
      <c r="S4154" s="105"/>
      <c r="T4154" s="153">
        <v>4153</v>
      </c>
    </row>
    <row r="4155" spans="1:20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164</v>
      </c>
      <c r="R4155" s="109" t="s">
        <v>4459</v>
      </c>
      <c r="S4155" s="105"/>
      <c r="T4155" s="153">
        <v>4154</v>
      </c>
    </row>
    <row r="4156" spans="1:20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164</v>
      </c>
      <c r="R4156" s="109" t="s">
        <v>4459</v>
      </c>
      <c r="S4156" s="105"/>
      <c r="T4156" s="153">
        <v>4155</v>
      </c>
    </row>
    <row r="4157" spans="1:20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164</v>
      </c>
      <c r="R4157" s="109" t="s">
        <v>4459</v>
      </c>
      <c r="S4157" s="105"/>
      <c r="T4157" s="153">
        <v>4156</v>
      </c>
    </row>
    <row r="4158" spans="1:20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164</v>
      </c>
      <c r="R4158" s="109" t="s">
        <v>4459</v>
      </c>
      <c r="S4158" s="105"/>
      <c r="T4158" s="153">
        <v>4157</v>
      </c>
    </row>
    <row r="4159" spans="1:20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164</v>
      </c>
      <c r="R4159" s="109" t="s">
        <v>4459</v>
      </c>
      <c r="S4159" s="105"/>
      <c r="T4159" s="153">
        <v>4158</v>
      </c>
    </row>
    <row r="4160" spans="1:20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164</v>
      </c>
      <c r="R4160" s="109" t="s">
        <v>4125</v>
      </c>
      <c r="S4160" s="105"/>
      <c r="T4160" s="153">
        <v>4159</v>
      </c>
    </row>
    <row r="4161" spans="1:20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164</v>
      </c>
      <c r="R4161" s="109" t="s">
        <v>4125</v>
      </c>
      <c r="S4161" s="105"/>
      <c r="T4161" s="153">
        <v>4160</v>
      </c>
    </row>
    <row r="4162" spans="1:20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164</v>
      </c>
      <c r="R4162" s="109" t="s">
        <v>4125</v>
      </c>
      <c r="S4162" s="105"/>
      <c r="T4162" s="153">
        <v>4161</v>
      </c>
    </row>
    <row r="4163" spans="1:20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161</v>
      </c>
      <c r="R4163" s="109" t="s">
        <v>774</v>
      </c>
      <c r="S4163" s="105"/>
      <c r="T4163" s="153">
        <v>4162</v>
      </c>
    </row>
    <row r="4164" spans="1:20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161</v>
      </c>
      <c r="R4164" s="109" t="s">
        <v>774</v>
      </c>
      <c r="S4164" s="105"/>
      <c r="T4164" s="153">
        <v>4163</v>
      </c>
    </row>
    <row r="4165" spans="1:20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161</v>
      </c>
      <c r="R4165" s="109" t="s">
        <v>774</v>
      </c>
      <c r="S4165" s="105"/>
      <c r="T4165" s="153">
        <v>4164</v>
      </c>
    </row>
    <row r="4166" spans="1:20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161</v>
      </c>
      <c r="R4166" s="140" t="s">
        <v>774</v>
      </c>
      <c r="S4166" s="105"/>
      <c r="T4166" s="153">
        <v>4165</v>
      </c>
    </row>
    <row r="4167" spans="1:20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161</v>
      </c>
      <c r="R4167" s="109" t="s">
        <v>774</v>
      </c>
      <c r="S4167" s="105"/>
      <c r="T4167" s="153">
        <v>4166</v>
      </c>
    </row>
    <row r="4168" spans="1:20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161</v>
      </c>
      <c r="R4168" s="109" t="s">
        <v>774</v>
      </c>
      <c r="S4168" s="105"/>
      <c r="T4168" s="153">
        <v>4167</v>
      </c>
    </row>
    <row r="4169" spans="1:20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161</v>
      </c>
      <c r="R4169" s="109" t="s">
        <v>774</v>
      </c>
      <c r="S4169" s="105"/>
      <c r="T4169" s="153">
        <v>4168</v>
      </c>
    </row>
    <row r="4170" spans="1:20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161</v>
      </c>
      <c r="R4170" s="109" t="s">
        <v>774</v>
      </c>
      <c r="S4170" s="105"/>
      <c r="T4170" s="153">
        <v>4169</v>
      </c>
    </row>
    <row r="4171" spans="1:20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161</v>
      </c>
      <c r="R4171" s="109" t="s">
        <v>774</v>
      </c>
      <c r="S4171" s="105"/>
      <c r="T4171" s="153">
        <v>4170</v>
      </c>
    </row>
    <row r="4172" spans="1:20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160</v>
      </c>
      <c r="R4172" s="109" t="s">
        <v>4476</v>
      </c>
      <c r="S4172" s="105"/>
      <c r="T4172" s="153">
        <v>4171</v>
      </c>
    </row>
    <row r="4173" spans="1:20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159</v>
      </c>
      <c r="R4173" s="109" t="s">
        <v>488</v>
      </c>
      <c r="S4173" s="112"/>
      <c r="T4173" s="153">
        <v>4172</v>
      </c>
    </row>
    <row r="4174" spans="1:20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159</v>
      </c>
      <c r="R4174" s="109" t="s">
        <v>488</v>
      </c>
      <c r="S4174" s="112"/>
      <c r="T4174" s="153">
        <v>4173</v>
      </c>
    </row>
    <row r="4175" spans="1:20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159</v>
      </c>
      <c r="R4175" s="109" t="s">
        <v>488</v>
      </c>
      <c r="S4175" s="112"/>
      <c r="T4175" s="153">
        <v>4174</v>
      </c>
    </row>
    <row r="4176" spans="1:20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159</v>
      </c>
      <c r="R4176" s="109" t="s">
        <v>488</v>
      </c>
      <c r="S4176" s="112"/>
      <c r="T4176" s="153">
        <v>4175</v>
      </c>
    </row>
    <row r="4177" spans="1:20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159</v>
      </c>
      <c r="R4177" s="109" t="s">
        <v>488</v>
      </c>
      <c r="S4177" s="112"/>
      <c r="T4177" s="153">
        <v>4176</v>
      </c>
    </row>
    <row r="4178" spans="1:20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159</v>
      </c>
      <c r="R4178" s="109" t="s">
        <v>488</v>
      </c>
      <c r="S4178" s="112"/>
      <c r="T4178" s="153">
        <v>4177</v>
      </c>
    </row>
    <row r="4179" spans="1:20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158</v>
      </c>
      <c r="R4179" s="109" t="s">
        <v>410</v>
      </c>
      <c r="S4179" s="112"/>
      <c r="T4179" s="153">
        <v>4178</v>
      </c>
    </row>
    <row r="4180" spans="1:20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158</v>
      </c>
      <c r="R4180" s="109" t="s">
        <v>410</v>
      </c>
      <c r="S4180" s="112"/>
      <c r="T4180" s="153">
        <v>4179</v>
      </c>
    </row>
    <row r="4181" spans="1:20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158</v>
      </c>
      <c r="R4181" s="109" t="s">
        <v>410</v>
      </c>
      <c r="S4181" s="112"/>
      <c r="T4181" s="153">
        <v>4180</v>
      </c>
    </row>
    <row r="4182" spans="1:20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158</v>
      </c>
      <c r="R4182" s="109" t="s">
        <v>410</v>
      </c>
      <c r="S4182" s="112"/>
      <c r="T4182" s="153">
        <v>4181</v>
      </c>
    </row>
    <row r="4183" spans="1:20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158</v>
      </c>
      <c r="R4183" s="109" t="s">
        <v>410</v>
      </c>
      <c r="S4183" s="112"/>
      <c r="T4183" s="153">
        <v>4182</v>
      </c>
    </row>
    <row r="4184" spans="1:20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158</v>
      </c>
      <c r="R4184" s="109" t="s">
        <v>410</v>
      </c>
      <c r="S4184" s="112"/>
      <c r="T4184" s="153">
        <v>4183</v>
      </c>
    </row>
    <row r="4185" spans="1:20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158</v>
      </c>
      <c r="R4185" s="109" t="s">
        <v>410</v>
      </c>
      <c r="S4185" s="112"/>
      <c r="T4185" s="153">
        <v>4184</v>
      </c>
    </row>
    <row r="4186" spans="1:20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158</v>
      </c>
      <c r="R4186" s="109" t="s">
        <v>410</v>
      </c>
      <c r="S4186" s="112"/>
      <c r="T4186" s="153">
        <v>4185</v>
      </c>
    </row>
    <row r="4187" spans="1:20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158</v>
      </c>
      <c r="R4187" s="109" t="s">
        <v>410</v>
      </c>
      <c r="S4187" s="112"/>
      <c r="T4187" s="153">
        <v>4186</v>
      </c>
    </row>
    <row r="4188" spans="1:20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158</v>
      </c>
      <c r="R4188" s="109" t="s">
        <v>410</v>
      </c>
      <c r="S4188" s="112"/>
      <c r="T4188" s="153">
        <v>4187</v>
      </c>
    </row>
    <row r="4189" spans="1:20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158</v>
      </c>
      <c r="R4189" s="109" t="s">
        <v>410</v>
      </c>
      <c r="S4189" s="112"/>
      <c r="T4189" s="153">
        <v>4188</v>
      </c>
    </row>
    <row r="4190" spans="1:20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158</v>
      </c>
      <c r="R4190" s="109" t="s">
        <v>410</v>
      </c>
      <c r="S4190" s="112"/>
      <c r="T4190" s="153">
        <v>4189</v>
      </c>
    </row>
    <row r="4191" spans="1:20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158</v>
      </c>
      <c r="R4191" s="109" t="s">
        <v>410</v>
      </c>
      <c r="S4191" s="112"/>
      <c r="T4191" s="153">
        <v>4190</v>
      </c>
    </row>
    <row r="4192" spans="1:20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158</v>
      </c>
      <c r="R4192" s="109" t="s">
        <v>410</v>
      </c>
      <c r="S4192" s="112"/>
      <c r="T4192" s="153">
        <v>4191</v>
      </c>
    </row>
    <row r="4193" spans="1:20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158</v>
      </c>
      <c r="R4193" s="109" t="s">
        <v>410</v>
      </c>
      <c r="S4193" s="112"/>
      <c r="T4193" s="153">
        <v>4192</v>
      </c>
    </row>
    <row r="4194" spans="1:20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158</v>
      </c>
      <c r="R4194" s="109" t="s">
        <v>410</v>
      </c>
      <c r="S4194" s="112"/>
      <c r="T4194" s="153">
        <v>4193</v>
      </c>
    </row>
    <row r="4195" spans="1:20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158</v>
      </c>
      <c r="R4195" s="109" t="s">
        <v>410</v>
      </c>
      <c r="S4195" s="112"/>
      <c r="T4195" s="153">
        <v>4194</v>
      </c>
    </row>
    <row r="4196" spans="1:20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158</v>
      </c>
      <c r="R4196" s="109" t="s">
        <v>4491</v>
      </c>
      <c r="S4196" s="112"/>
      <c r="T4196" s="153">
        <v>4195</v>
      </c>
    </row>
    <row r="4197" spans="1:20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158</v>
      </c>
      <c r="R4197" s="109" t="s">
        <v>4491</v>
      </c>
      <c r="S4197" s="112"/>
      <c r="T4197" s="153">
        <v>4196</v>
      </c>
    </row>
    <row r="4198" spans="1:20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158</v>
      </c>
      <c r="R4198" s="109" t="s">
        <v>4491</v>
      </c>
      <c r="S4198" s="112"/>
      <c r="T4198" s="153">
        <v>4197</v>
      </c>
    </row>
    <row r="4199" spans="1:20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157</v>
      </c>
      <c r="R4199" s="109" t="s">
        <v>774</v>
      </c>
      <c r="S4199" s="112"/>
      <c r="T4199" s="153">
        <v>4198</v>
      </c>
    </row>
    <row r="4200" spans="1:20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157</v>
      </c>
      <c r="R4200" s="109" t="s">
        <v>774</v>
      </c>
      <c r="S4200" s="112"/>
      <c r="T4200" s="153">
        <v>4199</v>
      </c>
    </row>
    <row r="4201" spans="1:20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157</v>
      </c>
      <c r="R4201" s="109" t="s">
        <v>774</v>
      </c>
      <c r="S4201" s="112"/>
      <c r="T4201" s="153">
        <v>4200</v>
      </c>
    </row>
    <row r="4202" spans="1:20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157</v>
      </c>
      <c r="R4202" s="109" t="s">
        <v>774</v>
      </c>
      <c r="S4202" s="112"/>
      <c r="T4202" s="153">
        <v>4201</v>
      </c>
    </row>
    <row r="4203" spans="1:20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157</v>
      </c>
      <c r="R4203" s="109" t="s">
        <v>774</v>
      </c>
      <c r="S4203" s="112"/>
      <c r="T4203" s="153">
        <v>4202</v>
      </c>
    </row>
    <row r="4204" spans="1:20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157</v>
      </c>
      <c r="R4204" s="109" t="s">
        <v>774</v>
      </c>
      <c r="S4204" s="112"/>
      <c r="T4204" s="153">
        <v>4203</v>
      </c>
    </row>
    <row r="4205" spans="1:20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157</v>
      </c>
      <c r="R4205" s="109" t="s">
        <v>774</v>
      </c>
      <c r="S4205" s="112"/>
      <c r="T4205" s="153">
        <v>4204</v>
      </c>
    </row>
    <row r="4206" spans="1:20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157</v>
      </c>
      <c r="R4206" s="109" t="s">
        <v>774</v>
      </c>
      <c r="S4206" s="112"/>
      <c r="T4206" s="153">
        <v>4205</v>
      </c>
    </row>
    <row r="4207" spans="1:20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157</v>
      </c>
      <c r="R4207" s="109" t="s">
        <v>774</v>
      </c>
      <c r="S4207" s="112"/>
      <c r="T4207" s="153">
        <v>4206</v>
      </c>
    </row>
    <row r="4208" spans="1:20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157</v>
      </c>
      <c r="R4208" s="109" t="s">
        <v>774</v>
      </c>
      <c r="S4208" s="112"/>
      <c r="T4208" s="153">
        <v>4207</v>
      </c>
    </row>
    <row r="4209" spans="1:20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157</v>
      </c>
      <c r="R4209" s="109" t="s">
        <v>774</v>
      </c>
      <c r="S4209" s="112"/>
      <c r="T4209" s="153">
        <v>4208</v>
      </c>
    </row>
    <row r="4210" spans="1:20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157</v>
      </c>
      <c r="R4210" s="109" t="s">
        <v>774</v>
      </c>
      <c r="S4210" s="112"/>
      <c r="T4210" s="153">
        <v>4209</v>
      </c>
    </row>
    <row r="4211" spans="1:20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156</v>
      </c>
      <c r="R4211" s="109" t="s">
        <v>774</v>
      </c>
      <c r="S4211" s="112"/>
      <c r="T4211" s="153">
        <v>4210</v>
      </c>
    </row>
    <row r="4212" spans="1:20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156</v>
      </c>
      <c r="R4212" s="109" t="s">
        <v>774</v>
      </c>
      <c r="S4212" s="112"/>
      <c r="T4212" s="153">
        <v>4211</v>
      </c>
    </row>
    <row r="4213" spans="1:20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156</v>
      </c>
      <c r="R4213" s="109" t="s">
        <v>774</v>
      </c>
      <c r="S4213" s="112"/>
      <c r="T4213" s="153">
        <v>4212</v>
      </c>
    </row>
    <row r="4214" spans="1:20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156</v>
      </c>
      <c r="R4214" s="109" t="s">
        <v>774</v>
      </c>
      <c r="S4214" s="112"/>
      <c r="T4214" s="153">
        <v>4213</v>
      </c>
    </row>
    <row r="4215" spans="1:20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156</v>
      </c>
      <c r="R4215" s="109" t="s">
        <v>774</v>
      </c>
      <c r="S4215" s="112"/>
      <c r="T4215" s="153">
        <v>4214</v>
      </c>
    </row>
    <row r="4216" spans="1:20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156</v>
      </c>
      <c r="R4216" s="109" t="s">
        <v>774</v>
      </c>
      <c r="S4216" s="112"/>
      <c r="T4216" s="153">
        <v>4215</v>
      </c>
    </row>
    <row r="4217" spans="1:20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156</v>
      </c>
      <c r="R4217" s="109" t="s">
        <v>774</v>
      </c>
      <c r="S4217" s="112"/>
      <c r="T4217" s="153">
        <v>4216</v>
      </c>
    </row>
    <row r="4218" spans="1:20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156</v>
      </c>
      <c r="R4218" s="109" t="s">
        <v>774</v>
      </c>
      <c r="S4218" s="112"/>
      <c r="T4218" s="153">
        <v>4217</v>
      </c>
    </row>
    <row r="4219" spans="1:20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156</v>
      </c>
      <c r="R4219" s="109" t="s">
        <v>774</v>
      </c>
      <c r="S4219" s="112"/>
      <c r="T4219" s="153">
        <v>4218</v>
      </c>
    </row>
    <row r="4220" spans="1:20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156</v>
      </c>
      <c r="R4220" s="109" t="s">
        <v>774</v>
      </c>
      <c r="S4220" s="112"/>
      <c r="T4220" s="153">
        <v>4219</v>
      </c>
    </row>
    <row r="4221" spans="1:20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156</v>
      </c>
      <c r="R4221" s="109" t="s">
        <v>774</v>
      </c>
      <c r="S4221" s="112"/>
      <c r="T4221" s="153">
        <v>4220</v>
      </c>
    </row>
    <row r="4222" spans="1:20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156</v>
      </c>
      <c r="R4222" s="109" t="s">
        <v>774</v>
      </c>
      <c r="S4222" s="112"/>
      <c r="T4222" s="153">
        <v>4221</v>
      </c>
    </row>
    <row r="4223" spans="1:20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153</v>
      </c>
      <c r="R4223" s="110" t="s">
        <v>488</v>
      </c>
      <c r="S4223" s="112"/>
      <c r="T4223" s="153">
        <v>4222</v>
      </c>
    </row>
    <row r="4224" spans="1:20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153</v>
      </c>
      <c r="R4224" s="110" t="s">
        <v>488</v>
      </c>
      <c r="S4224" s="112"/>
      <c r="T4224" s="153">
        <v>4223</v>
      </c>
    </row>
    <row r="4225" spans="1:20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153</v>
      </c>
      <c r="R4225" s="114" t="s">
        <v>410</v>
      </c>
      <c r="S4225" s="112"/>
      <c r="T4225" s="153">
        <v>4224</v>
      </c>
    </row>
    <row r="4226" spans="1:20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153</v>
      </c>
      <c r="R4226" s="114" t="s">
        <v>410</v>
      </c>
      <c r="S4226" s="112"/>
      <c r="T4226" s="153">
        <v>4225</v>
      </c>
    </row>
    <row r="4227" spans="1:20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153</v>
      </c>
      <c r="R4227" s="114" t="s">
        <v>410</v>
      </c>
      <c r="S4227" s="112"/>
      <c r="T4227" s="153">
        <v>4226</v>
      </c>
    </row>
    <row r="4228" spans="1:20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153</v>
      </c>
      <c r="R4228" s="114" t="s">
        <v>410</v>
      </c>
      <c r="S4228" s="112"/>
      <c r="T4228" s="153">
        <v>4227</v>
      </c>
    </row>
    <row r="4229" spans="1:20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153</v>
      </c>
      <c r="R4229" s="114" t="s">
        <v>410</v>
      </c>
      <c r="S4229" s="112"/>
      <c r="T4229" s="153">
        <v>4228</v>
      </c>
    </row>
    <row r="4230" spans="1:20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153</v>
      </c>
      <c r="R4230" s="114" t="s">
        <v>410</v>
      </c>
      <c r="S4230" s="112"/>
      <c r="T4230" s="153">
        <v>4229</v>
      </c>
    </row>
    <row r="4231" spans="1:20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153</v>
      </c>
      <c r="R4231" s="114" t="s">
        <v>410</v>
      </c>
      <c r="S4231" s="112"/>
      <c r="T4231" s="153">
        <v>4230</v>
      </c>
    </row>
    <row r="4232" spans="1:20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153</v>
      </c>
      <c r="R4232" s="114" t="s">
        <v>410</v>
      </c>
      <c r="S4232" s="112"/>
      <c r="T4232" s="153">
        <v>4231</v>
      </c>
    </row>
    <row r="4233" spans="1:20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153</v>
      </c>
      <c r="R4233" s="114" t="s">
        <v>410</v>
      </c>
      <c r="S4233" s="112"/>
      <c r="T4233" s="153">
        <v>4232</v>
      </c>
    </row>
    <row r="4234" spans="1:20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153</v>
      </c>
      <c r="R4234" s="114" t="s">
        <v>410</v>
      </c>
      <c r="S4234" s="112"/>
      <c r="T4234" s="153">
        <v>4233</v>
      </c>
    </row>
    <row r="4235" spans="1:20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153</v>
      </c>
      <c r="R4235" s="114" t="s">
        <v>410</v>
      </c>
      <c r="S4235" s="112"/>
      <c r="T4235" s="153">
        <v>4234</v>
      </c>
    </row>
    <row r="4236" spans="1:20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153</v>
      </c>
      <c r="R4236" s="114" t="s">
        <v>410</v>
      </c>
      <c r="S4236" s="112"/>
      <c r="T4236" s="153">
        <v>4235</v>
      </c>
    </row>
    <row r="4237" spans="1:20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153</v>
      </c>
      <c r="R4237" s="114" t="s">
        <v>410</v>
      </c>
      <c r="S4237" s="112"/>
      <c r="T4237" s="153">
        <v>4236</v>
      </c>
    </row>
    <row r="4238" spans="1:20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153</v>
      </c>
      <c r="R4238" s="114" t="s">
        <v>410</v>
      </c>
      <c r="S4238" s="112"/>
      <c r="T4238" s="153">
        <v>4237</v>
      </c>
    </row>
    <row r="4239" spans="1:20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153</v>
      </c>
      <c r="R4239" s="114" t="s">
        <v>410</v>
      </c>
      <c r="S4239" s="112"/>
      <c r="T4239" s="153">
        <v>4238</v>
      </c>
    </row>
    <row r="4240" spans="1:20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153</v>
      </c>
      <c r="R4240" s="114" t="s">
        <v>410</v>
      </c>
      <c r="S4240" s="112"/>
      <c r="T4240" s="153">
        <v>4239</v>
      </c>
    </row>
    <row r="4241" spans="1:20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153</v>
      </c>
      <c r="R4241" s="114" t="s">
        <v>410</v>
      </c>
      <c r="S4241" s="112"/>
      <c r="T4241" s="153">
        <v>4240</v>
      </c>
    </row>
    <row r="4242" spans="1:20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153</v>
      </c>
      <c r="R4242" s="114" t="s">
        <v>410</v>
      </c>
      <c r="S4242" s="112"/>
      <c r="T4242" s="153">
        <v>4241</v>
      </c>
    </row>
    <row r="4243" spans="1:20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153</v>
      </c>
      <c r="R4243" s="114" t="s">
        <v>410</v>
      </c>
      <c r="S4243" s="112"/>
      <c r="T4243" s="153">
        <v>4242</v>
      </c>
    </row>
    <row r="4244" spans="1:20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153</v>
      </c>
      <c r="R4244" s="114" t="s">
        <v>410</v>
      </c>
      <c r="S4244" s="112"/>
      <c r="T4244" s="153">
        <v>4243</v>
      </c>
    </row>
    <row r="4245" spans="1:20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153</v>
      </c>
      <c r="R4245" s="114" t="s">
        <v>410</v>
      </c>
      <c r="S4245" s="112"/>
      <c r="T4245" s="153">
        <v>4244</v>
      </c>
    </row>
    <row r="4246" spans="1:20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153</v>
      </c>
      <c r="R4246" s="114" t="s">
        <v>410</v>
      </c>
      <c r="S4246" s="112"/>
      <c r="T4246" s="153">
        <v>4245</v>
      </c>
    </row>
    <row r="4247" spans="1:20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153</v>
      </c>
      <c r="R4247" s="114" t="s">
        <v>410</v>
      </c>
      <c r="S4247" s="112"/>
      <c r="T4247" s="153">
        <v>4246</v>
      </c>
    </row>
    <row r="4248" spans="1:20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153</v>
      </c>
      <c r="R4248" s="114" t="s">
        <v>410</v>
      </c>
      <c r="S4248" s="112"/>
      <c r="T4248" s="153">
        <v>4247</v>
      </c>
    </row>
    <row r="4249" spans="1:20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153</v>
      </c>
      <c r="R4249" s="114" t="s">
        <v>410</v>
      </c>
      <c r="S4249" s="112"/>
      <c r="T4249" s="153">
        <v>4248</v>
      </c>
    </row>
    <row r="4250" spans="1:20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153</v>
      </c>
      <c r="R4250" s="114" t="s">
        <v>410</v>
      </c>
      <c r="S4250" s="112"/>
      <c r="T4250" s="153">
        <v>4249</v>
      </c>
    </row>
    <row r="4251" spans="1:20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153</v>
      </c>
      <c r="R4251" s="114" t="s">
        <v>410</v>
      </c>
      <c r="S4251" s="112"/>
      <c r="T4251" s="153">
        <v>4250</v>
      </c>
    </row>
    <row r="4252" spans="1:20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153</v>
      </c>
      <c r="R4252" s="114" t="s">
        <v>410</v>
      </c>
      <c r="S4252" s="112"/>
      <c r="T4252" s="153">
        <v>4251</v>
      </c>
    </row>
    <row r="4253" spans="1:20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153</v>
      </c>
      <c r="R4253" s="114" t="s">
        <v>410</v>
      </c>
      <c r="S4253" s="112"/>
      <c r="T4253" s="153">
        <v>4252</v>
      </c>
    </row>
    <row r="4254" spans="1:20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153</v>
      </c>
      <c r="R4254" s="114" t="s">
        <v>410</v>
      </c>
      <c r="S4254" s="112"/>
      <c r="T4254" s="153">
        <v>4253</v>
      </c>
    </row>
    <row r="4255" spans="1:20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153</v>
      </c>
      <c r="R4255" s="114" t="s">
        <v>410</v>
      </c>
      <c r="S4255" s="112"/>
      <c r="T4255" s="153">
        <v>4254</v>
      </c>
    </row>
    <row r="4256" spans="1:20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153</v>
      </c>
      <c r="R4256" s="114" t="s">
        <v>410</v>
      </c>
      <c r="S4256" s="112"/>
      <c r="T4256" s="153">
        <v>4255</v>
      </c>
    </row>
    <row r="4257" spans="1:20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153</v>
      </c>
      <c r="R4257" s="114" t="s">
        <v>410</v>
      </c>
      <c r="S4257" s="112"/>
      <c r="T4257" s="153">
        <v>4256</v>
      </c>
    </row>
    <row r="4258" spans="1:20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153</v>
      </c>
      <c r="R4258" s="114" t="s">
        <v>410</v>
      </c>
      <c r="S4258" s="112"/>
      <c r="T4258" s="153">
        <v>4257</v>
      </c>
    </row>
    <row r="4259" spans="1:20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153</v>
      </c>
      <c r="R4259" s="114" t="s">
        <v>410</v>
      </c>
      <c r="S4259" s="112"/>
      <c r="T4259" s="153">
        <v>4258</v>
      </c>
    </row>
    <row r="4260" spans="1:20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153</v>
      </c>
      <c r="R4260" s="114" t="s">
        <v>410</v>
      </c>
      <c r="S4260" s="112"/>
      <c r="T4260" s="153">
        <v>4259</v>
      </c>
    </row>
    <row r="4261" spans="1:20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153</v>
      </c>
      <c r="R4261" s="114" t="s">
        <v>410</v>
      </c>
      <c r="S4261" s="112"/>
      <c r="T4261" s="153">
        <v>4260</v>
      </c>
    </row>
    <row r="4262" spans="1:20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153</v>
      </c>
      <c r="R4262" s="114" t="s">
        <v>410</v>
      </c>
      <c r="S4262" s="112"/>
      <c r="T4262" s="153">
        <v>4261</v>
      </c>
    </row>
    <row r="4263" spans="1:20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153</v>
      </c>
      <c r="R4263" s="114" t="s">
        <v>410</v>
      </c>
      <c r="S4263" s="112"/>
      <c r="T4263" s="153">
        <v>4262</v>
      </c>
    </row>
    <row r="4264" spans="1:20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153</v>
      </c>
      <c r="R4264" s="114" t="s">
        <v>410</v>
      </c>
      <c r="S4264" s="112"/>
      <c r="T4264" s="153">
        <v>4263</v>
      </c>
    </row>
    <row r="4265" spans="1:20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153</v>
      </c>
      <c r="R4265" s="114" t="s">
        <v>410</v>
      </c>
      <c r="S4265" s="112"/>
      <c r="T4265" s="153">
        <v>4264</v>
      </c>
    </row>
    <row r="4266" spans="1:20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153</v>
      </c>
      <c r="R4266" s="114" t="s">
        <v>410</v>
      </c>
      <c r="S4266" s="112"/>
      <c r="T4266" s="153">
        <v>4265</v>
      </c>
    </row>
    <row r="4267" spans="1:20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153</v>
      </c>
      <c r="R4267" s="114" t="s">
        <v>410</v>
      </c>
      <c r="S4267" s="112"/>
      <c r="T4267" s="153">
        <v>4266</v>
      </c>
    </row>
    <row r="4268" spans="1:20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153</v>
      </c>
      <c r="R4268" s="114" t="s">
        <v>410</v>
      </c>
      <c r="S4268" s="112"/>
      <c r="T4268" s="153">
        <v>4267</v>
      </c>
    </row>
    <row r="4269" spans="1:20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153</v>
      </c>
      <c r="R4269" s="114" t="s">
        <v>410</v>
      </c>
      <c r="S4269" s="112"/>
      <c r="T4269" s="153">
        <v>4268</v>
      </c>
    </row>
    <row r="4270" spans="1:20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153</v>
      </c>
      <c r="R4270" s="114" t="s">
        <v>410</v>
      </c>
      <c r="S4270" s="112"/>
      <c r="T4270" s="153">
        <v>4269</v>
      </c>
    </row>
    <row r="4271" spans="1:20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153</v>
      </c>
      <c r="R4271" s="114" t="s">
        <v>410</v>
      </c>
      <c r="S4271" s="112"/>
      <c r="T4271" s="153">
        <v>4270</v>
      </c>
    </row>
    <row r="4272" spans="1:20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153</v>
      </c>
      <c r="R4272" s="140" t="s">
        <v>410</v>
      </c>
      <c r="S4272" s="153"/>
      <c r="T4272" s="153">
        <v>4271</v>
      </c>
    </row>
    <row r="4273" spans="1:20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152</v>
      </c>
      <c r="R4273" s="115" t="s">
        <v>488</v>
      </c>
      <c r="S4273" s="112"/>
      <c r="T4273" s="153">
        <v>4272</v>
      </c>
    </row>
    <row r="4274" spans="1:20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152</v>
      </c>
      <c r="R4274" s="115" t="s">
        <v>488</v>
      </c>
      <c r="S4274" s="112"/>
      <c r="T4274" s="153">
        <v>4273</v>
      </c>
    </row>
    <row r="4275" spans="1:20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152</v>
      </c>
      <c r="R4275" s="115" t="s">
        <v>774</v>
      </c>
      <c r="S4275" s="112"/>
      <c r="T4275" s="153">
        <v>4274</v>
      </c>
    </row>
    <row r="4276" spans="1:20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152</v>
      </c>
      <c r="R4276" s="115" t="s">
        <v>774</v>
      </c>
      <c r="S4276" s="112"/>
      <c r="T4276" s="153">
        <v>4275</v>
      </c>
    </row>
    <row r="4277" spans="1:20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152</v>
      </c>
      <c r="R4277" s="140" t="s">
        <v>774</v>
      </c>
      <c r="S4277" s="153"/>
      <c r="T4277" s="153">
        <v>4276</v>
      </c>
    </row>
    <row r="4278" spans="1:20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152</v>
      </c>
      <c r="R4278" s="115" t="s">
        <v>774</v>
      </c>
      <c r="S4278" s="112"/>
      <c r="T4278" s="153">
        <v>4277</v>
      </c>
    </row>
    <row r="4279" spans="1:20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152</v>
      </c>
      <c r="R4279" s="115" t="s">
        <v>774</v>
      </c>
      <c r="S4279" s="112"/>
      <c r="T4279" s="153">
        <v>4278</v>
      </c>
    </row>
    <row r="4280" spans="1:20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152</v>
      </c>
      <c r="R4280" s="115" t="s">
        <v>774</v>
      </c>
      <c r="S4280" s="112"/>
      <c r="T4280" s="153">
        <v>4279</v>
      </c>
    </row>
    <row r="4281" spans="1:20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152</v>
      </c>
      <c r="R4281" s="115" t="s">
        <v>774</v>
      </c>
      <c r="S4281" s="112"/>
      <c r="T4281" s="153">
        <v>4280</v>
      </c>
    </row>
    <row r="4282" spans="1:20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152</v>
      </c>
      <c r="R4282" s="115" t="s">
        <v>774</v>
      </c>
      <c r="S4282" s="112"/>
      <c r="T4282" s="153">
        <v>4281</v>
      </c>
    </row>
    <row r="4283" spans="1:20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152</v>
      </c>
      <c r="R4283" s="115" t="s">
        <v>774</v>
      </c>
      <c r="S4283" s="112"/>
      <c r="T4283" s="153">
        <v>4282</v>
      </c>
    </row>
    <row r="4284" spans="1:20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152</v>
      </c>
      <c r="R4284" s="115" t="s">
        <v>774</v>
      </c>
      <c r="S4284" s="112"/>
      <c r="T4284" s="153">
        <v>4283</v>
      </c>
    </row>
    <row r="4285" spans="1:20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152</v>
      </c>
      <c r="R4285" s="115" t="s">
        <v>774</v>
      </c>
      <c r="S4285" s="112"/>
      <c r="T4285" s="153">
        <v>4284</v>
      </c>
    </row>
    <row r="4286" spans="1:20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152</v>
      </c>
      <c r="R4286" s="115" t="s">
        <v>774</v>
      </c>
      <c r="S4286" s="112"/>
      <c r="T4286" s="153">
        <v>4285</v>
      </c>
    </row>
    <row r="4287" spans="1:20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152</v>
      </c>
      <c r="R4287" s="115" t="s">
        <v>774</v>
      </c>
      <c r="S4287" s="112"/>
      <c r="T4287" s="153">
        <v>4286</v>
      </c>
    </row>
    <row r="4288" spans="1:20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152</v>
      </c>
      <c r="R4288" s="115" t="s">
        <v>774</v>
      </c>
      <c r="S4288" s="112"/>
      <c r="T4288" s="153">
        <v>4287</v>
      </c>
    </row>
    <row r="4289" spans="1:20" s="111" customFormat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149</v>
      </c>
      <c r="R4289" s="116" t="s">
        <v>514</v>
      </c>
      <c r="S4289" s="112"/>
      <c r="T4289" s="153">
        <v>4288</v>
      </c>
    </row>
    <row r="4290" spans="1:20" s="111" customFormat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148</v>
      </c>
      <c r="R4290" s="116" t="s">
        <v>774</v>
      </c>
      <c r="S4290" s="112"/>
      <c r="T4290" s="153">
        <v>4289</v>
      </c>
    </row>
    <row r="4291" spans="1:20" s="111" customFormat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148</v>
      </c>
      <c r="R4291" s="116" t="s">
        <v>774</v>
      </c>
      <c r="S4291" s="112"/>
      <c r="T4291" s="153">
        <v>4290</v>
      </c>
    </row>
    <row r="4292" spans="1:20" s="111" customFormat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148</v>
      </c>
      <c r="R4292" s="116" t="s">
        <v>774</v>
      </c>
      <c r="S4292" s="112"/>
      <c r="T4292" s="153">
        <v>4291</v>
      </c>
    </row>
    <row r="4293" spans="1:20" s="111" customFormat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148</v>
      </c>
      <c r="R4293" s="116" t="s">
        <v>774</v>
      </c>
      <c r="S4293" s="112"/>
      <c r="T4293" s="153">
        <v>4292</v>
      </c>
    </row>
    <row r="4294" spans="1:20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148</v>
      </c>
      <c r="R4294" s="116" t="s">
        <v>410</v>
      </c>
      <c r="S4294" s="112"/>
      <c r="T4294" s="153">
        <v>4293</v>
      </c>
    </row>
    <row r="4295" spans="1:20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148</v>
      </c>
      <c r="R4295" s="116" t="s">
        <v>410</v>
      </c>
      <c r="S4295" s="112"/>
      <c r="T4295" s="153">
        <v>4294</v>
      </c>
    </row>
    <row r="4296" spans="1:20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146</v>
      </c>
      <c r="R4296" s="116" t="s">
        <v>1377</v>
      </c>
      <c r="S4296" s="112"/>
      <c r="T4296" s="153">
        <v>4295</v>
      </c>
    </row>
    <row r="4297" spans="1:20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146</v>
      </c>
      <c r="R4297" s="116" t="s">
        <v>1377</v>
      </c>
      <c r="S4297" s="112"/>
      <c r="T4297" s="153">
        <v>4296</v>
      </c>
    </row>
    <row r="4298" spans="1:20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146</v>
      </c>
      <c r="R4298" s="116" t="s">
        <v>1377</v>
      </c>
      <c r="S4298" s="112"/>
      <c r="T4298" s="153">
        <v>4297</v>
      </c>
    </row>
    <row r="4299" spans="1:20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146</v>
      </c>
      <c r="R4299" s="116" t="s">
        <v>1377</v>
      </c>
      <c r="S4299" s="112"/>
      <c r="T4299" s="153">
        <v>4298</v>
      </c>
    </row>
    <row r="4300" spans="1:20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146</v>
      </c>
      <c r="R4300" s="116" t="s">
        <v>1377</v>
      </c>
      <c r="S4300" s="112"/>
      <c r="T4300" s="153">
        <v>4299</v>
      </c>
    </row>
    <row r="4301" spans="1:20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146</v>
      </c>
      <c r="R4301" s="116" t="s">
        <v>1377</v>
      </c>
      <c r="S4301" s="112"/>
      <c r="T4301" s="153">
        <v>4300</v>
      </c>
    </row>
    <row r="4302" spans="1:20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146</v>
      </c>
      <c r="R4302" s="116" t="s">
        <v>1377</v>
      </c>
      <c r="S4302" s="112"/>
      <c r="T4302" s="153">
        <v>4301</v>
      </c>
    </row>
    <row r="4303" spans="1:20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146</v>
      </c>
      <c r="R4303" s="116" t="s">
        <v>1377</v>
      </c>
      <c r="S4303" s="112"/>
      <c r="T4303" s="153">
        <v>4302</v>
      </c>
    </row>
    <row r="4304" spans="1:20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146</v>
      </c>
      <c r="R4304" s="116" t="s">
        <v>1377</v>
      </c>
      <c r="S4304" s="112"/>
      <c r="T4304" s="153">
        <v>4303</v>
      </c>
    </row>
    <row r="4305" spans="1:20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146</v>
      </c>
      <c r="R4305" s="116" t="s">
        <v>1377</v>
      </c>
      <c r="S4305" s="112"/>
      <c r="T4305" s="153">
        <v>4304</v>
      </c>
    </row>
    <row r="4306" spans="1:20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146</v>
      </c>
      <c r="R4306" s="116" t="s">
        <v>1377</v>
      </c>
      <c r="S4306" s="112"/>
      <c r="T4306" s="153">
        <v>4305</v>
      </c>
    </row>
    <row r="4307" spans="1:20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146</v>
      </c>
      <c r="R4307" s="116" t="s">
        <v>1377</v>
      </c>
      <c r="S4307" s="112"/>
      <c r="T4307" s="153">
        <v>4306</v>
      </c>
    </row>
    <row r="4308" spans="1:20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146</v>
      </c>
      <c r="R4308" s="116" t="s">
        <v>1377</v>
      </c>
      <c r="S4308" s="112"/>
      <c r="T4308" s="153">
        <v>4307</v>
      </c>
    </row>
    <row r="4309" spans="1:20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146</v>
      </c>
      <c r="R4309" s="116" t="s">
        <v>1377</v>
      </c>
      <c r="S4309" s="112"/>
      <c r="T4309" s="153">
        <v>4308</v>
      </c>
    </row>
    <row r="4310" spans="1:20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146</v>
      </c>
      <c r="R4310" s="116" t="s">
        <v>1377</v>
      </c>
      <c r="S4310" s="112"/>
      <c r="T4310" s="153">
        <v>4309</v>
      </c>
    </row>
    <row r="4311" spans="1:20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146</v>
      </c>
      <c r="R4311" s="116" t="s">
        <v>1377</v>
      </c>
      <c r="S4311" s="112"/>
      <c r="T4311" s="153">
        <v>4310</v>
      </c>
    </row>
    <row r="4312" spans="1:20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146</v>
      </c>
      <c r="R4312" s="116" t="s">
        <v>1377</v>
      </c>
      <c r="S4312" s="112"/>
      <c r="T4312" s="153">
        <v>4311</v>
      </c>
    </row>
    <row r="4313" spans="1:20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146</v>
      </c>
      <c r="R4313" s="116" t="s">
        <v>1377</v>
      </c>
      <c r="S4313" s="112"/>
      <c r="T4313" s="153">
        <v>4312</v>
      </c>
    </row>
    <row r="4314" spans="1:20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146</v>
      </c>
      <c r="R4314" s="116" t="s">
        <v>1377</v>
      </c>
      <c r="S4314" s="112"/>
      <c r="T4314" s="153">
        <v>4313</v>
      </c>
    </row>
    <row r="4315" spans="1:20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146</v>
      </c>
      <c r="R4315" s="116" t="s">
        <v>1377</v>
      </c>
      <c r="S4315" s="112"/>
      <c r="T4315" s="153">
        <v>4314</v>
      </c>
    </row>
    <row r="4316" spans="1:20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146</v>
      </c>
      <c r="R4316" s="116" t="s">
        <v>1377</v>
      </c>
      <c r="S4316" s="112"/>
      <c r="T4316" s="153">
        <v>4315</v>
      </c>
    </row>
    <row r="4317" spans="1:20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146</v>
      </c>
      <c r="R4317" s="116" t="s">
        <v>488</v>
      </c>
      <c r="S4317" s="112"/>
      <c r="T4317" s="153">
        <v>4316</v>
      </c>
    </row>
    <row r="4318" spans="1:20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146</v>
      </c>
      <c r="R4318" s="116" t="s">
        <v>488</v>
      </c>
      <c r="S4318" s="112"/>
      <c r="T4318" s="153">
        <v>4317</v>
      </c>
    </row>
    <row r="4319" spans="1:20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146</v>
      </c>
      <c r="R4319" s="116" t="s">
        <v>488</v>
      </c>
      <c r="S4319" s="112"/>
      <c r="T4319" s="153">
        <v>4318</v>
      </c>
    </row>
    <row r="4320" spans="1:20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146</v>
      </c>
      <c r="R4320" s="116" t="s">
        <v>488</v>
      </c>
      <c r="S4320" s="112"/>
      <c r="T4320" s="153">
        <v>4319</v>
      </c>
    </row>
    <row r="4321" spans="1:20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146</v>
      </c>
      <c r="R4321" s="116" t="s">
        <v>488</v>
      </c>
      <c r="S4321" s="112"/>
      <c r="T4321" s="153">
        <v>4320</v>
      </c>
    </row>
    <row r="4322" spans="1:20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146</v>
      </c>
      <c r="R4322" s="116" t="s">
        <v>488</v>
      </c>
      <c r="S4322" s="112"/>
      <c r="T4322" s="153">
        <v>4321</v>
      </c>
    </row>
    <row r="4323" spans="1:20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146</v>
      </c>
      <c r="R4323" s="116" t="s">
        <v>488</v>
      </c>
      <c r="S4323" s="112"/>
      <c r="T4323" s="153">
        <v>4322</v>
      </c>
    </row>
    <row r="4324" spans="1:20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146</v>
      </c>
      <c r="R4324" s="116" t="s">
        <v>488</v>
      </c>
      <c r="S4324" s="112"/>
      <c r="T4324" s="153">
        <v>4323</v>
      </c>
    </row>
    <row r="4325" spans="1:20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146</v>
      </c>
      <c r="R4325" s="116" t="s">
        <v>488</v>
      </c>
      <c r="S4325" s="112"/>
      <c r="T4325" s="153">
        <v>4324</v>
      </c>
    </row>
    <row r="4326" spans="1:20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146</v>
      </c>
      <c r="R4326" s="116" t="s">
        <v>488</v>
      </c>
      <c r="S4326" s="112"/>
      <c r="T4326" s="153">
        <v>4325</v>
      </c>
    </row>
    <row r="4327" spans="1:20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146</v>
      </c>
      <c r="R4327" s="116" t="s">
        <v>488</v>
      </c>
      <c r="S4327" s="112"/>
      <c r="T4327" s="153">
        <v>4326</v>
      </c>
    </row>
    <row r="4328" spans="1:20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146</v>
      </c>
      <c r="R4328" s="116" t="s">
        <v>488</v>
      </c>
      <c r="S4328" s="112"/>
      <c r="T4328" s="153">
        <v>4327</v>
      </c>
    </row>
    <row r="4329" spans="1:20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146</v>
      </c>
      <c r="R4329" s="116" t="s">
        <v>488</v>
      </c>
      <c r="S4329" s="112"/>
      <c r="T4329" s="153">
        <v>4328</v>
      </c>
    </row>
    <row r="4330" spans="1:20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146</v>
      </c>
      <c r="R4330" s="116" t="s">
        <v>488</v>
      </c>
      <c r="S4330" s="112"/>
      <c r="T4330" s="153">
        <v>4329</v>
      </c>
    </row>
    <row r="4331" spans="1:20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146</v>
      </c>
      <c r="R4331" s="116" t="s">
        <v>488</v>
      </c>
      <c r="S4331" s="112"/>
      <c r="T4331" s="153">
        <v>4330</v>
      </c>
    </row>
    <row r="4332" spans="1:20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146</v>
      </c>
      <c r="R4332" s="116" t="s">
        <v>488</v>
      </c>
      <c r="S4332" s="112"/>
      <c r="T4332" s="153">
        <v>4331</v>
      </c>
    </row>
    <row r="4333" spans="1:20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146</v>
      </c>
      <c r="R4333" s="116" t="s">
        <v>488</v>
      </c>
      <c r="S4333" s="112"/>
      <c r="T4333" s="153">
        <v>4332</v>
      </c>
    </row>
    <row r="4334" spans="1:20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146</v>
      </c>
      <c r="R4334" s="116" t="s">
        <v>488</v>
      </c>
      <c r="S4334" s="112"/>
      <c r="T4334" s="153">
        <v>4333</v>
      </c>
    </row>
    <row r="4335" spans="1:20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146</v>
      </c>
      <c r="R4335" s="116" t="s">
        <v>488</v>
      </c>
      <c r="S4335" s="112"/>
      <c r="T4335" s="153">
        <v>4334</v>
      </c>
    </row>
    <row r="4336" spans="1:20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146</v>
      </c>
      <c r="R4336" s="116" t="s">
        <v>488</v>
      </c>
      <c r="S4336" s="112"/>
      <c r="T4336" s="153">
        <v>4335</v>
      </c>
    </row>
    <row r="4337" spans="1:20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146</v>
      </c>
      <c r="R4337" s="116" t="s">
        <v>488</v>
      </c>
      <c r="S4337" s="112"/>
      <c r="T4337" s="153">
        <v>4336</v>
      </c>
    </row>
    <row r="4338" spans="1:20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146</v>
      </c>
      <c r="R4338" s="116" t="s">
        <v>488</v>
      </c>
      <c r="S4338" s="112"/>
      <c r="T4338" s="153">
        <v>4337</v>
      </c>
    </row>
    <row r="4339" spans="1:20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146</v>
      </c>
      <c r="R4339" s="116" t="s">
        <v>488</v>
      </c>
      <c r="S4339" s="112"/>
      <c r="T4339" s="153">
        <v>4338</v>
      </c>
    </row>
    <row r="4340" spans="1:20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146</v>
      </c>
      <c r="R4340" s="116" t="s">
        <v>488</v>
      </c>
      <c r="S4340" s="112"/>
      <c r="T4340" s="153">
        <v>4339</v>
      </c>
    </row>
    <row r="4341" spans="1:20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146</v>
      </c>
      <c r="R4341" s="118" t="s">
        <v>1377</v>
      </c>
      <c r="S4341" s="112"/>
      <c r="T4341" s="153">
        <v>4340</v>
      </c>
    </row>
    <row r="4342" spans="1:20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146</v>
      </c>
      <c r="R4342" s="118" t="s">
        <v>1377</v>
      </c>
      <c r="S4342" s="112"/>
      <c r="T4342" s="153">
        <v>4341</v>
      </c>
    </row>
    <row r="4343" spans="1:20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144</v>
      </c>
      <c r="R4343" s="118" t="s">
        <v>410</v>
      </c>
      <c r="S4343" s="112"/>
      <c r="T4343" s="153">
        <v>4342</v>
      </c>
    </row>
    <row r="4344" spans="1:20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144</v>
      </c>
      <c r="R4344" s="118" t="s">
        <v>410</v>
      </c>
      <c r="S4344" s="112"/>
      <c r="T4344" s="153">
        <v>4343</v>
      </c>
    </row>
    <row r="4345" spans="1:20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144</v>
      </c>
      <c r="R4345" s="118" t="s">
        <v>488</v>
      </c>
      <c r="S4345" s="112"/>
      <c r="T4345" s="153">
        <v>4344</v>
      </c>
    </row>
    <row r="4346" spans="1:20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144</v>
      </c>
      <c r="R4346" s="118" t="s">
        <v>488</v>
      </c>
      <c r="S4346" s="112"/>
      <c r="T4346" s="153">
        <v>4345</v>
      </c>
    </row>
    <row r="4347" spans="1:20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144</v>
      </c>
      <c r="R4347" s="118" t="s">
        <v>488</v>
      </c>
      <c r="S4347" s="112"/>
      <c r="T4347" s="153">
        <v>4346</v>
      </c>
    </row>
    <row r="4348" spans="1:20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144</v>
      </c>
      <c r="R4348" s="118" t="s">
        <v>488</v>
      </c>
      <c r="S4348" s="112"/>
      <c r="T4348" s="153">
        <v>4347</v>
      </c>
    </row>
    <row r="4349" spans="1:20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144</v>
      </c>
      <c r="R4349" s="118" t="s">
        <v>488</v>
      </c>
      <c r="S4349" s="112"/>
      <c r="T4349" s="153">
        <v>4348</v>
      </c>
    </row>
    <row r="4350" spans="1:20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144</v>
      </c>
      <c r="R4350" s="118" t="s">
        <v>488</v>
      </c>
      <c r="S4350" s="112"/>
      <c r="T4350" s="153">
        <v>4349</v>
      </c>
    </row>
    <row r="4351" spans="1:20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144</v>
      </c>
      <c r="R4351" s="118" t="s">
        <v>488</v>
      </c>
      <c r="S4351" s="112"/>
      <c r="T4351" s="153">
        <v>4350</v>
      </c>
    </row>
    <row r="4352" spans="1:20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144</v>
      </c>
      <c r="R4352" s="118" t="s">
        <v>488</v>
      </c>
      <c r="S4352" s="112"/>
      <c r="T4352" s="153">
        <v>4351</v>
      </c>
    </row>
    <row r="4353" spans="1:20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144</v>
      </c>
      <c r="R4353" s="118" t="s">
        <v>488</v>
      </c>
      <c r="S4353" s="112"/>
      <c r="T4353" s="153">
        <v>4352</v>
      </c>
    </row>
    <row r="4354" spans="1:20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144</v>
      </c>
      <c r="R4354" s="118" t="s">
        <v>488</v>
      </c>
      <c r="S4354" s="112"/>
      <c r="T4354" s="153">
        <v>4353</v>
      </c>
    </row>
    <row r="4355" spans="1:20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144</v>
      </c>
      <c r="R4355" s="118" t="s">
        <v>488</v>
      </c>
      <c r="S4355" s="112"/>
      <c r="T4355" s="153">
        <v>4354</v>
      </c>
    </row>
    <row r="4356" spans="1:20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144</v>
      </c>
      <c r="R4356" s="118" t="s">
        <v>488</v>
      </c>
      <c r="S4356" s="112"/>
      <c r="T4356" s="153">
        <v>4355</v>
      </c>
    </row>
    <row r="4357" spans="1:20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144</v>
      </c>
      <c r="R4357" s="119" t="s">
        <v>488</v>
      </c>
      <c r="S4357" s="112"/>
      <c r="T4357" s="153">
        <v>4356</v>
      </c>
    </row>
    <row r="4358" spans="1:20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144</v>
      </c>
      <c r="R4358" s="119" t="s">
        <v>488</v>
      </c>
      <c r="S4358" s="112"/>
      <c r="T4358" s="153">
        <v>4357</v>
      </c>
    </row>
    <row r="4359" spans="1:20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144</v>
      </c>
      <c r="R4359" s="118" t="s">
        <v>774</v>
      </c>
      <c r="S4359" s="112"/>
      <c r="T4359" s="153">
        <v>4358</v>
      </c>
    </row>
    <row r="4360" spans="1:20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144</v>
      </c>
      <c r="R4360" s="118" t="s">
        <v>774</v>
      </c>
      <c r="S4360" s="112"/>
      <c r="T4360" s="153">
        <v>4359</v>
      </c>
    </row>
    <row r="4361" spans="1:20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144</v>
      </c>
      <c r="R4361" s="118" t="s">
        <v>774</v>
      </c>
      <c r="S4361" s="112"/>
      <c r="T4361" s="153">
        <v>4360</v>
      </c>
    </row>
    <row r="4362" spans="1:20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144</v>
      </c>
      <c r="R4362" s="118" t="s">
        <v>774</v>
      </c>
      <c r="S4362" s="112"/>
      <c r="T4362" s="153">
        <v>4361</v>
      </c>
    </row>
    <row r="4363" spans="1:20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144</v>
      </c>
      <c r="R4363" s="118" t="s">
        <v>774</v>
      </c>
      <c r="S4363" s="112"/>
      <c r="T4363" s="153">
        <v>4362</v>
      </c>
    </row>
    <row r="4364" spans="1:20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144</v>
      </c>
      <c r="R4364" s="118" t="s">
        <v>774</v>
      </c>
      <c r="S4364" s="112"/>
      <c r="T4364" s="153">
        <v>4363</v>
      </c>
    </row>
    <row r="4365" spans="1:20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144</v>
      </c>
      <c r="R4365" s="118" t="s">
        <v>774</v>
      </c>
      <c r="S4365" s="112"/>
      <c r="T4365" s="153">
        <v>4364</v>
      </c>
    </row>
    <row r="4366" spans="1:20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144</v>
      </c>
      <c r="R4366" s="118" t="s">
        <v>774</v>
      </c>
      <c r="S4366" s="112"/>
      <c r="T4366" s="153">
        <v>4365</v>
      </c>
    </row>
    <row r="4367" spans="1:20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144</v>
      </c>
      <c r="R4367" s="118" t="s">
        <v>774</v>
      </c>
      <c r="S4367" s="112"/>
      <c r="T4367" s="153">
        <v>4366</v>
      </c>
    </row>
    <row r="4368" spans="1:20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144</v>
      </c>
      <c r="R4368" s="118" t="s">
        <v>774</v>
      </c>
      <c r="S4368" s="112"/>
      <c r="T4368" s="153">
        <v>4367</v>
      </c>
    </row>
    <row r="4369" spans="1:20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144</v>
      </c>
      <c r="R4369" s="118" t="s">
        <v>774</v>
      </c>
      <c r="S4369" s="112"/>
      <c r="T4369" s="153">
        <v>4368</v>
      </c>
    </row>
    <row r="4370" spans="1:20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144</v>
      </c>
      <c r="R4370" s="118" t="s">
        <v>774</v>
      </c>
      <c r="S4370" s="112"/>
      <c r="T4370" s="153">
        <v>4369</v>
      </c>
    </row>
    <row r="4371" spans="1:20" s="111" customFormat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142</v>
      </c>
      <c r="R4371" s="119" t="s">
        <v>488</v>
      </c>
      <c r="S4371" s="112"/>
      <c r="T4371" s="153">
        <v>4370</v>
      </c>
    </row>
    <row r="4372" spans="1:20" s="111" customFormat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142</v>
      </c>
      <c r="R4372" s="119" t="s">
        <v>488</v>
      </c>
      <c r="S4372" s="112"/>
      <c r="T4372" s="153">
        <v>4371</v>
      </c>
    </row>
    <row r="4373" spans="1:20" s="111" customFormat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142</v>
      </c>
      <c r="R4373" s="119" t="s">
        <v>488</v>
      </c>
      <c r="S4373" s="112"/>
      <c r="T4373" s="153">
        <v>4372</v>
      </c>
    </row>
    <row r="4374" spans="1:20" s="111" customFormat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142</v>
      </c>
      <c r="R4374" s="119" t="s">
        <v>488</v>
      </c>
      <c r="S4374" s="112"/>
      <c r="T4374" s="153">
        <v>4373</v>
      </c>
    </row>
    <row r="4375" spans="1:20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137</v>
      </c>
      <c r="R4375" s="120" t="s">
        <v>488</v>
      </c>
      <c r="S4375" s="112"/>
      <c r="T4375" s="153">
        <v>4374</v>
      </c>
    </row>
    <row r="4376" spans="1:20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137</v>
      </c>
      <c r="R4376" s="121" t="s">
        <v>415</v>
      </c>
      <c r="S4376" s="112"/>
      <c r="T4376" s="153">
        <v>4375</v>
      </c>
    </row>
    <row r="4377" spans="1:20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137</v>
      </c>
      <c r="R4377" s="121" t="s">
        <v>415</v>
      </c>
      <c r="S4377" s="112"/>
      <c r="T4377" s="153">
        <v>4376</v>
      </c>
    </row>
    <row r="4378" spans="1:20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137</v>
      </c>
      <c r="R4378" s="121" t="s">
        <v>849</v>
      </c>
      <c r="S4378" s="112"/>
      <c r="T4378" s="153">
        <v>4377</v>
      </c>
    </row>
    <row r="4379" spans="1:20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137</v>
      </c>
      <c r="R4379" s="121" t="s">
        <v>849</v>
      </c>
      <c r="S4379" s="112"/>
      <c r="T4379" s="153">
        <v>4378</v>
      </c>
    </row>
    <row r="4380" spans="1:20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136</v>
      </c>
      <c r="R4380" s="121" t="s">
        <v>4125</v>
      </c>
      <c r="S4380" s="112"/>
      <c r="T4380" s="153">
        <v>4379</v>
      </c>
    </row>
    <row r="4381" spans="1:20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136</v>
      </c>
      <c r="R4381" s="121" t="s">
        <v>4125</v>
      </c>
      <c r="S4381" s="112"/>
      <c r="T4381" s="153">
        <v>4380</v>
      </c>
    </row>
    <row r="4382" spans="1:20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136</v>
      </c>
      <c r="R4382" s="121" t="s">
        <v>4125</v>
      </c>
      <c r="S4382" s="112"/>
      <c r="T4382" s="153">
        <v>4381</v>
      </c>
    </row>
    <row r="4383" spans="1:20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136</v>
      </c>
      <c r="R4383" s="121" t="s">
        <v>4125</v>
      </c>
      <c r="S4383" s="112"/>
      <c r="T4383" s="153">
        <v>4382</v>
      </c>
    </row>
    <row r="4384" spans="1:20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136</v>
      </c>
      <c r="R4384" s="121" t="s">
        <v>4125</v>
      </c>
      <c r="S4384" s="112"/>
      <c r="T4384" s="153">
        <v>4383</v>
      </c>
    </row>
    <row r="4385" spans="1:20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136</v>
      </c>
      <c r="R4385" s="121" t="s">
        <v>4125</v>
      </c>
      <c r="S4385" s="112"/>
      <c r="T4385" s="153">
        <v>4384</v>
      </c>
    </row>
    <row r="4386" spans="1:20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136</v>
      </c>
      <c r="R4386" s="121" t="s">
        <v>4125</v>
      </c>
      <c r="S4386" s="112"/>
      <c r="T4386" s="153">
        <v>4385</v>
      </c>
    </row>
    <row r="4387" spans="1:20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136</v>
      </c>
      <c r="R4387" s="121" t="s">
        <v>4125</v>
      </c>
      <c r="S4387" s="112"/>
      <c r="T4387" s="153">
        <v>4386</v>
      </c>
    </row>
    <row r="4388" spans="1:20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136</v>
      </c>
      <c r="R4388" s="121" t="s">
        <v>4125</v>
      </c>
      <c r="S4388" s="112"/>
      <c r="T4388" s="153">
        <v>4387</v>
      </c>
    </row>
    <row r="4389" spans="1:20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136</v>
      </c>
      <c r="R4389" s="121" t="s">
        <v>4125</v>
      </c>
      <c r="S4389" s="112"/>
      <c r="T4389" s="153">
        <v>4388</v>
      </c>
    </row>
    <row r="4390" spans="1:20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136</v>
      </c>
      <c r="R4390" s="121" t="s">
        <v>4125</v>
      </c>
      <c r="S4390" s="112"/>
      <c r="T4390" s="153">
        <v>4389</v>
      </c>
    </row>
    <row r="4391" spans="1:20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136</v>
      </c>
      <c r="R4391" s="121" t="s">
        <v>4125</v>
      </c>
      <c r="S4391" s="112"/>
      <c r="T4391" s="153">
        <v>4390</v>
      </c>
    </row>
    <row r="4392" spans="1:20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133</v>
      </c>
      <c r="R4392" s="121" t="s">
        <v>488</v>
      </c>
      <c r="S4392" s="112"/>
      <c r="T4392" s="153">
        <v>4391</v>
      </c>
    </row>
    <row r="4393" spans="1:20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133</v>
      </c>
      <c r="R4393" s="121" t="s">
        <v>488</v>
      </c>
      <c r="S4393" s="112"/>
      <c r="T4393" s="153">
        <v>4392</v>
      </c>
    </row>
    <row r="4394" spans="1:20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133</v>
      </c>
      <c r="R4394" s="121" t="s">
        <v>488</v>
      </c>
      <c r="S4394" s="112"/>
      <c r="T4394" s="153">
        <v>4393</v>
      </c>
    </row>
    <row r="4395" spans="1:20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133</v>
      </c>
      <c r="R4395" s="121" t="s">
        <v>488</v>
      </c>
      <c r="S4395" s="112"/>
      <c r="T4395" s="153">
        <v>4394</v>
      </c>
    </row>
    <row r="4396" spans="1:20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133</v>
      </c>
      <c r="R4396" s="121" t="s">
        <v>488</v>
      </c>
      <c r="S4396" s="112"/>
      <c r="T4396" s="153">
        <v>4395</v>
      </c>
    </row>
    <row r="4397" spans="1:20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133</v>
      </c>
      <c r="R4397" s="121" t="s">
        <v>488</v>
      </c>
      <c r="S4397" s="112"/>
      <c r="T4397" s="153">
        <v>4396</v>
      </c>
    </row>
    <row r="4398" spans="1:20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133</v>
      </c>
      <c r="R4398" s="121" t="s">
        <v>4626</v>
      </c>
      <c r="S4398" s="112"/>
      <c r="T4398" s="153">
        <v>4397</v>
      </c>
    </row>
    <row r="4399" spans="1:20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133</v>
      </c>
      <c r="R4399" s="121" t="s">
        <v>4626</v>
      </c>
      <c r="S4399" s="112"/>
      <c r="T4399" s="153">
        <v>4398</v>
      </c>
    </row>
    <row r="4400" spans="1:20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133</v>
      </c>
      <c r="R4400" s="121" t="s">
        <v>4626</v>
      </c>
      <c r="S4400" s="112"/>
      <c r="T4400" s="153">
        <v>4399</v>
      </c>
    </row>
    <row r="4401" spans="1:20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133</v>
      </c>
      <c r="R4401" s="121" t="s">
        <v>4626</v>
      </c>
      <c r="S4401" s="112"/>
      <c r="T4401" s="153">
        <v>4400</v>
      </c>
    </row>
    <row r="4402" spans="1:20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133</v>
      </c>
      <c r="R4402" s="121" t="s">
        <v>4626</v>
      </c>
      <c r="S4402" s="112"/>
      <c r="T4402" s="153">
        <v>4401</v>
      </c>
    </row>
    <row r="4403" spans="1:20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133</v>
      </c>
      <c r="R4403" s="121" t="s">
        <v>4626</v>
      </c>
      <c r="S4403" s="112"/>
      <c r="T4403" s="153">
        <v>4402</v>
      </c>
    </row>
    <row r="4404" spans="1:20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133</v>
      </c>
      <c r="R4404" s="121" t="s">
        <v>4626</v>
      </c>
      <c r="S4404" s="112"/>
      <c r="T4404" s="153">
        <v>4403</v>
      </c>
    </row>
    <row r="4405" spans="1:20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133</v>
      </c>
      <c r="R4405" s="121" t="s">
        <v>4626</v>
      </c>
      <c r="S4405" s="112"/>
      <c r="T4405" s="153">
        <v>4404</v>
      </c>
    </row>
    <row r="4406" spans="1:20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133</v>
      </c>
      <c r="R4406" s="121" t="s">
        <v>4626</v>
      </c>
      <c r="S4406" s="112"/>
      <c r="T4406" s="153">
        <v>4405</v>
      </c>
    </row>
    <row r="4407" spans="1:20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133</v>
      </c>
      <c r="R4407" s="121" t="s">
        <v>4626</v>
      </c>
      <c r="S4407" s="112"/>
      <c r="T4407" s="153">
        <v>4406</v>
      </c>
    </row>
    <row r="4408" spans="1:20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133</v>
      </c>
      <c r="R4408" s="121" t="s">
        <v>4626</v>
      </c>
      <c r="S4408" s="112"/>
      <c r="T4408" s="153">
        <v>4407</v>
      </c>
    </row>
    <row r="4409" spans="1:20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133</v>
      </c>
      <c r="R4409" s="121" t="s">
        <v>4626</v>
      </c>
      <c r="S4409" s="112"/>
      <c r="T4409" s="153">
        <v>4408</v>
      </c>
    </row>
    <row r="4410" spans="1:20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133</v>
      </c>
      <c r="R4410" s="121" t="s">
        <v>4626</v>
      </c>
      <c r="S4410" s="112"/>
      <c r="T4410" s="153">
        <v>4409</v>
      </c>
    </row>
    <row r="4411" spans="1:20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133</v>
      </c>
      <c r="R4411" s="121" t="s">
        <v>4626</v>
      </c>
      <c r="S4411" s="112"/>
      <c r="T4411" s="153">
        <v>4410</v>
      </c>
    </row>
    <row r="4412" spans="1:20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133</v>
      </c>
      <c r="R4412" s="121" t="s">
        <v>4626</v>
      </c>
      <c r="S4412" s="112"/>
      <c r="T4412" s="153">
        <v>4411</v>
      </c>
    </row>
    <row r="4413" spans="1:20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133</v>
      </c>
      <c r="R4413" s="121" t="s">
        <v>4626</v>
      </c>
      <c r="S4413" s="112"/>
      <c r="T4413" s="153">
        <v>4412</v>
      </c>
    </row>
    <row r="4414" spans="1:20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133</v>
      </c>
      <c r="R4414" s="121" t="s">
        <v>4626</v>
      </c>
      <c r="S4414" s="112"/>
      <c r="T4414" s="153">
        <v>4413</v>
      </c>
    </row>
    <row r="4415" spans="1:20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133</v>
      </c>
      <c r="R4415" s="121" t="s">
        <v>4626</v>
      </c>
      <c r="S4415" s="112"/>
      <c r="T4415" s="153">
        <v>4414</v>
      </c>
    </row>
    <row r="4416" spans="1:20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133</v>
      </c>
      <c r="R4416" s="121" t="s">
        <v>4626</v>
      </c>
      <c r="S4416" s="112"/>
      <c r="T4416" s="153">
        <v>4415</v>
      </c>
    </row>
    <row r="4417" spans="1:20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133</v>
      </c>
      <c r="R4417" s="121" t="s">
        <v>4626</v>
      </c>
      <c r="S4417" s="112"/>
      <c r="T4417" s="153">
        <v>4416</v>
      </c>
    </row>
    <row r="4418" spans="1:20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133</v>
      </c>
      <c r="R4418" s="121" t="s">
        <v>497</v>
      </c>
      <c r="S4418" s="112"/>
      <c r="T4418" s="153">
        <v>4417</v>
      </c>
    </row>
    <row r="4419" spans="1:20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133</v>
      </c>
      <c r="R4419" s="121" t="s">
        <v>497</v>
      </c>
      <c r="S4419" s="112"/>
      <c r="T4419" s="153">
        <v>4418</v>
      </c>
    </row>
    <row r="4420" spans="1:20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133</v>
      </c>
      <c r="R4420" s="121" t="s">
        <v>497</v>
      </c>
      <c r="S4420" s="112"/>
      <c r="T4420" s="153">
        <v>4419</v>
      </c>
    </row>
    <row r="4421" spans="1:20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132</v>
      </c>
      <c r="R4421" s="121" t="s">
        <v>4636</v>
      </c>
      <c r="S4421" s="112"/>
      <c r="T4421" s="153">
        <v>4420</v>
      </c>
    </row>
    <row r="4422" spans="1:20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131</v>
      </c>
      <c r="R4422" s="123" t="s">
        <v>758</v>
      </c>
      <c r="S4422" s="112"/>
      <c r="T4422" s="153">
        <v>4421</v>
      </c>
    </row>
    <row r="4423" spans="1:20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130</v>
      </c>
      <c r="R4423" s="123" t="s">
        <v>4125</v>
      </c>
      <c r="S4423" s="112"/>
      <c r="T4423" s="153">
        <v>4422</v>
      </c>
    </row>
    <row r="4424" spans="1:20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130</v>
      </c>
      <c r="R4424" s="123" t="s">
        <v>4125</v>
      </c>
      <c r="S4424" s="112"/>
      <c r="T4424" s="153">
        <v>4423</v>
      </c>
    </row>
    <row r="4425" spans="1:20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130</v>
      </c>
      <c r="R4425" s="123" t="s">
        <v>4125</v>
      </c>
      <c r="S4425" s="112"/>
      <c r="T4425" s="153">
        <v>4424</v>
      </c>
    </row>
    <row r="4426" spans="1:20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130</v>
      </c>
      <c r="R4426" s="123" t="s">
        <v>4125</v>
      </c>
      <c r="S4426" s="112"/>
      <c r="T4426" s="153">
        <v>4425</v>
      </c>
    </row>
    <row r="4427" spans="1:20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130</v>
      </c>
      <c r="R4427" s="123" t="s">
        <v>4125</v>
      </c>
      <c r="S4427" s="112"/>
      <c r="T4427" s="153">
        <v>4426</v>
      </c>
    </row>
    <row r="4428" spans="1:20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130</v>
      </c>
      <c r="R4428" s="123" t="s">
        <v>4125</v>
      </c>
      <c r="S4428" s="112"/>
      <c r="T4428" s="153">
        <v>4427</v>
      </c>
    </row>
    <row r="4429" spans="1:20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130</v>
      </c>
      <c r="R4429" s="123" t="s">
        <v>4125</v>
      </c>
      <c r="S4429" s="112"/>
      <c r="T4429" s="153">
        <v>4428</v>
      </c>
    </row>
    <row r="4430" spans="1:20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130</v>
      </c>
      <c r="R4430" s="123" t="s">
        <v>4125</v>
      </c>
      <c r="S4430" s="112"/>
      <c r="T4430" s="153">
        <v>4429</v>
      </c>
    </row>
    <row r="4431" spans="1:20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130</v>
      </c>
      <c r="R4431" s="123" t="s">
        <v>4125</v>
      </c>
      <c r="S4431" s="112"/>
      <c r="T4431" s="153">
        <v>4430</v>
      </c>
    </row>
    <row r="4432" spans="1:20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130</v>
      </c>
      <c r="R4432" s="123" t="s">
        <v>4125</v>
      </c>
      <c r="S4432" s="112"/>
      <c r="T4432" s="153">
        <v>4431</v>
      </c>
    </row>
    <row r="4433" spans="1:20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130</v>
      </c>
      <c r="R4433" s="123" t="s">
        <v>4125</v>
      </c>
      <c r="S4433" s="112"/>
      <c r="T4433" s="153">
        <v>4432</v>
      </c>
    </row>
    <row r="4434" spans="1:20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130</v>
      </c>
      <c r="R4434" s="123" t="s">
        <v>4125</v>
      </c>
      <c r="S4434" s="112"/>
      <c r="T4434" s="153">
        <v>4433</v>
      </c>
    </row>
    <row r="4435" spans="1:20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130</v>
      </c>
      <c r="R4435" s="123" t="s">
        <v>4125</v>
      </c>
      <c r="S4435" s="112"/>
      <c r="T4435" s="153">
        <v>4434</v>
      </c>
    </row>
    <row r="4436" spans="1:20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130</v>
      </c>
      <c r="R4436" s="123" t="s">
        <v>4125</v>
      </c>
      <c r="S4436" s="112"/>
      <c r="T4436" s="153">
        <v>4435</v>
      </c>
    </row>
    <row r="4437" spans="1:20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130</v>
      </c>
      <c r="R4437" s="123" t="s">
        <v>4125</v>
      </c>
      <c r="S4437" s="112"/>
      <c r="T4437" s="153">
        <v>4436</v>
      </c>
    </row>
    <row r="4438" spans="1:20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130</v>
      </c>
      <c r="R4438" s="123" t="s">
        <v>4125</v>
      </c>
      <c r="S4438" s="112"/>
      <c r="T4438" s="153">
        <v>4437</v>
      </c>
    </row>
    <row r="4439" spans="1:20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130</v>
      </c>
      <c r="R4439" s="123" t="s">
        <v>4125</v>
      </c>
      <c r="S4439" s="112"/>
      <c r="T4439" s="153">
        <v>4438</v>
      </c>
    </row>
    <row r="4440" spans="1:20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130</v>
      </c>
      <c r="R4440" s="123" t="s">
        <v>4125</v>
      </c>
      <c r="S4440" s="112"/>
      <c r="T4440" s="153">
        <v>4439</v>
      </c>
    </row>
    <row r="4441" spans="1:20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130</v>
      </c>
      <c r="R4441" s="123" t="s">
        <v>4125</v>
      </c>
      <c r="S4441" s="112"/>
      <c r="T4441" s="153">
        <v>4440</v>
      </c>
    </row>
    <row r="4442" spans="1:20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130</v>
      </c>
      <c r="R4442" s="123" t="s">
        <v>4125</v>
      </c>
      <c r="S4442" s="112"/>
      <c r="T4442" s="153">
        <v>4441</v>
      </c>
    </row>
    <row r="4443" spans="1:20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130</v>
      </c>
      <c r="R4443" s="123" t="s">
        <v>4125</v>
      </c>
      <c r="S4443" s="112"/>
      <c r="T4443" s="153">
        <v>4442</v>
      </c>
    </row>
    <row r="4444" spans="1:20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130</v>
      </c>
      <c r="R4444" s="123" t="s">
        <v>4125</v>
      </c>
      <c r="S4444" s="112"/>
      <c r="T4444" s="153">
        <v>4443</v>
      </c>
    </row>
    <row r="4445" spans="1:20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130</v>
      </c>
      <c r="R4445" s="123" t="s">
        <v>4125</v>
      </c>
      <c r="S4445" s="112"/>
      <c r="T4445" s="153">
        <v>4444</v>
      </c>
    </row>
    <row r="4446" spans="1:20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130</v>
      </c>
      <c r="R4446" s="123" t="s">
        <v>4125</v>
      </c>
      <c r="S4446" s="112"/>
      <c r="T4446" s="153">
        <v>4445</v>
      </c>
    </row>
    <row r="4447" spans="1:20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130</v>
      </c>
      <c r="R4447" s="123" t="s">
        <v>774</v>
      </c>
      <c r="S4447" s="112"/>
      <c r="T4447" s="153">
        <v>4446</v>
      </c>
    </row>
    <row r="4448" spans="1:20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130</v>
      </c>
      <c r="R4448" s="123" t="s">
        <v>541</v>
      </c>
      <c r="S4448" s="112"/>
      <c r="T4448" s="153">
        <v>4447</v>
      </c>
    </row>
    <row r="4449" spans="1:20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130</v>
      </c>
      <c r="R4449" s="123" t="s">
        <v>541</v>
      </c>
      <c r="S4449" s="112"/>
      <c r="T4449" s="153">
        <v>4448</v>
      </c>
    </row>
    <row r="4450" spans="1:20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129</v>
      </c>
      <c r="R4450" s="125" t="s">
        <v>1377</v>
      </c>
      <c r="S4450" s="112"/>
      <c r="T4450" s="153">
        <v>4449</v>
      </c>
    </row>
    <row r="4451" spans="1:20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129</v>
      </c>
      <c r="R4451" s="125" t="s">
        <v>1377</v>
      </c>
      <c r="S4451" s="112"/>
      <c r="T4451" s="153">
        <v>4450</v>
      </c>
    </row>
    <row r="4452" spans="1:20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129</v>
      </c>
      <c r="R4452" s="125" t="s">
        <v>1377</v>
      </c>
      <c r="S4452" s="112"/>
      <c r="T4452" s="153">
        <v>4451</v>
      </c>
    </row>
    <row r="4453" spans="1:20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129</v>
      </c>
      <c r="R4453" s="125" t="s">
        <v>1377</v>
      </c>
      <c r="S4453" s="112"/>
      <c r="T4453" s="153">
        <v>4452</v>
      </c>
    </row>
    <row r="4454" spans="1:20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129</v>
      </c>
      <c r="R4454" s="125" t="s">
        <v>1377</v>
      </c>
      <c r="S4454" s="112"/>
      <c r="T4454" s="153">
        <v>4453</v>
      </c>
    </row>
    <row r="4455" spans="1:20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129</v>
      </c>
      <c r="R4455" s="125" t="s">
        <v>1377</v>
      </c>
      <c r="S4455" s="112"/>
      <c r="T4455" s="153">
        <v>4454</v>
      </c>
    </row>
    <row r="4456" spans="1:20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129</v>
      </c>
      <c r="R4456" s="125" t="s">
        <v>1377</v>
      </c>
      <c r="S4456" s="112"/>
      <c r="T4456" s="153">
        <v>4455</v>
      </c>
    </row>
    <row r="4457" spans="1:20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129</v>
      </c>
      <c r="R4457" s="125" t="s">
        <v>1377</v>
      </c>
      <c r="S4457" s="112"/>
      <c r="T4457" s="153">
        <v>4456</v>
      </c>
    </row>
    <row r="4458" spans="1:20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129</v>
      </c>
      <c r="R4458" s="125" t="s">
        <v>1377</v>
      </c>
      <c r="S4458" s="112"/>
      <c r="T4458" s="153">
        <v>4457</v>
      </c>
    </row>
    <row r="4459" spans="1:20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129</v>
      </c>
      <c r="R4459" s="125" t="s">
        <v>1377</v>
      </c>
      <c r="S4459" s="112"/>
      <c r="T4459" s="153">
        <v>4458</v>
      </c>
    </row>
    <row r="4460" spans="1:20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129</v>
      </c>
      <c r="R4460" s="125" t="s">
        <v>1377</v>
      </c>
      <c r="S4460" s="112"/>
      <c r="T4460" s="153">
        <v>4459</v>
      </c>
    </row>
    <row r="4461" spans="1:20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129</v>
      </c>
      <c r="R4461" s="125" t="s">
        <v>1377</v>
      </c>
      <c r="S4461" s="112"/>
      <c r="T4461" s="153">
        <v>4460</v>
      </c>
    </row>
    <row r="4462" spans="1:20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129</v>
      </c>
      <c r="R4462" s="125" t="s">
        <v>1377</v>
      </c>
      <c r="S4462" s="112"/>
      <c r="T4462" s="153">
        <v>4461</v>
      </c>
    </row>
    <row r="4463" spans="1:20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129</v>
      </c>
      <c r="R4463" s="125" t="s">
        <v>1377</v>
      </c>
      <c r="S4463" s="112"/>
      <c r="T4463" s="153">
        <v>4462</v>
      </c>
    </row>
    <row r="4464" spans="1:20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129</v>
      </c>
      <c r="R4464" s="125" t="s">
        <v>1377</v>
      </c>
      <c r="S4464" s="112"/>
      <c r="T4464" s="153">
        <v>4463</v>
      </c>
    </row>
    <row r="4465" spans="1:20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129</v>
      </c>
      <c r="R4465" s="125" t="s">
        <v>1377</v>
      </c>
      <c r="S4465" s="112"/>
      <c r="T4465" s="153">
        <v>4464</v>
      </c>
    </row>
    <row r="4466" spans="1:20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129</v>
      </c>
      <c r="R4466" s="125" t="s">
        <v>1377</v>
      </c>
      <c r="S4466" s="112"/>
      <c r="T4466" s="153">
        <v>4465</v>
      </c>
    </row>
    <row r="4467" spans="1:20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129</v>
      </c>
      <c r="R4467" s="125" t="s">
        <v>1377</v>
      </c>
      <c r="S4467" s="112"/>
      <c r="T4467" s="153">
        <v>4466</v>
      </c>
    </row>
    <row r="4468" spans="1:20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129</v>
      </c>
      <c r="R4468" s="125" t="s">
        <v>1377</v>
      </c>
      <c r="S4468" s="112"/>
      <c r="T4468" s="153">
        <v>4467</v>
      </c>
    </row>
    <row r="4469" spans="1:20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129</v>
      </c>
      <c r="R4469" s="125" t="s">
        <v>1377</v>
      </c>
      <c r="S4469" s="112"/>
      <c r="T4469" s="153">
        <v>4468</v>
      </c>
    </row>
    <row r="4470" spans="1:20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129</v>
      </c>
      <c r="R4470" s="125" t="s">
        <v>1377</v>
      </c>
      <c r="S4470" s="112"/>
      <c r="T4470" s="153">
        <v>4469</v>
      </c>
    </row>
    <row r="4471" spans="1:20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129</v>
      </c>
      <c r="R4471" s="125" t="s">
        <v>1377</v>
      </c>
      <c r="S4471" s="112"/>
      <c r="T4471" s="153">
        <v>4470</v>
      </c>
    </row>
    <row r="4472" spans="1:20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129</v>
      </c>
      <c r="R4472" s="125" t="s">
        <v>1377</v>
      </c>
      <c r="S4472" s="112"/>
      <c r="T4472" s="153">
        <v>4471</v>
      </c>
    </row>
    <row r="4473" spans="1:20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129</v>
      </c>
      <c r="R4473" s="125" t="s">
        <v>1377</v>
      </c>
      <c r="S4473" s="112"/>
      <c r="T4473" s="153">
        <v>4472</v>
      </c>
    </row>
    <row r="4474" spans="1:20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129</v>
      </c>
      <c r="R4474" s="125" t="s">
        <v>1377</v>
      </c>
      <c r="S4474" s="112"/>
      <c r="T4474" s="153">
        <v>4473</v>
      </c>
    </row>
    <row r="4475" spans="1:20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129</v>
      </c>
      <c r="R4475" s="125" t="s">
        <v>1377</v>
      </c>
      <c r="S4475" s="112"/>
      <c r="T4475" s="153">
        <v>4474</v>
      </c>
    </row>
    <row r="4476" spans="1:20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129</v>
      </c>
      <c r="R4476" s="125" t="s">
        <v>1377</v>
      </c>
      <c r="S4476" s="112"/>
      <c r="T4476" s="153">
        <v>4475</v>
      </c>
    </row>
    <row r="4477" spans="1:20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129</v>
      </c>
      <c r="R4477" s="125" t="s">
        <v>1377</v>
      </c>
      <c r="S4477" s="112"/>
      <c r="T4477" s="153">
        <v>4476</v>
      </c>
    </row>
    <row r="4478" spans="1:20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129</v>
      </c>
      <c r="R4478" s="125" t="s">
        <v>1377</v>
      </c>
      <c r="S4478" s="112"/>
      <c r="T4478" s="153">
        <v>4477</v>
      </c>
    </row>
    <row r="4479" spans="1:20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129</v>
      </c>
      <c r="R4479" s="125" t="s">
        <v>1377</v>
      </c>
      <c r="S4479" s="112"/>
      <c r="T4479" s="153">
        <v>4478</v>
      </c>
    </row>
    <row r="4480" spans="1:20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129</v>
      </c>
      <c r="R4480" s="125" t="s">
        <v>1377</v>
      </c>
      <c r="S4480" s="112"/>
      <c r="T4480" s="153">
        <v>4479</v>
      </c>
    </row>
    <row r="4481" spans="1:20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129</v>
      </c>
      <c r="R4481" s="125" t="s">
        <v>1377</v>
      </c>
      <c r="S4481" s="112"/>
      <c r="T4481" s="153">
        <v>4480</v>
      </c>
    </row>
    <row r="4482" spans="1:20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129</v>
      </c>
      <c r="R4482" s="125" t="s">
        <v>1377</v>
      </c>
      <c r="S4482" s="112"/>
      <c r="T4482" s="153">
        <v>4481</v>
      </c>
    </row>
    <row r="4483" spans="1:20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129</v>
      </c>
      <c r="R4483" s="125" t="s">
        <v>1377</v>
      </c>
      <c r="S4483" s="112"/>
      <c r="T4483" s="153">
        <v>4482</v>
      </c>
    </row>
    <row r="4484" spans="1:20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129</v>
      </c>
      <c r="R4484" s="125" t="s">
        <v>1377</v>
      </c>
      <c r="S4484" s="112"/>
      <c r="T4484" s="153">
        <v>4483</v>
      </c>
    </row>
    <row r="4485" spans="1:20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129</v>
      </c>
      <c r="R4485" s="125" t="s">
        <v>488</v>
      </c>
      <c r="S4485" s="112"/>
      <c r="T4485" s="153">
        <v>4484</v>
      </c>
    </row>
    <row r="4486" spans="1:20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129</v>
      </c>
      <c r="R4486" s="125" t="s">
        <v>488</v>
      </c>
      <c r="S4486" s="112"/>
      <c r="T4486" s="153">
        <v>4485</v>
      </c>
    </row>
    <row r="4487" spans="1:20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129</v>
      </c>
      <c r="R4487" s="125" t="s">
        <v>488</v>
      </c>
      <c r="S4487" s="112"/>
      <c r="T4487" s="153">
        <v>4486</v>
      </c>
    </row>
    <row r="4488" spans="1:20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129</v>
      </c>
      <c r="R4488" s="125" t="s">
        <v>488</v>
      </c>
      <c r="S4488" s="112"/>
      <c r="T4488" s="153">
        <v>4487</v>
      </c>
    </row>
    <row r="4489" spans="1:20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128</v>
      </c>
      <c r="R4489" s="125" t="s">
        <v>488</v>
      </c>
      <c r="S4489" s="112"/>
      <c r="T4489" s="153">
        <v>4488</v>
      </c>
    </row>
    <row r="4490" spans="1:20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131</v>
      </c>
      <c r="R4490" s="127" t="s">
        <v>497</v>
      </c>
      <c r="S4490" s="112"/>
      <c r="T4490" s="153">
        <v>4489</v>
      </c>
    </row>
    <row r="4491" spans="1:20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131</v>
      </c>
      <c r="R4491" s="127" t="s">
        <v>497</v>
      </c>
      <c r="S4491" s="112"/>
      <c r="T4491" s="153">
        <v>4490</v>
      </c>
    </row>
    <row r="4492" spans="1:20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126</v>
      </c>
      <c r="R4492" s="127" t="s">
        <v>4678</v>
      </c>
      <c r="S4492" s="112"/>
      <c r="T4492" s="153">
        <v>4491</v>
      </c>
    </row>
    <row r="4493" spans="1:20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126</v>
      </c>
      <c r="R4493" s="127" t="s">
        <v>4678</v>
      </c>
      <c r="S4493" s="112"/>
      <c r="T4493" s="153">
        <v>4492</v>
      </c>
    </row>
    <row r="4494" spans="1:20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126</v>
      </c>
      <c r="R4494" s="127" t="s">
        <v>4678</v>
      </c>
      <c r="S4494" s="112"/>
      <c r="T4494" s="153">
        <v>4493</v>
      </c>
    </row>
    <row r="4495" spans="1:20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126</v>
      </c>
      <c r="R4495" s="127" t="s">
        <v>4678</v>
      </c>
      <c r="S4495" s="112"/>
      <c r="T4495" s="153">
        <v>4494</v>
      </c>
    </row>
    <row r="4496" spans="1:20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126</v>
      </c>
      <c r="R4496" s="127" t="s">
        <v>4678</v>
      </c>
      <c r="S4496" s="112"/>
      <c r="T4496" s="153">
        <v>4495</v>
      </c>
    </row>
    <row r="4497" spans="1:20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126</v>
      </c>
      <c r="R4497" s="127" t="s">
        <v>4678</v>
      </c>
      <c r="S4497" s="112"/>
      <c r="T4497" s="153">
        <v>4496</v>
      </c>
    </row>
    <row r="4498" spans="1:20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126</v>
      </c>
      <c r="R4498" s="127" t="s">
        <v>4678</v>
      </c>
      <c r="S4498" s="112"/>
      <c r="T4498" s="153">
        <v>4497</v>
      </c>
    </row>
    <row r="4499" spans="1:20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126</v>
      </c>
      <c r="R4499" s="127" t="s">
        <v>4678</v>
      </c>
      <c r="S4499" s="112"/>
      <c r="T4499" s="153">
        <v>4498</v>
      </c>
    </row>
    <row r="4500" spans="1:20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126</v>
      </c>
      <c r="R4500" s="127" t="s">
        <v>4678</v>
      </c>
      <c r="S4500" s="112"/>
      <c r="T4500" s="153">
        <v>4499</v>
      </c>
    </row>
    <row r="4501" spans="1:20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126</v>
      </c>
      <c r="R4501" s="127" t="s">
        <v>4678</v>
      </c>
      <c r="S4501" s="112"/>
      <c r="T4501" s="153">
        <v>4500</v>
      </c>
    </row>
    <row r="4502" spans="1:20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126</v>
      </c>
      <c r="R4502" s="127" t="s">
        <v>4678</v>
      </c>
      <c r="S4502" s="112"/>
      <c r="T4502" s="153">
        <v>4501</v>
      </c>
    </row>
    <row r="4503" spans="1:20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126</v>
      </c>
      <c r="R4503" s="127" t="s">
        <v>4678</v>
      </c>
      <c r="S4503" s="112"/>
      <c r="T4503" s="153">
        <v>4502</v>
      </c>
    </row>
    <row r="4504" spans="1:20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126</v>
      </c>
      <c r="R4504" s="127" t="s">
        <v>4678</v>
      </c>
      <c r="S4504" s="112"/>
      <c r="T4504" s="153">
        <v>4503</v>
      </c>
    </row>
    <row r="4505" spans="1:20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126</v>
      </c>
      <c r="R4505" s="127" t="s">
        <v>4678</v>
      </c>
      <c r="S4505" s="112"/>
      <c r="T4505" s="153">
        <v>4504</v>
      </c>
    </row>
    <row r="4506" spans="1:20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126</v>
      </c>
      <c r="R4506" s="127" t="s">
        <v>4678</v>
      </c>
      <c r="S4506" s="112"/>
      <c r="T4506" s="153">
        <v>4505</v>
      </c>
    </row>
    <row r="4507" spans="1:20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126</v>
      </c>
      <c r="R4507" s="127" t="s">
        <v>4678</v>
      </c>
      <c r="S4507" s="112"/>
      <c r="T4507" s="153">
        <v>4506</v>
      </c>
    </row>
    <row r="4508" spans="1:20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126</v>
      </c>
      <c r="R4508" s="127" t="s">
        <v>4678</v>
      </c>
      <c r="S4508" s="112"/>
      <c r="T4508" s="153">
        <v>4507</v>
      </c>
    </row>
    <row r="4509" spans="1:20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126</v>
      </c>
      <c r="R4509" s="127" t="s">
        <v>4678</v>
      </c>
      <c r="S4509" s="112"/>
      <c r="T4509" s="153">
        <v>4508</v>
      </c>
    </row>
    <row r="4510" spans="1:20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126</v>
      </c>
      <c r="R4510" s="127" t="s">
        <v>4678</v>
      </c>
      <c r="S4510" s="112"/>
      <c r="T4510" s="153">
        <v>4509</v>
      </c>
    </row>
    <row r="4511" spans="1:20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126</v>
      </c>
      <c r="R4511" s="127" t="s">
        <v>4678</v>
      </c>
      <c r="S4511" s="112"/>
      <c r="T4511" s="153">
        <v>4510</v>
      </c>
    </row>
    <row r="4512" spans="1:20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126</v>
      </c>
      <c r="R4512" s="127" t="s">
        <v>4678</v>
      </c>
      <c r="S4512" s="112"/>
      <c r="T4512" s="153">
        <v>4511</v>
      </c>
    </row>
    <row r="4513" spans="1:20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126</v>
      </c>
      <c r="R4513" s="127" t="s">
        <v>1005</v>
      </c>
      <c r="S4513" s="112"/>
      <c r="T4513" s="153">
        <v>4512</v>
      </c>
    </row>
    <row r="4514" spans="1:20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126</v>
      </c>
      <c r="R4514" s="127" t="s">
        <v>1005</v>
      </c>
      <c r="S4514" s="112"/>
      <c r="T4514" s="153">
        <v>4513</v>
      </c>
    </row>
    <row r="4515" spans="1:20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126</v>
      </c>
      <c r="R4515" s="127" t="s">
        <v>1005</v>
      </c>
      <c r="S4515" s="112"/>
      <c r="T4515" s="153">
        <v>4514</v>
      </c>
    </row>
    <row r="4516" spans="1:20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126</v>
      </c>
      <c r="R4516" s="127" t="s">
        <v>1005</v>
      </c>
      <c r="S4516" s="112"/>
      <c r="T4516" s="153">
        <v>4515</v>
      </c>
    </row>
    <row r="4517" spans="1:20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126</v>
      </c>
      <c r="R4517" s="127" t="s">
        <v>1005</v>
      </c>
      <c r="S4517" s="112"/>
      <c r="T4517" s="153">
        <v>4516</v>
      </c>
    </row>
    <row r="4518" spans="1:20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126</v>
      </c>
      <c r="R4518" s="127" t="s">
        <v>1005</v>
      </c>
      <c r="S4518" s="112"/>
      <c r="T4518" s="153">
        <v>4517</v>
      </c>
    </row>
    <row r="4519" spans="1:20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126</v>
      </c>
      <c r="R4519" s="127" t="s">
        <v>1005</v>
      </c>
      <c r="S4519" s="112"/>
      <c r="T4519" s="153">
        <v>4518</v>
      </c>
    </row>
    <row r="4520" spans="1:20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126</v>
      </c>
      <c r="R4520" s="127" t="s">
        <v>1005</v>
      </c>
      <c r="S4520" s="112"/>
      <c r="T4520" s="153">
        <v>4519</v>
      </c>
    </row>
    <row r="4521" spans="1:20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126</v>
      </c>
      <c r="R4521" s="127" t="s">
        <v>1005</v>
      </c>
      <c r="S4521" s="112"/>
      <c r="T4521" s="153">
        <v>4520</v>
      </c>
    </row>
    <row r="4522" spans="1:20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126</v>
      </c>
      <c r="R4522" s="127" t="s">
        <v>1005</v>
      </c>
      <c r="S4522" s="112"/>
      <c r="T4522" s="153">
        <v>4521</v>
      </c>
    </row>
    <row r="4523" spans="1:20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126</v>
      </c>
      <c r="R4523" s="127" t="s">
        <v>1005</v>
      </c>
      <c r="S4523" s="112"/>
      <c r="T4523" s="153">
        <v>4522</v>
      </c>
    </row>
    <row r="4524" spans="1:20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126</v>
      </c>
      <c r="R4524" s="127" t="s">
        <v>1005</v>
      </c>
      <c r="S4524" s="112"/>
      <c r="T4524" s="153">
        <v>4523</v>
      </c>
    </row>
    <row r="4525" spans="1:20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126</v>
      </c>
      <c r="R4525" s="140" t="s">
        <v>1005</v>
      </c>
      <c r="S4525" s="112"/>
      <c r="T4525" s="153">
        <v>4524</v>
      </c>
    </row>
    <row r="4526" spans="1:20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126</v>
      </c>
      <c r="R4526" s="127" t="s">
        <v>1005</v>
      </c>
      <c r="S4526" s="112"/>
      <c r="T4526" s="153">
        <v>4525</v>
      </c>
    </row>
    <row r="4527" spans="1:20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126</v>
      </c>
      <c r="R4527" s="127" t="s">
        <v>1005</v>
      </c>
      <c r="S4527" s="112"/>
      <c r="T4527" s="153">
        <v>4526</v>
      </c>
    </row>
    <row r="4528" spans="1:20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126</v>
      </c>
      <c r="R4528" s="127" t="s">
        <v>1005</v>
      </c>
      <c r="S4528" s="112"/>
      <c r="T4528" s="153">
        <v>4527</v>
      </c>
    </row>
    <row r="4529" spans="1:20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126</v>
      </c>
      <c r="R4529" s="127" t="s">
        <v>1005</v>
      </c>
      <c r="S4529" s="112"/>
      <c r="T4529" s="153">
        <v>4528</v>
      </c>
    </row>
    <row r="4530" spans="1:20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126</v>
      </c>
      <c r="R4530" s="127" t="s">
        <v>1005</v>
      </c>
      <c r="S4530" s="112"/>
      <c r="T4530" s="153">
        <v>4529</v>
      </c>
    </row>
    <row r="4531" spans="1:20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126</v>
      </c>
      <c r="R4531" s="127" t="s">
        <v>1005</v>
      </c>
      <c r="S4531" s="112"/>
      <c r="T4531" s="153">
        <v>4530</v>
      </c>
    </row>
    <row r="4532" spans="1:20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126</v>
      </c>
      <c r="R4532" s="127" t="s">
        <v>1005</v>
      </c>
      <c r="S4532" s="112"/>
      <c r="T4532" s="153">
        <v>4531</v>
      </c>
    </row>
    <row r="4533" spans="1:20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126</v>
      </c>
      <c r="R4533" s="127" t="s">
        <v>1005</v>
      </c>
      <c r="S4533" s="112"/>
      <c r="T4533" s="153">
        <v>4532</v>
      </c>
    </row>
    <row r="4534" spans="1:20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126</v>
      </c>
      <c r="R4534" s="127" t="s">
        <v>1005</v>
      </c>
      <c r="S4534" s="112"/>
      <c r="T4534" s="153">
        <v>4533</v>
      </c>
    </row>
    <row r="4535" spans="1:20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126</v>
      </c>
      <c r="R4535" s="127" t="s">
        <v>1005</v>
      </c>
      <c r="S4535" s="112"/>
      <c r="T4535" s="153">
        <v>4534</v>
      </c>
    </row>
    <row r="4536" spans="1:20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126</v>
      </c>
      <c r="R4536" s="127" t="s">
        <v>1005</v>
      </c>
      <c r="S4536" s="112"/>
      <c r="T4536" s="153">
        <v>4535</v>
      </c>
    </row>
    <row r="4537" spans="1:20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126</v>
      </c>
      <c r="R4537" s="127" t="s">
        <v>1005</v>
      </c>
      <c r="S4537" s="112"/>
      <c r="T4537" s="153">
        <v>4536</v>
      </c>
    </row>
    <row r="4538" spans="1:20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126</v>
      </c>
      <c r="R4538" s="127" t="s">
        <v>1005</v>
      </c>
      <c r="S4538" s="112"/>
      <c r="T4538" s="153">
        <v>4537</v>
      </c>
    </row>
    <row r="4539" spans="1:20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126</v>
      </c>
      <c r="R4539" s="127" t="s">
        <v>1005</v>
      </c>
      <c r="S4539" s="112"/>
      <c r="T4539" s="153">
        <v>4538</v>
      </c>
    </row>
    <row r="4540" spans="1:20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126</v>
      </c>
      <c r="R4540" s="127" t="s">
        <v>1005</v>
      </c>
      <c r="S4540" s="112"/>
      <c r="T4540" s="153">
        <v>4539</v>
      </c>
    </row>
    <row r="4541" spans="1:20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126</v>
      </c>
      <c r="R4541" s="127" t="s">
        <v>1005</v>
      </c>
      <c r="S4541" s="112"/>
      <c r="T4541" s="153">
        <v>4540</v>
      </c>
    </row>
    <row r="4542" spans="1:20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126</v>
      </c>
      <c r="R4542" s="127" t="s">
        <v>1005</v>
      </c>
      <c r="S4542" s="112"/>
      <c r="T4542" s="153">
        <v>4541</v>
      </c>
    </row>
    <row r="4543" spans="1:20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126</v>
      </c>
      <c r="R4543" s="127" t="s">
        <v>1005</v>
      </c>
      <c r="S4543" s="112"/>
      <c r="T4543" s="153">
        <v>4542</v>
      </c>
    </row>
    <row r="4544" spans="1:20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126</v>
      </c>
      <c r="R4544" s="127" t="s">
        <v>1005</v>
      </c>
      <c r="S4544" s="112"/>
      <c r="T4544" s="153">
        <v>4543</v>
      </c>
    </row>
    <row r="4545" spans="1:20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126</v>
      </c>
      <c r="R4545" s="127" t="s">
        <v>1005</v>
      </c>
      <c r="S4545" s="112"/>
      <c r="T4545" s="153">
        <v>4544</v>
      </c>
    </row>
    <row r="4546" spans="1:20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126</v>
      </c>
      <c r="R4546" s="127" t="s">
        <v>1005</v>
      </c>
      <c r="S4546" s="112"/>
      <c r="T4546" s="153">
        <v>4545</v>
      </c>
    </row>
    <row r="4547" spans="1:20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126</v>
      </c>
      <c r="R4547" s="127" t="s">
        <v>1005</v>
      </c>
      <c r="S4547" s="112"/>
      <c r="T4547" s="153">
        <v>4546</v>
      </c>
    </row>
    <row r="4548" spans="1:20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126</v>
      </c>
      <c r="R4548" s="127" t="s">
        <v>1005</v>
      </c>
      <c r="S4548" s="112"/>
      <c r="T4548" s="153">
        <v>4547</v>
      </c>
    </row>
    <row r="4549" spans="1:20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126</v>
      </c>
      <c r="R4549" s="127" t="s">
        <v>1005</v>
      </c>
      <c r="S4549" s="112"/>
      <c r="T4549" s="153">
        <v>4548</v>
      </c>
    </row>
    <row r="4550" spans="1:20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126</v>
      </c>
      <c r="R4550" s="127" t="s">
        <v>1005</v>
      </c>
      <c r="S4550" s="112"/>
      <c r="T4550" s="153">
        <v>4549</v>
      </c>
    </row>
    <row r="4551" spans="1:20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126</v>
      </c>
      <c r="R4551" s="127" t="s">
        <v>1005</v>
      </c>
      <c r="S4551" s="112"/>
      <c r="T4551" s="153">
        <v>4550</v>
      </c>
    </row>
    <row r="4552" spans="1:20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126</v>
      </c>
      <c r="R4552" s="127" t="s">
        <v>1005</v>
      </c>
      <c r="S4552" s="112"/>
      <c r="T4552" s="153">
        <v>4551</v>
      </c>
    </row>
    <row r="4553" spans="1:20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126</v>
      </c>
      <c r="R4553" s="127" t="s">
        <v>1005</v>
      </c>
      <c r="S4553" s="112"/>
      <c r="T4553" s="153">
        <v>4552</v>
      </c>
    </row>
    <row r="4554" spans="1:20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126</v>
      </c>
      <c r="R4554" s="127" t="s">
        <v>1005</v>
      </c>
      <c r="S4554" s="112"/>
      <c r="T4554" s="153">
        <v>4553</v>
      </c>
    </row>
    <row r="4555" spans="1:20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126</v>
      </c>
      <c r="R4555" s="127" t="s">
        <v>1005</v>
      </c>
      <c r="S4555" s="112"/>
      <c r="T4555" s="153">
        <v>4554</v>
      </c>
    </row>
    <row r="4556" spans="1:20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126</v>
      </c>
      <c r="R4556" s="127" t="s">
        <v>1005</v>
      </c>
      <c r="S4556" s="112"/>
      <c r="T4556" s="153">
        <v>4555</v>
      </c>
    </row>
    <row r="4557" spans="1:20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126</v>
      </c>
      <c r="R4557" s="127" t="s">
        <v>1005</v>
      </c>
      <c r="S4557" s="112"/>
      <c r="T4557" s="153">
        <v>4556</v>
      </c>
    </row>
    <row r="4558" spans="1:20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126</v>
      </c>
      <c r="R4558" s="127" t="s">
        <v>1005</v>
      </c>
      <c r="S4558" s="112"/>
      <c r="T4558" s="153">
        <v>4557</v>
      </c>
    </row>
    <row r="4559" spans="1:20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126</v>
      </c>
      <c r="R4559" s="127" t="s">
        <v>514</v>
      </c>
      <c r="S4559" s="112"/>
      <c r="T4559" s="153">
        <v>4558</v>
      </c>
    </row>
    <row r="4560" spans="1:20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126</v>
      </c>
      <c r="R4560" s="127" t="s">
        <v>514</v>
      </c>
      <c r="S4560" s="112"/>
      <c r="T4560" s="153">
        <v>4559</v>
      </c>
    </row>
    <row r="4561" spans="1:20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126</v>
      </c>
      <c r="R4561" s="127" t="s">
        <v>514</v>
      </c>
      <c r="S4561" s="112"/>
      <c r="T4561" s="153">
        <v>4560</v>
      </c>
    </row>
    <row r="4562" spans="1:20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126</v>
      </c>
      <c r="R4562" s="127" t="s">
        <v>514</v>
      </c>
      <c r="S4562" s="112"/>
      <c r="T4562" s="153">
        <v>4561</v>
      </c>
    </row>
    <row r="4563" spans="1:20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126</v>
      </c>
      <c r="R4563" s="127" t="s">
        <v>514</v>
      </c>
      <c r="S4563" s="112"/>
      <c r="T4563" s="153">
        <v>4562</v>
      </c>
    </row>
    <row r="4564" spans="1:20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126</v>
      </c>
      <c r="R4564" s="127" t="s">
        <v>514</v>
      </c>
      <c r="S4564" s="112"/>
      <c r="T4564" s="153">
        <v>4563</v>
      </c>
    </row>
    <row r="4565" spans="1:20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126</v>
      </c>
      <c r="R4565" s="127" t="s">
        <v>514</v>
      </c>
      <c r="S4565" s="112"/>
      <c r="T4565" s="153">
        <v>4564</v>
      </c>
    </row>
    <row r="4566" spans="1:20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126</v>
      </c>
      <c r="R4566" s="127" t="s">
        <v>514</v>
      </c>
      <c r="S4566" s="112"/>
      <c r="T4566" s="153">
        <v>4565</v>
      </c>
    </row>
    <row r="4567" spans="1:20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126</v>
      </c>
      <c r="R4567" s="127" t="s">
        <v>514</v>
      </c>
      <c r="S4567" s="112"/>
      <c r="T4567" s="153">
        <v>4566</v>
      </c>
    </row>
    <row r="4568" spans="1:20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126</v>
      </c>
      <c r="R4568" s="127" t="s">
        <v>514</v>
      </c>
      <c r="S4568" s="112"/>
      <c r="T4568" s="153">
        <v>4567</v>
      </c>
    </row>
    <row r="4569" spans="1:20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126</v>
      </c>
      <c r="R4569" s="127" t="s">
        <v>514</v>
      </c>
      <c r="S4569" s="112"/>
      <c r="T4569" s="153">
        <v>4568</v>
      </c>
    </row>
    <row r="4570" spans="1:20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126</v>
      </c>
      <c r="R4570" s="127" t="s">
        <v>514</v>
      </c>
      <c r="S4570" s="112"/>
      <c r="T4570" s="153">
        <v>4569</v>
      </c>
    </row>
    <row r="4571" spans="1:20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126</v>
      </c>
      <c r="R4571" s="127" t="s">
        <v>514</v>
      </c>
      <c r="S4571" s="112"/>
      <c r="T4571" s="153">
        <v>4570</v>
      </c>
    </row>
    <row r="4572" spans="1:20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126</v>
      </c>
      <c r="R4572" s="127" t="s">
        <v>514</v>
      </c>
      <c r="S4572" s="112"/>
      <c r="T4572" s="153">
        <v>4571</v>
      </c>
    </row>
    <row r="4573" spans="1:20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126</v>
      </c>
      <c r="R4573" s="127" t="s">
        <v>514</v>
      </c>
      <c r="S4573" s="112"/>
      <c r="T4573" s="153">
        <v>4572</v>
      </c>
    </row>
    <row r="4574" spans="1:20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126</v>
      </c>
      <c r="R4574" s="127" t="s">
        <v>514</v>
      </c>
      <c r="S4574" s="112"/>
      <c r="T4574" s="153">
        <v>4573</v>
      </c>
    </row>
    <row r="4575" spans="1:20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126</v>
      </c>
      <c r="R4575" s="127" t="s">
        <v>514</v>
      </c>
      <c r="S4575" s="112"/>
      <c r="T4575" s="153">
        <v>4574</v>
      </c>
    </row>
    <row r="4576" spans="1:20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126</v>
      </c>
      <c r="R4576" s="127" t="s">
        <v>514</v>
      </c>
      <c r="S4576" s="112"/>
      <c r="T4576" s="153">
        <v>4575</v>
      </c>
    </row>
    <row r="4577" spans="1:20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126</v>
      </c>
      <c r="R4577" s="127" t="s">
        <v>514</v>
      </c>
      <c r="S4577" s="112"/>
      <c r="T4577" s="153">
        <v>4576</v>
      </c>
    </row>
    <row r="4578" spans="1:20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126</v>
      </c>
      <c r="R4578" s="127" t="s">
        <v>514</v>
      </c>
      <c r="S4578" s="112"/>
      <c r="T4578" s="153">
        <v>4577</v>
      </c>
    </row>
    <row r="4579" spans="1:20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126</v>
      </c>
      <c r="R4579" s="127" t="s">
        <v>514</v>
      </c>
      <c r="S4579" s="112"/>
      <c r="T4579" s="153">
        <v>4578</v>
      </c>
    </row>
    <row r="4580" spans="1:20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126</v>
      </c>
      <c r="R4580" s="127" t="s">
        <v>514</v>
      </c>
      <c r="S4580" s="112"/>
      <c r="T4580" s="153">
        <v>4579</v>
      </c>
    </row>
    <row r="4581" spans="1:20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126</v>
      </c>
      <c r="R4581" s="127" t="s">
        <v>514</v>
      </c>
      <c r="S4581" s="112"/>
      <c r="T4581" s="153">
        <v>4580</v>
      </c>
    </row>
    <row r="4582" spans="1:20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126</v>
      </c>
      <c r="R4582" s="127" t="s">
        <v>514</v>
      </c>
      <c r="S4582" s="112"/>
      <c r="T4582" s="153">
        <v>4581</v>
      </c>
    </row>
    <row r="4583" spans="1:20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126</v>
      </c>
      <c r="R4583" s="127" t="s">
        <v>514</v>
      </c>
      <c r="S4583" s="112"/>
      <c r="T4583" s="153">
        <v>4582</v>
      </c>
    </row>
    <row r="4584" spans="1:20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126</v>
      </c>
      <c r="R4584" s="127" t="s">
        <v>514</v>
      </c>
      <c r="S4584" s="112"/>
      <c r="T4584" s="153">
        <v>4583</v>
      </c>
    </row>
    <row r="4585" spans="1:20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124</v>
      </c>
      <c r="R4585" s="127" t="s">
        <v>1377</v>
      </c>
      <c r="S4585" s="112"/>
      <c r="T4585" s="153">
        <v>4584</v>
      </c>
    </row>
    <row r="4586" spans="1:20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124</v>
      </c>
      <c r="R4586" s="127" t="s">
        <v>1377</v>
      </c>
      <c r="S4586" s="112"/>
      <c r="T4586" s="153">
        <v>4585</v>
      </c>
    </row>
    <row r="4587" spans="1:20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124</v>
      </c>
      <c r="R4587" s="127" t="s">
        <v>1377</v>
      </c>
      <c r="S4587" s="112"/>
      <c r="T4587" s="153">
        <v>4586</v>
      </c>
    </row>
    <row r="4588" spans="1:20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124</v>
      </c>
      <c r="R4588" s="127" t="s">
        <v>1377</v>
      </c>
      <c r="S4588" s="112"/>
      <c r="T4588" s="153">
        <v>4587</v>
      </c>
    </row>
    <row r="4589" spans="1:20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124</v>
      </c>
      <c r="R4589" s="127" t="s">
        <v>4125</v>
      </c>
      <c r="S4589" s="112"/>
      <c r="T4589" s="153">
        <v>4588</v>
      </c>
    </row>
    <row r="4590" spans="1:20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124</v>
      </c>
      <c r="R4590" s="127" t="s">
        <v>4125</v>
      </c>
      <c r="S4590" s="112"/>
      <c r="T4590" s="153">
        <v>4589</v>
      </c>
    </row>
    <row r="4591" spans="1:20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124</v>
      </c>
      <c r="R4591" s="127" t="s">
        <v>4125</v>
      </c>
      <c r="S4591" s="112"/>
      <c r="T4591" s="153">
        <v>4590</v>
      </c>
    </row>
    <row r="4592" spans="1:20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124</v>
      </c>
      <c r="R4592" s="127" t="s">
        <v>4125</v>
      </c>
      <c r="S4592" s="112"/>
      <c r="T4592" s="153">
        <v>4591</v>
      </c>
    </row>
    <row r="4593" spans="1:20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124</v>
      </c>
      <c r="R4593" s="127" t="s">
        <v>4125</v>
      </c>
      <c r="S4593" s="112"/>
      <c r="T4593" s="153">
        <v>4592</v>
      </c>
    </row>
    <row r="4594" spans="1:20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124</v>
      </c>
      <c r="R4594" s="127" t="s">
        <v>4125</v>
      </c>
      <c r="S4594" s="112"/>
      <c r="T4594" s="153">
        <v>4593</v>
      </c>
    </row>
    <row r="4595" spans="1:20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124</v>
      </c>
      <c r="R4595" s="127" t="s">
        <v>4125</v>
      </c>
      <c r="S4595" s="112"/>
      <c r="T4595" s="153">
        <v>4594</v>
      </c>
    </row>
    <row r="4596" spans="1:20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124</v>
      </c>
      <c r="R4596" s="127" t="s">
        <v>4125</v>
      </c>
      <c r="S4596" s="112"/>
      <c r="T4596" s="153">
        <v>4595</v>
      </c>
    </row>
    <row r="4597" spans="1:20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124</v>
      </c>
      <c r="R4597" s="127" t="s">
        <v>4125</v>
      </c>
      <c r="S4597" s="112"/>
      <c r="T4597" s="153">
        <v>4596</v>
      </c>
    </row>
    <row r="4598" spans="1:20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124</v>
      </c>
      <c r="R4598" s="127" t="s">
        <v>4125</v>
      </c>
      <c r="S4598" s="112"/>
      <c r="T4598" s="153">
        <v>4597</v>
      </c>
    </row>
    <row r="4599" spans="1:20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124</v>
      </c>
      <c r="R4599" s="127" t="s">
        <v>4125</v>
      </c>
      <c r="S4599" s="112"/>
      <c r="T4599" s="153">
        <v>4598</v>
      </c>
    </row>
    <row r="4600" spans="1:20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124</v>
      </c>
      <c r="R4600" s="127" t="s">
        <v>4125</v>
      </c>
      <c r="S4600" s="112"/>
      <c r="T4600" s="153">
        <v>4599</v>
      </c>
    </row>
    <row r="4601" spans="1:20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124</v>
      </c>
      <c r="R4601" s="127" t="s">
        <v>4125</v>
      </c>
      <c r="S4601" s="112"/>
      <c r="T4601" s="153">
        <v>4600</v>
      </c>
    </row>
    <row r="4602" spans="1:20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124</v>
      </c>
      <c r="R4602" s="127" t="s">
        <v>4125</v>
      </c>
      <c r="S4602" s="112"/>
      <c r="T4602" s="153">
        <v>4601</v>
      </c>
    </row>
    <row r="4603" spans="1:20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124</v>
      </c>
      <c r="R4603" s="127" t="s">
        <v>4125</v>
      </c>
      <c r="S4603" s="112"/>
      <c r="T4603" s="153">
        <v>4602</v>
      </c>
    </row>
    <row r="4604" spans="1:20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124</v>
      </c>
      <c r="R4604" s="127" t="s">
        <v>4125</v>
      </c>
      <c r="S4604" s="112"/>
      <c r="T4604" s="153">
        <v>4603</v>
      </c>
    </row>
    <row r="4605" spans="1:20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124</v>
      </c>
      <c r="R4605" s="127" t="s">
        <v>4125</v>
      </c>
      <c r="S4605" s="112"/>
      <c r="T4605" s="153">
        <v>4604</v>
      </c>
    </row>
    <row r="4606" spans="1:20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124</v>
      </c>
      <c r="R4606" s="127" t="s">
        <v>4125</v>
      </c>
      <c r="S4606" s="112"/>
      <c r="T4606" s="153">
        <v>4605</v>
      </c>
    </row>
    <row r="4607" spans="1:20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124</v>
      </c>
      <c r="R4607" s="127" t="s">
        <v>4125</v>
      </c>
      <c r="S4607" s="112"/>
      <c r="T4607" s="153">
        <v>4606</v>
      </c>
    </row>
    <row r="4608" spans="1:20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124</v>
      </c>
      <c r="R4608" s="127" t="s">
        <v>4125</v>
      </c>
      <c r="S4608" s="112"/>
      <c r="T4608" s="153">
        <v>4607</v>
      </c>
    </row>
    <row r="4609" spans="1:20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124</v>
      </c>
      <c r="R4609" s="127" t="s">
        <v>4125</v>
      </c>
      <c r="S4609" s="112"/>
      <c r="T4609" s="153">
        <v>4608</v>
      </c>
    </row>
    <row r="4610" spans="1:20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124</v>
      </c>
      <c r="R4610" s="127" t="s">
        <v>4125</v>
      </c>
      <c r="S4610" s="112"/>
      <c r="T4610" s="153">
        <v>4609</v>
      </c>
    </row>
    <row r="4611" spans="1:20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124</v>
      </c>
      <c r="R4611" s="127" t="s">
        <v>4125</v>
      </c>
      <c r="S4611" s="112"/>
      <c r="T4611" s="153">
        <v>4610</v>
      </c>
    </row>
    <row r="4612" spans="1:20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124</v>
      </c>
      <c r="R4612" s="127" t="s">
        <v>4125</v>
      </c>
      <c r="S4612" s="112"/>
      <c r="T4612" s="153">
        <v>4611</v>
      </c>
    </row>
    <row r="4613" spans="1:20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124</v>
      </c>
      <c r="R4613" s="127" t="s">
        <v>4125</v>
      </c>
      <c r="S4613" s="112"/>
      <c r="T4613" s="153">
        <v>4612</v>
      </c>
    </row>
    <row r="4614" spans="1:20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123</v>
      </c>
      <c r="R4614" s="129" t="s">
        <v>1005</v>
      </c>
      <c r="S4614" s="112"/>
      <c r="T4614" s="153">
        <v>4613</v>
      </c>
    </row>
    <row r="4615" spans="1:20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121</v>
      </c>
      <c r="R4615" s="130" t="s">
        <v>514</v>
      </c>
      <c r="S4615" s="112"/>
      <c r="T4615" s="153">
        <v>4614</v>
      </c>
    </row>
    <row r="4616" spans="1:20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121</v>
      </c>
      <c r="R4616" s="130" t="s">
        <v>1377</v>
      </c>
      <c r="S4616" s="112"/>
      <c r="T4616" s="153">
        <v>4615</v>
      </c>
    </row>
    <row r="4617" spans="1:20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121</v>
      </c>
      <c r="R4617" s="130" t="s">
        <v>410</v>
      </c>
      <c r="S4617" s="112"/>
      <c r="T4617" s="153">
        <v>4616</v>
      </c>
    </row>
    <row r="4618" spans="1:20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118</v>
      </c>
      <c r="R4618" s="130" t="s">
        <v>4125</v>
      </c>
      <c r="S4618" s="112"/>
      <c r="T4618" s="153">
        <v>4617</v>
      </c>
    </row>
    <row r="4619" spans="1:20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118</v>
      </c>
      <c r="R4619" s="130" t="s">
        <v>4125</v>
      </c>
      <c r="S4619" s="112"/>
      <c r="T4619" s="153">
        <v>4618</v>
      </c>
    </row>
    <row r="4620" spans="1:20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118</v>
      </c>
      <c r="R4620" s="130" t="s">
        <v>4125</v>
      </c>
      <c r="S4620" s="112"/>
      <c r="T4620" s="153">
        <v>4619</v>
      </c>
    </row>
    <row r="4621" spans="1:20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118</v>
      </c>
      <c r="R4621" s="130" t="s">
        <v>4125</v>
      </c>
      <c r="S4621" s="112"/>
      <c r="T4621" s="153">
        <v>4620</v>
      </c>
    </row>
    <row r="4622" spans="1:20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118</v>
      </c>
      <c r="R4622" s="130" t="s">
        <v>4125</v>
      </c>
      <c r="S4622" s="112"/>
      <c r="T4622" s="153">
        <v>4621</v>
      </c>
    </row>
    <row r="4623" spans="1:20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118</v>
      </c>
      <c r="R4623" s="130" t="s">
        <v>4125</v>
      </c>
      <c r="S4623" s="112"/>
      <c r="T4623" s="153">
        <v>4622</v>
      </c>
    </row>
    <row r="4624" spans="1:20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118</v>
      </c>
      <c r="R4624" s="130" t="s">
        <v>4125</v>
      </c>
      <c r="S4624" s="112"/>
      <c r="T4624" s="153">
        <v>4623</v>
      </c>
    </row>
    <row r="4625" spans="1:20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118</v>
      </c>
      <c r="R4625" s="130" t="s">
        <v>4125</v>
      </c>
      <c r="S4625" s="112"/>
      <c r="T4625" s="153">
        <v>4624</v>
      </c>
    </row>
    <row r="4626" spans="1:20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118</v>
      </c>
      <c r="R4626" s="130" t="s">
        <v>4125</v>
      </c>
      <c r="S4626" s="112"/>
      <c r="T4626" s="153">
        <v>4625</v>
      </c>
    </row>
    <row r="4627" spans="1:20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118</v>
      </c>
      <c r="R4627" s="130" t="s">
        <v>4125</v>
      </c>
      <c r="S4627" s="112"/>
      <c r="T4627" s="153">
        <v>4626</v>
      </c>
    </row>
    <row r="4628" spans="1:20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118</v>
      </c>
      <c r="R4628" s="130" t="s">
        <v>4125</v>
      </c>
      <c r="S4628" s="112"/>
      <c r="T4628" s="153">
        <v>4627</v>
      </c>
    </row>
    <row r="4629" spans="1:20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118</v>
      </c>
      <c r="R4629" s="130" t="s">
        <v>4125</v>
      </c>
      <c r="S4629" s="112"/>
      <c r="T4629" s="153">
        <v>4628</v>
      </c>
    </row>
    <row r="4630" spans="1:20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118</v>
      </c>
      <c r="R4630" s="130" t="s">
        <v>4125</v>
      </c>
      <c r="S4630" s="112"/>
      <c r="T4630" s="153">
        <v>4629</v>
      </c>
    </row>
    <row r="4631" spans="1:20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118</v>
      </c>
      <c r="R4631" s="130" t="s">
        <v>4125</v>
      </c>
      <c r="S4631" s="112"/>
      <c r="T4631" s="153">
        <v>4630</v>
      </c>
    </row>
    <row r="4632" spans="1:20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118</v>
      </c>
      <c r="R4632" s="130" t="s">
        <v>4125</v>
      </c>
      <c r="S4632" s="112"/>
      <c r="T4632" s="153">
        <v>4631</v>
      </c>
    </row>
    <row r="4633" spans="1:20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118</v>
      </c>
      <c r="R4633" s="130" t="s">
        <v>4125</v>
      </c>
      <c r="S4633" s="112"/>
      <c r="T4633" s="153">
        <v>4632</v>
      </c>
    </row>
    <row r="4634" spans="1:20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118</v>
      </c>
      <c r="R4634" s="130" t="s">
        <v>4125</v>
      </c>
      <c r="S4634" s="112"/>
      <c r="T4634" s="153">
        <v>4633</v>
      </c>
    </row>
    <row r="4635" spans="1:20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118</v>
      </c>
      <c r="R4635" s="130" t="s">
        <v>4125</v>
      </c>
      <c r="S4635" s="112"/>
      <c r="T4635" s="153">
        <v>4634</v>
      </c>
    </row>
    <row r="4636" spans="1:20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118</v>
      </c>
      <c r="R4636" s="130" t="s">
        <v>4125</v>
      </c>
      <c r="S4636" s="112"/>
      <c r="T4636" s="153">
        <v>4635</v>
      </c>
    </row>
    <row r="4637" spans="1:20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118</v>
      </c>
      <c r="R4637" s="130" t="s">
        <v>4125</v>
      </c>
      <c r="S4637" s="112"/>
      <c r="T4637" s="153">
        <v>4636</v>
      </c>
    </row>
    <row r="4638" spans="1:20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118</v>
      </c>
      <c r="R4638" s="130" t="s">
        <v>4125</v>
      </c>
      <c r="S4638" s="112"/>
      <c r="T4638" s="153">
        <v>4637</v>
      </c>
    </row>
    <row r="4639" spans="1:20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118</v>
      </c>
      <c r="R4639" s="130" t="s">
        <v>4125</v>
      </c>
      <c r="S4639" s="112"/>
      <c r="T4639" s="153">
        <v>4638</v>
      </c>
    </row>
    <row r="4640" spans="1:20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118</v>
      </c>
      <c r="R4640" s="130" t="s">
        <v>4125</v>
      </c>
      <c r="S4640" s="112"/>
      <c r="T4640" s="153">
        <v>4639</v>
      </c>
    </row>
    <row r="4641" spans="1:20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118</v>
      </c>
      <c r="R4641" s="130" t="s">
        <v>4125</v>
      </c>
      <c r="S4641" s="112"/>
      <c r="T4641" s="153">
        <v>4640</v>
      </c>
    </row>
    <row r="4642" spans="1:20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118</v>
      </c>
      <c r="R4642" s="130" t="s">
        <v>4125</v>
      </c>
      <c r="S4642" s="112"/>
      <c r="T4642" s="153">
        <v>4641</v>
      </c>
    </row>
    <row r="4643" spans="1:20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118</v>
      </c>
      <c r="R4643" s="130" t="s">
        <v>4125</v>
      </c>
      <c r="S4643" s="112"/>
      <c r="T4643" s="153">
        <v>4642</v>
      </c>
    </row>
    <row r="4644" spans="1:20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118</v>
      </c>
      <c r="R4644" s="130" t="s">
        <v>4125</v>
      </c>
      <c r="S4644" s="112"/>
      <c r="T4644" s="153">
        <v>4643</v>
      </c>
    </row>
    <row r="4645" spans="1:20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118</v>
      </c>
      <c r="R4645" s="130" t="s">
        <v>4125</v>
      </c>
      <c r="S4645" s="112"/>
      <c r="T4645" s="153">
        <v>4644</v>
      </c>
    </row>
    <row r="4646" spans="1:20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118</v>
      </c>
      <c r="R4646" s="130" t="s">
        <v>4125</v>
      </c>
      <c r="S4646" s="112"/>
      <c r="T4646" s="153">
        <v>4645</v>
      </c>
    </row>
    <row r="4647" spans="1:20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118</v>
      </c>
      <c r="R4647" s="130" t="s">
        <v>4125</v>
      </c>
      <c r="S4647" s="112"/>
      <c r="T4647" s="153">
        <v>4646</v>
      </c>
    </row>
    <row r="4648" spans="1:20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118</v>
      </c>
      <c r="R4648" s="130" t="s">
        <v>4125</v>
      </c>
      <c r="S4648" s="112"/>
      <c r="T4648" s="153">
        <v>4647</v>
      </c>
    </row>
    <row r="4649" spans="1:20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118</v>
      </c>
      <c r="R4649" s="130" t="s">
        <v>4125</v>
      </c>
      <c r="S4649" s="112"/>
      <c r="T4649" s="153">
        <v>4648</v>
      </c>
    </row>
    <row r="4650" spans="1:20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118</v>
      </c>
      <c r="R4650" s="130" t="s">
        <v>4125</v>
      </c>
      <c r="S4650" s="112"/>
      <c r="T4650" s="153">
        <v>4649</v>
      </c>
    </row>
    <row r="4651" spans="1:20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118</v>
      </c>
      <c r="R4651" s="130" t="s">
        <v>4125</v>
      </c>
      <c r="S4651" s="112"/>
      <c r="T4651" s="153">
        <v>4650</v>
      </c>
    </row>
    <row r="4652" spans="1:20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118</v>
      </c>
      <c r="R4652" s="130" t="s">
        <v>4125</v>
      </c>
      <c r="S4652" s="112"/>
      <c r="T4652" s="153">
        <v>4651</v>
      </c>
    </row>
    <row r="4653" spans="1:20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118</v>
      </c>
      <c r="R4653" s="130" t="s">
        <v>4125</v>
      </c>
      <c r="S4653" s="112"/>
      <c r="T4653" s="153">
        <v>4652</v>
      </c>
    </row>
    <row r="4654" spans="1:20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118</v>
      </c>
      <c r="R4654" s="130" t="s">
        <v>4125</v>
      </c>
      <c r="S4654" s="112"/>
      <c r="T4654" s="153">
        <v>4653</v>
      </c>
    </row>
    <row r="4655" spans="1:20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118</v>
      </c>
      <c r="R4655" s="130" t="s">
        <v>4125</v>
      </c>
      <c r="S4655" s="112"/>
      <c r="T4655" s="153">
        <v>4654</v>
      </c>
    </row>
    <row r="4656" spans="1:20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118</v>
      </c>
      <c r="R4656" s="130" t="s">
        <v>488</v>
      </c>
      <c r="S4656" s="112"/>
      <c r="T4656" s="153">
        <v>4655</v>
      </c>
    </row>
    <row r="4657" spans="1:20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118</v>
      </c>
      <c r="R4657" s="130" t="s">
        <v>488</v>
      </c>
      <c r="S4657" s="112"/>
      <c r="T4657" s="153">
        <v>4656</v>
      </c>
    </row>
    <row r="4658" spans="1:20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118</v>
      </c>
      <c r="R4658" s="130" t="s">
        <v>488</v>
      </c>
      <c r="S4658" s="112"/>
      <c r="T4658" s="153">
        <v>4657</v>
      </c>
    </row>
    <row r="4659" spans="1:20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118</v>
      </c>
      <c r="R4659" s="130" t="s">
        <v>488</v>
      </c>
      <c r="S4659" s="112"/>
      <c r="T4659" s="153">
        <v>4658</v>
      </c>
    </row>
    <row r="4660" spans="1:20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118</v>
      </c>
      <c r="R4660" s="130" t="s">
        <v>488</v>
      </c>
      <c r="S4660" s="112"/>
      <c r="T4660" s="153">
        <v>4659</v>
      </c>
    </row>
    <row r="4661" spans="1:20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118</v>
      </c>
      <c r="R4661" s="130" t="s">
        <v>488</v>
      </c>
      <c r="S4661" s="112"/>
      <c r="T4661" s="153">
        <v>4660</v>
      </c>
    </row>
    <row r="4662" spans="1:20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118</v>
      </c>
      <c r="R4662" s="130" t="s">
        <v>488</v>
      </c>
      <c r="S4662" s="112"/>
      <c r="T4662" s="153">
        <v>4661</v>
      </c>
    </row>
    <row r="4663" spans="1:20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118</v>
      </c>
      <c r="R4663" s="130" t="s">
        <v>488</v>
      </c>
      <c r="S4663" s="112"/>
      <c r="T4663" s="153">
        <v>4662</v>
      </c>
    </row>
    <row r="4664" spans="1:20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118</v>
      </c>
      <c r="R4664" s="130" t="s">
        <v>488</v>
      </c>
      <c r="S4664" s="112"/>
      <c r="T4664" s="153">
        <v>4663</v>
      </c>
    </row>
    <row r="4665" spans="1:20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118</v>
      </c>
      <c r="R4665" s="130" t="s">
        <v>488</v>
      </c>
      <c r="S4665" s="112"/>
      <c r="T4665" s="153">
        <v>4664</v>
      </c>
    </row>
    <row r="4666" spans="1:20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118</v>
      </c>
      <c r="R4666" s="130" t="s">
        <v>488</v>
      </c>
      <c r="S4666" s="112"/>
      <c r="T4666" s="153">
        <v>4665</v>
      </c>
    </row>
    <row r="4667" spans="1:20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118</v>
      </c>
      <c r="R4667" s="130" t="s">
        <v>488</v>
      </c>
      <c r="S4667" s="112"/>
      <c r="T4667" s="153">
        <v>4666</v>
      </c>
    </row>
    <row r="4668" spans="1:20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118</v>
      </c>
      <c r="R4668" s="130" t="s">
        <v>488</v>
      </c>
      <c r="S4668" s="112"/>
      <c r="T4668" s="153">
        <v>4667</v>
      </c>
    </row>
    <row r="4669" spans="1:20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118</v>
      </c>
      <c r="R4669" s="130" t="s">
        <v>488</v>
      </c>
      <c r="S4669" s="112"/>
      <c r="T4669" s="153">
        <v>4668</v>
      </c>
    </row>
    <row r="4670" spans="1:20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118</v>
      </c>
      <c r="R4670" s="130" t="s">
        <v>488</v>
      </c>
      <c r="S4670" s="112"/>
      <c r="T4670" s="153">
        <v>4669</v>
      </c>
    </row>
    <row r="4671" spans="1:20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118</v>
      </c>
      <c r="R4671" s="130" t="s">
        <v>488</v>
      </c>
      <c r="S4671" s="112"/>
      <c r="T4671" s="153">
        <v>4670</v>
      </c>
    </row>
    <row r="4672" spans="1:20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118</v>
      </c>
      <c r="R4672" s="130" t="s">
        <v>488</v>
      </c>
      <c r="S4672" s="112"/>
      <c r="T4672" s="153">
        <v>4671</v>
      </c>
    </row>
    <row r="4673" spans="1:20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118</v>
      </c>
      <c r="R4673" s="130" t="s">
        <v>488</v>
      </c>
      <c r="S4673" s="112"/>
      <c r="T4673" s="153">
        <v>4672</v>
      </c>
    </row>
    <row r="4674" spans="1:20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118</v>
      </c>
      <c r="R4674" s="130" t="s">
        <v>488</v>
      </c>
      <c r="S4674" s="112"/>
      <c r="T4674" s="153">
        <v>4673</v>
      </c>
    </row>
    <row r="4675" spans="1:20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118</v>
      </c>
      <c r="R4675" s="130" t="s">
        <v>488</v>
      </c>
      <c r="S4675" s="112"/>
      <c r="T4675" s="153">
        <v>4674</v>
      </c>
    </row>
    <row r="4676" spans="1:20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118</v>
      </c>
      <c r="R4676" s="130" t="s">
        <v>488</v>
      </c>
      <c r="S4676" s="112"/>
      <c r="T4676" s="153">
        <v>4675</v>
      </c>
    </row>
    <row r="4677" spans="1:20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115</v>
      </c>
      <c r="R4677" s="132" t="s">
        <v>4809</v>
      </c>
      <c r="S4677" s="112"/>
      <c r="T4677" s="153">
        <v>4676</v>
      </c>
    </row>
    <row r="4678" spans="1:20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115</v>
      </c>
      <c r="R4678" s="132" t="s">
        <v>4809</v>
      </c>
      <c r="S4678" s="112"/>
      <c r="T4678" s="153">
        <v>4677</v>
      </c>
    </row>
    <row r="4679" spans="1:20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115</v>
      </c>
      <c r="R4679" s="132" t="s">
        <v>4809</v>
      </c>
      <c r="S4679" s="112"/>
      <c r="T4679" s="153">
        <v>4678</v>
      </c>
    </row>
    <row r="4680" spans="1:20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115</v>
      </c>
      <c r="R4680" s="132" t="s">
        <v>4809</v>
      </c>
      <c r="S4680" s="112"/>
      <c r="T4680" s="153">
        <v>4679</v>
      </c>
    </row>
    <row r="4681" spans="1:20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115</v>
      </c>
      <c r="R4681" s="132" t="s">
        <v>4809</v>
      </c>
      <c r="S4681" s="112"/>
      <c r="T4681" s="153">
        <v>4680</v>
      </c>
    </row>
    <row r="4682" spans="1:20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115</v>
      </c>
      <c r="R4682" s="132" t="s">
        <v>4809</v>
      </c>
      <c r="S4682" s="112"/>
      <c r="T4682" s="153">
        <v>4681</v>
      </c>
    </row>
    <row r="4683" spans="1:20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115</v>
      </c>
      <c r="R4683" s="132" t="s">
        <v>4809</v>
      </c>
      <c r="S4683" s="112"/>
      <c r="T4683" s="153">
        <v>4682</v>
      </c>
    </row>
    <row r="4684" spans="1:20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115</v>
      </c>
      <c r="R4684" s="132" t="s">
        <v>514</v>
      </c>
      <c r="S4684" s="112"/>
      <c r="T4684" s="153">
        <v>4683</v>
      </c>
    </row>
    <row r="4685" spans="1:20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115</v>
      </c>
      <c r="R4685" s="140" t="s">
        <v>4100</v>
      </c>
      <c r="S4685" s="153"/>
      <c r="T4685" s="153">
        <v>4684</v>
      </c>
    </row>
    <row r="4686" spans="1:20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115</v>
      </c>
      <c r="R4686" s="132" t="s">
        <v>477</v>
      </c>
      <c r="S4686" s="112"/>
      <c r="T4686" s="153">
        <v>4685</v>
      </c>
    </row>
    <row r="4687" spans="1:20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115</v>
      </c>
      <c r="R4687" s="132" t="s">
        <v>4100</v>
      </c>
      <c r="S4687" s="112"/>
      <c r="T4687" s="153">
        <v>4686</v>
      </c>
    </row>
    <row r="4688" spans="1:20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115</v>
      </c>
      <c r="R4688" s="132" t="s">
        <v>737</v>
      </c>
      <c r="S4688" s="112"/>
      <c r="T4688" s="153">
        <v>4687</v>
      </c>
    </row>
    <row r="4689" spans="1:20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115</v>
      </c>
      <c r="R4689" s="132" t="s">
        <v>737</v>
      </c>
      <c r="S4689" s="112"/>
      <c r="T4689" s="153">
        <v>4688</v>
      </c>
    </row>
    <row r="4690" spans="1:20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115</v>
      </c>
      <c r="R4690" s="132" t="s">
        <v>737</v>
      </c>
      <c r="S4690" s="112"/>
      <c r="T4690" s="153">
        <v>4689</v>
      </c>
    </row>
    <row r="4691" spans="1:20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115</v>
      </c>
      <c r="R4691" s="132" t="s">
        <v>737</v>
      </c>
      <c r="S4691" s="112"/>
      <c r="T4691" s="153">
        <v>4690</v>
      </c>
    </row>
    <row r="4692" spans="1:20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115</v>
      </c>
      <c r="R4692" s="132" t="s">
        <v>737</v>
      </c>
      <c r="S4692" s="112"/>
      <c r="T4692" s="153">
        <v>4691</v>
      </c>
    </row>
    <row r="4693" spans="1:20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115</v>
      </c>
      <c r="R4693" s="132" t="s">
        <v>737</v>
      </c>
      <c r="S4693" s="112"/>
      <c r="T4693" s="153">
        <v>4692</v>
      </c>
    </row>
    <row r="4694" spans="1:20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115</v>
      </c>
      <c r="R4694" s="132" t="s">
        <v>737</v>
      </c>
      <c r="S4694" s="112"/>
      <c r="T4694" s="153">
        <v>4693</v>
      </c>
    </row>
    <row r="4695" spans="1:20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115</v>
      </c>
      <c r="R4695" s="132" t="s">
        <v>737</v>
      </c>
      <c r="S4695" s="112"/>
      <c r="T4695" s="153">
        <v>4694</v>
      </c>
    </row>
    <row r="4696" spans="1:20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115</v>
      </c>
      <c r="R4696" s="132" t="s">
        <v>737</v>
      </c>
      <c r="S4696" s="112"/>
      <c r="T4696" s="153">
        <v>4695</v>
      </c>
    </row>
    <row r="4697" spans="1:20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115</v>
      </c>
      <c r="R4697" s="132" t="s">
        <v>737</v>
      </c>
      <c r="S4697" s="112"/>
      <c r="T4697" s="153">
        <v>4696</v>
      </c>
    </row>
    <row r="4698" spans="1:20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115</v>
      </c>
      <c r="R4698" s="132" t="s">
        <v>737</v>
      </c>
      <c r="S4698" s="112"/>
      <c r="T4698" s="153">
        <v>4697</v>
      </c>
    </row>
    <row r="4699" spans="1:20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115</v>
      </c>
      <c r="R4699" s="132" t="s">
        <v>737</v>
      </c>
      <c r="S4699" s="112"/>
      <c r="T4699" s="153">
        <v>4698</v>
      </c>
    </row>
    <row r="4700" spans="1:20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115</v>
      </c>
      <c r="R4700" s="132" t="s">
        <v>483</v>
      </c>
      <c r="S4700" s="112"/>
      <c r="T4700" s="153">
        <v>4699</v>
      </c>
    </row>
    <row r="4701" spans="1:20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114</v>
      </c>
      <c r="R4701" s="140" t="s">
        <v>483</v>
      </c>
      <c r="S4701" s="153"/>
      <c r="T4701" s="153">
        <v>4700</v>
      </c>
    </row>
    <row r="4702" spans="1:20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114</v>
      </c>
      <c r="R4702" s="132" t="s">
        <v>483</v>
      </c>
      <c r="S4702" s="112"/>
      <c r="T4702" s="153">
        <v>4701</v>
      </c>
    </row>
    <row r="4703" spans="1:20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114</v>
      </c>
      <c r="R4703" s="132" t="s">
        <v>477</v>
      </c>
      <c r="S4703" s="112"/>
      <c r="T4703" s="153">
        <v>4702</v>
      </c>
    </row>
    <row r="4704" spans="1:20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114</v>
      </c>
      <c r="R4704" s="132" t="s">
        <v>477</v>
      </c>
      <c r="S4704" s="112"/>
      <c r="T4704" s="153">
        <v>4703</v>
      </c>
    </row>
    <row r="4705" spans="1:20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114</v>
      </c>
      <c r="R4705" s="132" t="s">
        <v>477</v>
      </c>
      <c r="S4705" s="112"/>
      <c r="T4705" s="153">
        <v>4704</v>
      </c>
    </row>
    <row r="4706" spans="1:20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114</v>
      </c>
      <c r="R4706" s="140" t="s">
        <v>477</v>
      </c>
      <c r="S4706" s="153"/>
      <c r="T4706" s="153">
        <v>4705</v>
      </c>
    </row>
    <row r="4707" spans="1:20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114</v>
      </c>
      <c r="R4707" s="132" t="s">
        <v>477</v>
      </c>
      <c r="S4707" s="112"/>
      <c r="T4707" s="153">
        <v>4706</v>
      </c>
    </row>
    <row r="4708" spans="1:20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114</v>
      </c>
      <c r="R4708" s="132" t="s">
        <v>477</v>
      </c>
      <c r="S4708" s="112"/>
      <c r="T4708" s="153">
        <v>4707</v>
      </c>
    </row>
    <row r="4709" spans="1:20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114</v>
      </c>
      <c r="R4709" s="132" t="s">
        <v>477</v>
      </c>
      <c r="S4709" s="112"/>
      <c r="T4709" s="153">
        <v>4708</v>
      </c>
    </row>
    <row r="4710" spans="1:20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114</v>
      </c>
      <c r="R4710" s="132" t="s">
        <v>477</v>
      </c>
      <c r="S4710" s="112"/>
      <c r="T4710" s="153">
        <v>4709</v>
      </c>
    </row>
    <row r="4711" spans="1:20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114</v>
      </c>
      <c r="R4711" s="140" t="s">
        <v>477</v>
      </c>
      <c r="S4711" s="112"/>
      <c r="T4711" s="153">
        <v>4710</v>
      </c>
    </row>
    <row r="4712" spans="1:20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114</v>
      </c>
      <c r="R4712" s="132" t="s">
        <v>477</v>
      </c>
      <c r="S4712" s="112"/>
      <c r="T4712" s="153">
        <v>4711</v>
      </c>
    </row>
    <row r="4713" spans="1:20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114</v>
      </c>
      <c r="R4713" s="132" t="s">
        <v>477</v>
      </c>
      <c r="S4713" s="112"/>
      <c r="T4713" s="153">
        <v>4712</v>
      </c>
    </row>
    <row r="4714" spans="1:20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114</v>
      </c>
      <c r="R4714" s="132" t="s">
        <v>477</v>
      </c>
      <c r="S4714" s="112"/>
      <c r="T4714" s="153">
        <v>4713</v>
      </c>
    </row>
    <row r="4715" spans="1:20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112</v>
      </c>
      <c r="R4715" s="132" t="s">
        <v>514</v>
      </c>
      <c r="S4715" s="112"/>
      <c r="T4715" s="153">
        <v>4714</v>
      </c>
    </row>
    <row r="4716" spans="1:20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112</v>
      </c>
      <c r="R4716" s="132" t="s">
        <v>514</v>
      </c>
      <c r="S4716" s="112"/>
      <c r="T4716" s="153">
        <v>4715</v>
      </c>
    </row>
    <row r="4717" spans="1:20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112</v>
      </c>
      <c r="R4717" s="132" t="s">
        <v>514</v>
      </c>
      <c r="S4717" s="112"/>
      <c r="T4717" s="153">
        <v>4716</v>
      </c>
    </row>
    <row r="4718" spans="1:20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112</v>
      </c>
      <c r="R4718" s="132" t="s">
        <v>514</v>
      </c>
      <c r="S4718" s="112"/>
      <c r="T4718" s="153">
        <v>4717</v>
      </c>
    </row>
    <row r="4719" spans="1:20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112</v>
      </c>
      <c r="R4719" s="132" t="s">
        <v>514</v>
      </c>
      <c r="S4719" s="112"/>
      <c r="T4719" s="153">
        <v>4718</v>
      </c>
    </row>
    <row r="4720" spans="1:20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112</v>
      </c>
      <c r="R4720" s="132" t="s">
        <v>514</v>
      </c>
      <c r="S4720" s="112"/>
      <c r="T4720" s="153">
        <v>4719</v>
      </c>
    </row>
    <row r="4721" spans="1:20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112</v>
      </c>
      <c r="R4721" s="132" t="s">
        <v>514</v>
      </c>
      <c r="S4721" s="112"/>
      <c r="T4721" s="153">
        <v>4720</v>
      </c>
    </row>
    <row r="4722" spans="1:20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110</v>
      </c>
      <c r="R4722" s="132" t="s">
        <v>488</v>
      </c>
      <c r="S4722" s="112"/>
      <c r="T4722" s="153">
        <v>4721</v>
      </c>
    </row>
    <row r="4723" spans="1:20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110</v>
      </c>
      <c r="R4723" s="132" t="s">
        <v>488</v>
      </c>
      <c r="S4723" s="112"/>
      <c r="T4723" s="153">
        <v>4722</v>
      </c>
    </row>
    <row r="4724" spans="1:20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110</v>
      </c>
      <c r="R4724" s="132" t="s">
        <v>488</v>
      </c>
      <c r="S4724" s="112"/>
      <c r="T4724" s="153">
        <v>4723</v>
      </c>
    </row>
    <row r="4725" spans="1:20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110</v>
      </c>
      <c r="R4725" s="132" t="s">
        <v>488</v>
      </c>
      <c r="S4725" s="112"/>
      <c r="T4725" s="153">
        <v>4724</v>
      </c>
    </row>
    <row r="4726" spans="1:20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110</v>
      </c>
      <c r="R4726" s="132" t="s">
        <v>488</v>
      </c>
      <c r="S4726" s="112"/>
      <c r="T4726" s="153">
        <v>4725</v>
      </c>
    </row>
    <row r="4727" spans="1:20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110</v>
      </c>
      <c r="R4727" s="132" t="s">
        <v>488</v>
      </c>
      <c r="S4727" s="112"/>
      <c r="T4727" s="153">
        <v>4726</v>
      </c>
    </row>
    <row r="4728" spans="1:20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110</v>
      </c>
      <c r="R4728" s="132" t="s">
        <v>488</v>
      </c>
      <c r="S4728" s="112"/>
      <c r="T4728" s="153">
        <v>4727</v>
      </c>
    </row>
    <row r="4729" spans="1:20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110</v>
      </c>
      <c r="R4729" s="132" t="s">
        <v>488</v>
      </c>
      <c r="S4729" s="112"/>
      <c r="T4729" s="153">
        <v>4728</v>
      </c>
    </row>
    <row r="4730" spans="1:20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110</v>
      </c>
      <c r="R4730" s="132" t="s">
        <v>488</v>
      </c>
      <c r="S4730" s="112"/>
      <c r="T4730" s="153">
        <v>4729</v>
      </c>
    </row>
    <row r="4731" spans="1:20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110</v>
      </c>
      <c r="R4731" s="132" t="s">
        <v>488</v>
      </c>
      <c r="S4731" s="112"/>
      <c r="T4731" s="153">
        <v>4730</v>
      </c>
    </row>
    <row r="4732" spans="1:20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110</v>
      </c>
      <c r="R4732" s="132" t="s">
        <v>488</v>
      </c>
      <c r="S4732" s="112"/>
      <c r="T4732" s="153">
        <v>4731</v>
      </c>
    </row>
    <row r="4733" spans="1:20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110</v>
      </c>
      <c r="R4733" s="132" t="s">
        <v>488</v>
      </c>
      <c r="S4733" s="112"/>
      <c r="T4733" s="153">
        <v>4732</v>
      </c>
    </row>
    <row r="4734" spans="1:20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110</v>
      </c>
      <c r="R4734" s="132" t="s">
        <v>488</v>
      </c>
      <c r="S4734" s="112"/>
      <c r="T4734" s="153">
        <v>4733</v>
      </c>
    </row>
    <row r="4735" spans="1:20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110</v>
      </c>
      <c r="R4735" s="132" t="s">
        <v>488</v>
      </c>
      <c r="S4735" s="112"/>
      <c r="T4735" s="153">
        <v>4734</v>
      </c>
    </row>
    <row r="4736" spans="1:20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110</v>
      </c>
      <c r="R4736" s="132" t="s">
        <v>488</v>
      </c>
      <c r="S4736" s="112"/>
      <c r="T4736" s="153">
        <v>4735</v>
      </c>
    </row>
    <row r="4737" spans="1:20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110</v>
      </c>
      <c r="R4737" s="140" t="s">
        <v>488</v>
      </c>
      <c r="S4737" s="153"/>
      <c r="T4737" s="153">
        <v>4736</v>
      </c>
    </row>
    <row r="4738" spans="1:20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110</v>
      </c>
      <c r="R4738" s="132" t="s">
        <v>488</v>
      </c>
      <c r="S4738" s="112"/>
      <c r="T4738" s="153">
        <v>4737</v>
      </c>
    </row>
    <row r="4739" spans="1:20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110</v>
      </c>
      <c r="R4739" s="132" t="s">
        <v>488</v>
      </c>
      <c r="S4739" s="112"/>
      <c r="T4739" s="153">
        <v>4738</v>
      </c>
    </row>
    <row r="4740" spans="1:20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110</v>
      </c>
      <c r="R4740" s="140" t="s">
        <v>488</v>
      </c>
      <c r="S4740" s="153"/>
      <c r="T4740" s="153">
        <v>4739</v>
      </c>
    </row>
    <row r="4741" spans="1:20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110</v>
      </c>
      <c r="R4741" s="132" t="s">
        <v>488</v>
      </c>
      <c r="S4741" s="112"/>
      <c r="T4741" s="153">
        <v>4740</v>
      </c>
    </row>
    <row r="4742" spans="1:20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110</v>
      </c>
      <c r="R4742" s="132" t="s">
        <v>488</v>
      </c>
      <c r="S4742" s="112"/>
      <c r="T4742" s="153">
        <v>4741</v>
      </c>
    </row>
    <row r="4743" spans="1:20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110</v>
      </c>
      <c r="R4743" s="132" t="s">
        <v>488</v>
      </c>
      <c r="S4743" s="112"/>
      <c r="T4743" s="153">
        <v>4742</v>
      </c>
    </row>
    <row r="4744" spans="1:20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110</v>
      </c>
      <c r="R4744" s="132" t="s">
        <v>488</v>
      </c>
      <c r="S4744" s="112"/>
      <c r="T4744" s="153">
        <v>4743</v>
      </c>
    </row>
    <row r="4745" spans="1:20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110</v>
      </c>
      <c r="R4745" s="132" t="s">
        <v>488</v>
      </c>
      <c r="S4745" s="112"/>
      <c r="T4745" s="153">
        <v>4744</v>
      </c>
    </row>
    <row r="4746" spans="1:20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110</v>
      </c>
      <c r="R4746" s="132" t="s">
        <v>488</v>
      </c>
      <c r="S4746" s="112"/>
      <c r="T4746" s="153">
        <v>4745</v>
      </c>
    </row>
    <row r="4747" spans="1:20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110</v>
      </c>
      <c r="R4747" s="132" t="s">
        <v>488</v>
      </c>
      <c r="S4747" s="112"/>
      <c r="T4747" s="153">
        <v>4746</v>
      </c>
    </row>
    <row r="4748" spans="1:20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110</v>
      </c>
      <c r="R4748" s="132" t="s">
        <v>488</v>
      </c>
      <c r="S4748" s="112"/>
      <c r="T4748" s="153">
        <v>4747</v>
      </c>
    </row>
    <row r="4749" spans="1:20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110</v>
      </c>
      <c r="R4749" s="132" t="s">
        <v>488</v>
      </c>
      <c r="S4749" s="112"/>
      <c r="T4749" s="153">
        <v>4748</v>
      </c>
    </row>
    <row r="4750" spans="1:20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110</v>
      </c>
      <c r="R4750" s="132" t="s">
        <v>488</v>
      </c>
      <c r="S4750" s="112"/>
      <c r="T4750" s="153">
        <v>4749</v>
      </c>
    </row>
    <row r="4751" spans="1:20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110</v>
      </c>
      <c r="R4751" s="132" t="s">
        <v>488</v>
      </c>
      <c r="S4751" s="112"/>
      <c r="T4751" s="153">
        <v>4750</v>
      </c>
    </row>
    <row r="4752" spans="1:20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110</v>
      </c>
      <c r="R4752" s="140" t="s">
        <v>514</v>
      </c>
      <c r="S4752" s="153"/>
      <c r="T4752" s="153">
        <v>4751</v>
      </c>
    </row>
    <row r="4753" spans="1:20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110</v>
      </c>
      <c r="R4753" s="140" t="s">
        <v>514</v>
      </c>
      <c r="S4753" s="153"/>
      <c r="T4753" s="153">
        <v>4752</v>
      </c>
    </row>
    <row r="4754" spans="1:20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110</v>
      </c>
      <c r="R4754" s="140" t="s">
        <v>514</v>
      </c>
      <c r="S4754" s="153"/>
      <c r="T4754" s="153">
        <v>4753</v>
      </c>
    </row>
    <row r="4755" spans="1:20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110</v>
      </c>
      <c r="R4755" s="134" t="s">
        <v>4125</v>
      </c>
      <c r="S4755" s="112"/>
      <c r="T4755" s="153">
        <v>4754</v>
      </c>
    </row>
    <row r="4756" spans="1:20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110</v>
      </c>
      <c r="R4756" s="134" t="s">
        <v>4125</v>
      </c>
      <c r="S4756" s="112"/>
      <c r="T4756" s="153">
        <v>4755</v>
      </c>
    </row>
    <row r="4757" spans="1:20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110</v>
      </c>
      <c r="R4757" s="134" t="s">
        <v>4125</v>
      </c>
      <c r="S4757" s="112"/>
      <c r="T4757" s="153">
        <v>4756</v>
      </c>
    </row>
    <row r="4758" spans="1:20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110</v>
      </c>
      <c r="R4758" s="140" t="s">
        <v>4125</v>
      </c>
      <c r="S4758" s="153"/>
      <c r="T4758" s="153">
        <v>4757</v>
      </c>
    </row>
    <row r="4759" spans="1:20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110</v>
      </c>
      <c r="R4759" s="134" t="s">
        <v>4125</v>
      </c>
      <c r="S4759" s="112"/>
      <c r="T4759" s="153">
        <v>4758</v>
      </c>
    </row>
    <row r="4760" spans="1:20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110</v>
      </c>
      <c r="R4760" s="134" t="s">
        <v>4125</v>
      </c>
      <c r="S4760" s="112"/>
      <c r="T4760" s="153">
        <v>4759</v>
      </c>
    </row>
    <row r="4761" spans="1:20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110</v>
      </c>
      <c r="R4761" s="134" t="s">
        <v>4125</v>
      </c>
      <c r="S4761" s="112"/>
      <c r="T4761" s="153">
        <v>4760</v>
      </c>
    </row>
    <row r="4762" spans="1:20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110</v>
      </c>
      <c r="R4762" s="134" t="s">
        <v>4125</v>
      </c>
      <c r="S4762" s="112"/>
      <c r="T4762" s="153">
        <v>4761</v>
      </c>
    </row>
    <row r="4763" spans="1:20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110</v>
      </c>
      <c r="R4763" s="134" t="s">
        <v>4125</v>
      </c>
      <c r="S4763" s="112"/>
      <c r="T4763" s="153">
        <v>4762</v>
      </c>
    </row>
    <row r="4764" spans="1:20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110</v>
      </c>
      <c r="R4764" s="134" t="s">
        <v>4125</v>
      </c>
      <c r="S4764" s="112"/>
      <c r="T4764" s="153">
        <v>4763</v>
      </c>
    </row>
    <row r="4765" spans="1:20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110</v>
      </c>
      <c r="R4765" s="134" t="s">
        <v>4125</v>
      </c>
      <c r="S4765" s="112"/>
      <c r="T4765" s="153">
        <v>4764</v>
      </c>
    </row>
    <row r="4766" spans="1:20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110</v>
      </c>
      <c r="R4766" s="134" t="s">
        <v>4125</v>
      </c>
      <c r="S4766" s="112"/>
      <c r="T4766" s="153">
        <v>4765</v>
      </c>
    </row>
    <row r="4767" spans="1:20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110</v>
      </c>
      <c r="R4767" s="134" t="s">
        <v>4125</v>
      </c>
      <c r="S4767" s="112"/>
      <c r="T4767" s="153">
        <v>4766</v>
      </c>
    </row>
    <row r="4768" spans="1:20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110</v>
      </c>
      <c r="R4768" s="134" t="s">
        <v>4125</v>
      </c>
      <c r="S4768" s="112"/>
      <c r="T4768" s="153">
        <v>4767</v>
      </c>
    </row>
    <row r="4769" spans="1:20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110</v>
      </c>
      <c r="R4769" s="134" t="s">
        <v>4125</v>
      </c>
      <c r="S4769" s="112"/>
      <c r="T4769" s="153">
        <v>4768</v>
      </c>
    </row>
    <row r="4770" spans="1:20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110</v>
      </c>
      <c r="R4770" s="134" t="s">
        <v>4125</v>
      </c>
      <c r="S4770" s="112"/>
      <c r="T4770" s="153">
        <v>4769</v>
      </c>
    </row>
    <row r="4771" spans="1:20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110</v>
      </c>
      <c r="R4771" s="134" t="s">
        <v>4125</v>
      </c>
      <c r="S4771" s="112"/>
      <c r="T4771" s="153">
        <v>4770</v>
      </c>
    </row>
    <row r="4772" spans="1:20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110</v>
      </c>
      <c r="R4772" s="134" t="s">
        <v>4125</v>
      </c>
      <c r="S4772" s="112"/>
      <c r="T4772" s="153">
        <v>4771</v>
      </c>
    </row>
    <row r="4773" spans="1:20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110</v>
      </c>
      <c r="R4773" s="134" t="s">
        <v>4125</v>
      </c>
      <c r="S4773" s="112"/>
      <c r="T4773" s="153">
        <v>4772</v>
      </c>
    </row>
    <row r="4774" spans="1:20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110</v>
      </c>
      <c r="R4774" s="134" t="s">
        <v>4125</v>
      </c>
      <c r="S4774" s="112"/>
      <c r="T4774" s="153">
        <v>4773</v>
      </c>
    </row>
    <row r="4775" spans="1:20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110</v>
      </c>
      <c r="R4775" s="134" t="s">
        <v>4125</v>
      </c>
      <c r="S4775" s="112"/>
      <c r="T4775" s="153">
        <v>4774</v>
      </c>
    </row>
    <row r="4776" spans="1:20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110</v>
      </c>
      <c r="R4776" s="134" t="s">
        <v>4125</v>
      </c>
      <c r="S4776" s="112"/>
      <c r="T4776" s="153">
        <v>4775</v>
      </c>
    </row>
    <row r="4777" spans="1:20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110</v>
      </c>
      <c r="R4777" s="134" t="s">
        <v>4125</v>
      </c>
      <c r="S4777" s="112"/>
      <c r="T4777" s="153">
        <v>4776</v>
      </c>
    </row>
    <row r="4778" spans="1:20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110</v>
      </c>
      <c r="R4778" s="134" t="s">
        <v>4125</v>
      </c>
      <c r="S4778" s="112"/>
      <c r="T4778" s="153">
        <v>4777</v>
      </c>
    </row>
    <row r="4779" spans="1:20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110</v>
      </c>
      <c r="R4779" s="134" t="s">
        <v>4125</v>
      </c>
      <c r="S4779" s="112"/>
      <c r="T4779" s="153">
        <v>4778</v>
      </c>
    </row>
    <row r="4780" spans="1:20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110</v>
      </c>
      <c r="R4780" s="134" t="s">
        <v>4883</v>
      </c>
      <c r="S4780" s="112"/>
      <c r="T4780" s="153">
        <v>4779</v>
      </c>
    </row>
    <row r="4781" spans="1:20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110</v>
      </c>
      <c r="R4781" s="134" t="s">
        <v>4883</v>
      </c>
      <c r="S4781" s="112"/>
      <c r="T4781" s="153">
        <v>4780</v>
      </c>
    </row>
    <row r="4782" spans="1:20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110</v>
      </c>
      <c r="R4782" s="134" t="s">
        <v>4883</v>
      </c>
      <c r="S4782" s="112"/>
      <c r="T4782" s="153">
        <v>4781</v>
      </c>
    </row>
    <row r="4783" spans="1:20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110</v>
      </c>
      <c r="R4783" s="134" t="s">
        <v>4883</v>
      </c>
      <c r="S4783" s="112"/>
      <c r="T4783" s="153">
        <v>4782</v>
      </c>
    </row>
    <row r="4784" spans="1:20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110</v>
      </c>
      <c r="R4784" s="134" t="s">
        <v>4883</v>
      </c>
      <c r="S4784" s="112"/>
      <c r="T4784" s="153">
        <v>4783</v>
      </c>
    </row>
    <row r="4785" spans="1:20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110</v>
      </c>
      <c r="R4785" s="134" t="s">
        <v>4883</v>
      </c>
      <c r="S4785" s="112"/>
      <c r="T4785" s="153">
        <v>4784</v>
      </c>
    </row>
    <row r="4786" spans="1:20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109</v>
      </c>
      <c r="R4786" s="135" t="s">
        <v>4887</v>
      </c>
      <c r="S4786" s="112"/>
      <c r="T4786" s="153">
        <v>4785</v>
      </c>
    </row>
    <row r="4787" spans="1:20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109</v>
      </c>
      <c r="R4787" s="135" t="s">
        <v>4887</v>
      </c>
      <c r="S4787" s="112"/>
      <c r="T4787" s="153">
        <v>4786</v>
      </c>
    </row>
    <row r="4788" spans="1:20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109</v>
      </c>
      <c r="R4788" s="135" t="s">
        <v>4887</v>
      </c>
      <c r="S4788" s="112"/>
      <c r="T4788" s="153">
        <v>4787</v>
      </c>
    </row>
    <row r="4789" spans="1:20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109</v>
      </c>
      <c r="R4789" s="135" t="s">
        <v>4887</v>
      </c>
      <c r="S4789" s="112"/>
      <c r="T4789" s="153">
        <v>4788</v>
      </c>
    </row>
    <row r="4790" spans="1:20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109</v>
      </c>
      <c r="R4790" s="134" t="s">
        <v>514</v>
      </c>
      <c r="S4790" s="112"/>
      <c r="T4790" s="153">
        <v>4789</v>
      </c>
    </row>
    <row r="4791" spans="1:20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109</v>
      </c>
      <c r="R4791" s="134" t="s">
        <v>514</v>
      </c>
      <c r="S4791" s="112"/>
      <c r="T4791" s="153">
        <v>4790</v>
      </c>
    </row>
    <row r="4792" spans="1:20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109</v>
      </c>
      <c r="R4792" s="134" t="s">
        <v>514</v>
      </c>
      <c r="S4792" s="112"/>
      <c r="T4792" s="153">
        <v>4791</v>
      </c>
    </row>
    <row r="4793" spans="1:20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109</v>
      </c>
      <c r="R4793" s="134" t="s">
        <v>514</v>
      </c>
      <c r="S4793" s="112"/>
      <c r="T4793" s="153">
        <v>4792</v>
      </c>
    </row>
    <row r="4794" spans="1:20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109</v>
      </c>
      <c r="R4794" s="134" t="s">
        <v>514</v>
      </c>
      <c r="S4794" s="112"/>
      <c r="T4794" s="153">
        <v>4793</v>
      </c>
    </row>
    <row r="4795" spans="1:20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109</v>
      </c>
      <c r="R4795" s="135" t="s">
        <v>488</v>
      </c>
      <c r="S4795" s="112"/>
      <c r="T4795" s="153">
        <v>4794</v>
      </c>
    </row>
    <row r="4796" spans="1:20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107</v>
      </c>
      <c r="R4796" s="136" t="s">
        <v>484</v>
      </c>
      <c r="S4796" s="112"/>
      <c r="T4796" s="153">
        <v>4795</v>
      </c>
    </row>
    <row r="4797" spans="1:20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107</v>
      </c>
      <c r="R4797" s="136" t="s">
        <v>484</v>
      </c>
      <c r="S4797" s="112"/>
      <c r="T4797" s="153">
        <v>4796</v>
      </c>
    </row>
    <row r="4798" spans="1:20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107</v>
      </c>
      <c r="R4798" s="136" t="s">
        <v>484</v>
      </c>
      <c r="S4798" s="112"/>
      <c r="T4798" s="153">
        <v>4797</v>
      </c>
    </row>
    <row r="4799" spans="1:20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107</v>
      </c>
      <c r="R4799" s="136" t="s">
        <v>484</v>
      </c>
      <c r="S4799" s="112"/>
      <c r="T4799" s="153">
        <v>4798</v>
      </c>
    </row>
    <row r="4800" spans="1:20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107</v>
      </c>
      <c r="R4800" s="136" t="s">
        <v>484</v>
      </c>
      <c r="S4800" s="112"/>
      <c r="T4800" s="153">
        <v>4799</v>
      </c>
    </row>
    <row r="4801" spans="1:20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107</v>
      </c>
      <c r="R4801" s="136" t="s">
        <v>484</v>
      </c>
      <c r="S4801" s="112"/>
      <c r="T4801" s="153">
        <v>4800</v>
      </c>
    </row>
    <row r="4802" spans="1:20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107</v>
      </c>
      <c r="R4802" s="136" t="s">
        <v>484</v>
      </c>
      <c r="S4802" s="112"/>
      <c r="T4802" s="153">
        <v>4801</v>
      </c>
    </row>
    <row r="4803" spans="1:20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107</v>
      </c>
      <c r="R4803" s="136" t="s">
        <v>484</v>
      </c>
      <c r="S4803" s="112"/>
      <c r="T4803" s="153">
        <v>4802</v>
      </c>
    </row>
    <row r="4804" spans="1:20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107</v>
      </c>
      <c r="R4804" s="136" t="s">
        <v>484</v>
      </c>
      <c r="S4804" s="112"/>
      <c r="T4804" s="153">
        <v>4803</v>
      </c>
    </row>
    <row r="4805" spans="1:20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107</v>
      </c>
      <c r="R4805" s="136" t="s">
        <v>484</v>
      </c>
      <c r="S4805" s="112"/>
      <c r="T4805" s="153">
        <v>4804</v>
      </c>
    </row>
    <row r="4806" spans="1:20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107</v>
      </c>
      <c r="R4806" s="136" t="s">
        <v>484</v>
      </c>
      <c r="S4806" s="112"/>
      <c r="T4806" s="153">
        <v>4805</v>
      </c>
    </row>
    <row r="4807" spans="1:20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107</v>
      </c>
      <c r="R4807" s="136" t="s">
        <v>484</v>
      </c>
      <c r="S4807" s="112"/>
      <c r="T4807" s="153">
        <v>4806</v>
      </c>
    </row>
    <row r="4808" spans="1:20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107</v>
      </c>
      <c r="R4808" s="136" t="s">
        <v>484</v>
      </c>
      <c r="S4808" s="112"/>
      <c r="T4808" s="153">
        <v>4807</v>
      </c>
    </row>
    <row r="4809" spans="1:20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107</v>
      </c>
      <c r="R4809" s="136" t="s">
        <v>484</v>
      </c>
      <c r="S4809" s="112"/>
      <c r="T4809" s="153">
        <v>4808</v>
      </c>
    </row>
    <row r="4810" spans="1:20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107</v>
      </c>
      <c r="R4810" s="136" t="s">
        <v>484</v>
      </c>
      <c r="S4810" s="112"/>
      <c r="T4810" s="153">
        <v>4809</v>
      </c>
    </row>
    <row r="4811" spans="1:20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107</v>
      </c>
      <c r="R4811" s="136" t="s">
        <v>484</v>
      </c>
      <c r="S4811" s="112"/>
      <c r="T4811" s="153">
        <v>4810</v>
      </c>
    </row>
    <row r="4812" spans="1:20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107</v>
      </c>
      <c r="R4812" s="136" t="s">
        <v>484</v>
      </c>
      <c r="S4812" s="112"/>
      <c r="T4812" s="153">
        <v>4811</v>
      </c>
    </row>
    <row r="4813" spans="1:20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107</v>
      </c>
      <c r="R4813" s="136" t="s">
        <v>484</v>
      </c>
      <c r="S4813" s="112"/>
      <c r="T4813" s="153">
        <v>4812</v>
      </c>
    </row>
    <row r="4814" spans="1:20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107</v>
      </c>
      <c r="R4814" s="136" t="s">
        <v>484</v>
      </c>
      <c r="S4814" s="112"/>
      <c r="T4814" s="153">
        <v>4813</v>
      </c>
    </row>
    <row r="4815" spans="1:20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107</v>
      </c>
      <c r="R4815" s="136" t="s">
        <v>484</v>
      </c>
      <c r="S4815" s="112"/>
      <c r="T4815" s="153">
        <v>4814</v>
      </c>
    </row>
    <row r="4816" spans="1:20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107</v>
      </c>
      <c r="R4816" s="136" t="s">
        <v>484</v>
      </c>
      <c r="S4816" s="112"/>
      <c r="T4816" s="153">
        <v>4815</v>
      </c>
    </row>
    <row r="4817" spans="1:20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107</v>
      </c>
      <c r="R4817" s="136" t="s">
        <v>484</v>
      </c>
      <c r="S4817" s="112"/>
      <c r="T4817" s="153">
        <v>4816</v>
      </c>
    </row>
    <row r="4818" spans="1:20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107</v>
      </c>
      <c r="R4818" s="136" t="s">
        <v>484</v>
      </c>
      <c r="S4818" s="112"/>
      <c r="T4818" s="153">
        <v>4817</v>
      </c>
    </row>
    <row r="4819" spans="1:20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107</v>
      </c>
      <c r="R4819" s="136" t="s">
        <v>484</v>
      </c>
      <c r="S4819" s="112"/>
      <c r="T4819" s="153">
        <v>4818</v>
      </c>
    </row>
    <row r="4820" spans="1:20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107</v>
      </c>
      <c r="R4820" s="136" t="s">
        <v>484</v>
      </c>
      <c r="S4820" s="112"/>
      <c r="T4820" s="153">
        <v>4819</v>
      </c>
    </row>
    <row r="4821" spans="1:20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107</v>
      </c>
      <c r="R4821" s="136" t="s">
        <v>484</v>
      </c>
      <c r="S4821" s="112"/>
      <c r="T4821" s="153">
        <v>4820</v>
      </c>
    </row>
    <row r="4822" spans="1:20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107</v>
      </c>
      <c r="R4822" s="136" t="s">
        <v>484</v>
      </c>
      <c r="S4822" s="112"/>
      <c r="T4822" s="153">
        <v>4821</v>
      </c>
    </row>
    <row r="4823" spans="1:20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107</v>
      </c>
      <c r="R4823" s="136" t="s">
        <v>484</v>
      </c>
      <c r="S4823" s="112"/>
      <c r="T4823" s="153">
        <v>4822</v>
      </c>
    </row>
    <row r="4824" spans="1:20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107</v>
      </c>
      <c r="R4824" s="136" t="s">
        <v>484</v>
      </c>
      <c r="S4824" s="112"/>
      <c r="T4824" s="153">
        <v>4823</v>
      </c>
    </row>
    <row r="4825" spans="1:20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107</v>
      </c>
      <c r="R4825" s="136" t="s">
        <v>484</v>
      </c>
      <c r="S4825" s="112"/>
      <c r="T4825" s="153">
        <v>4824</v>
      </c>
    </row>
    <row r="4826" spans="1:20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107</v>
      </c>
      <c r="R4826" s="136" t="s">
        <v>484</v>
      </c>
      <c r="S4826" s="112"/>
      <c r="T4826" s="153">
        <v>4825</v>
      </c>
    </row>
    <row r="4827" spans="1:20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107</v>
      </c>
      <c r="R4827" s="136" t="s">
        <v>484</v>
      </c>
      <c r="S4827" s="112"/>
      <c r="T4827" s="153">
        <v>4826</v>
      </c>
    </row>
    <row r="4828" spans="1:20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107</v>
      </c>
      <c r="R4828" s="136" t="s">
        <v>484</v>
      </c>
      <c r="S4828" s="112"/>
      <c r="T4828" s="153">
        <v>4827</v>
      </c>
    </row>
    <row r="4829" spans="1:20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107</v>
      </c>
      <c r="R4829" s="136" t="s">
        <v>484</v>
      </c>
      <c r="S4829" s="112"/>
      <c r="T4829" s="153">
        <v>4828</v>
      </c>
    </row>
    <row r="4830" spans="1:20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106</v>
      </c>
      <c r="R4830" s="136" t="s">
        <v>4125</v>
      </c>
      <c r="S4830" s="112"/>
      <c r="T4830" s="153">
        <v>4829</v>
      </c>
    </row>
    <row r="4831" spans="1:20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106</v>
      </c>
      <c r="R4831" s="136" t="s">
        <v>4125</v>
      </c>
      <c r="S4831" s="112"/>
      <c r="T4831" s="153">
        <v>4830</v>
      </c>
    </row>
    <row r="4832" spans="1:20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106</v>
      </c>
      <c r="R4832" s="136" t="s">
        <v>4125</v>
      </c>
      <c r="S4832" s="112"/>
      <c r="T4832" s="153">
        <v>4831</v>
      </c>
    </row>
    <row r="4833" spans="1:20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106</v>
      </c>
      <c r="R4833" s="136" t="s">
        <v>4125</v>
      </c>
      <c r="S4833" s="112"/>
      <c r="T4833" s="153">
        <v>4832</v>
      </c>
    </row>
    <row r="4834" spans="1:20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106</v>
      </c>
      <c r="R4834" s="136" t="s">
        <v>4125</v>
      </c>
      <c r="S4834" s="112"/>
      <c r="T4834" s="153">
        <v>4833</v>
      </c>
    </row>
    <row r="4835" spans="1:20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106</v>
      </c>
      <c r="R4835" s="136" t="s">
        <v>4125</v>
      </c>
      <c r="S4835" s="112"/>
      <c r="T4835" s="153">
        <v>4834</v>
      </c>
    </row>
    <row r="4836" spans="1:20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106</v>
      </c>
      <c r="R4836" s="136" t="s">
        <v>4125</v>
      </c>
      <c r="S4836" s="112"/>
      <c r="T4836" s="153">
        <v>4835</v>
      </c>
    </row>
    <row r="4837" spans="1:20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106</v>
      </c>
      <c r="R4837" s="136" t="s">
        <v>4125</v>
      </c>
      <c r="S4837" s="112"/>
      <c r="T4837" s="153">
        <v>4836</v>
      </c>
    </row>
    <row r="4838" spans="1:20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106</v>
      </c>
      <c r="R4838" s="136" t="s">
        <v>4125</v>
      </c>
      <c r="S4838" s="112"/>
      <c r="T4838" s="153">
        <v>4837</v>
      </c>
    </row>
    <row r="4839" spans="1:20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106</v>
      </c>
      <c r="R4839" s="136" t="s">
        <v>4125</v>
      </c>
      <c r="S4839" s="112"/>
      <c r="T4839" s="153">
        <v>4838</v>
      </c>
    </row>
    <row r="4840" spans="1:20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106</v>
      </c>
      <c r="R4840" s="136" t="s">
        <v>4125</v>
      </c>
      <c r="S4840" s="112"/>
      <c r="T4840" s="153">
        <v>4839</v>
      </c>
    </row>
    <row r="4841" spans="1:20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106</v>
      </c>
      <c r="R4841" s="136" t="s">
        <v>4125</v>
      </c>
      <c r="S4841" s="112"/>
      <c r="T4841" s="153">
        <v>4840</v>
      </c>
    </row>
    <row r="4842" spans="1:20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106</v>
      </c>
      <c r="R4842" s="136" t="s">
        <v>4125</v>
      </c>
      <c r="S4842" s="112"/>
      <c r="T4842" s="153">
        <v>4841</v>
      </c>
    </row>
    <row r="4843" spans="1:20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106</v>
      </c>
      <c r="R4843" s="136" t="s">
        <v>4125</v>
      </c>
      <c r="S4843" s="112"/>
      <c r="T4843" s="153">
        <v>4842</v>
      </c>
    </row>
    <row r="4844" spans="1:20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106</v>
      </c>
      <c r="R4844" s="136" t="s">
        <v>4125</v>
      </c>
      <c r="S4844" s="112"/>
      <c r="T4844" s="153">
        <v>4843</v>
      </c>
    </row>
    <row r="4845" spans="1:20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106</v>
      </c>
      <c r="R4845" s="136" t="s">
        <v>4125</v>
      </c>
      <c r="S4845" s="112"/>
      <c r="T4845" s="153">
        <v>4844</v>
      </c>
    </row>
    <row r="4846" spans="1:20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106</v>
      </c>
      <c r="R4846" s="136" t="s">
        <v>4125</v>
      </c>
      <c r="S4846" s="112"/>
      <c r="T4846" s="153">
        <v>4845</v>
      </c>
    </row>
    <row r="4847" spans="1:20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106</v>
      </c>
      <c r="R4847" s="140" t="s">
        <v>4125</v>
      </c>
      <c r="S4847" s="153"/>
      <c r="T4847" s="153">
        <v>4846</v>
      </c>
    </row>
    <row r="4848" spans="1:20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106</v>
      </c>
      <c r="R4848" s="136" t="s">
        <v>4125</v>
      </c>
      <c r="S4848" s="112"/>
      <c r="T4848" s="153">
        <v>4847</v>
      </c>
    </row>
    <row r="4849" spans="1:20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/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106</v>
      </c>
      <c r="R4849" s="136" t="s">
        <v>4125</v>
      </c>
      <c r="S4849" s="112"/>
      <c r="T4849" s="153">
        <v>4848</v>
      </c>
    </row>
    <row r="4850" spans="1:20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/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106</v>
      </c>
      <c r="R4850" s="136" t="s">
        <v>4125</v>
      </c>
      <c r="S4850" s="112"/>
      <c r="T4850" s="153">
        <v>4849</v>
      </c>
    </row>
    <row r="4851" spans="1:20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/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106</v>
      </c>
      <c r="R4851" s="136" t="s">
        <v>4125</v>
      </c>
      <c r="S4851" s="112"/>
      <c r="T4851" s="153">
        <v>4850</v>
      </c>
    </row>
    <row r="4852" spans="1:20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106</v>
      </c>
      <c r="R4852" s="136" t="s">
        <v>4125</v>
      </c>
      <c r="S4852" s="112"/>
      <c r="T4852" s="153">
        <v>4851</v>
      </c>
    </row>
    <row r="4853" spans="1:20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106</v>
      </c>
      <c r="R4853" s="136" t="s">
        <v>4125</v>
      </c>
      <c r="S4853" s="112"/>
      <c r="T4853" s="153">
        <v>4852</v>
      </c>
    </row>
    <row r="4854" spans="1:20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106</v>
      </c>
      <c r="R4854" s="136" t="s">
        <v>4125</v>
      </c>
      <c r="S4854" s="112"/>
      <c r="T4854" s="153">
        <v>4853</v>
      </c>
    </row>
    <row r="4855" spans="1:20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106</v>
      </c>
      <c r="R4855" s="136" t="s">
        <v>4125</v>
      </c>
      <c r="S4855" s="112"/>
      <c r="T4855" s="153">
        <v>4854</v>
      </c>
    </row>
    <row r="4856" spans="1:20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106</v>
      </c>
      <c r="R4856" s="136" t="s">
        <v>4125</v>
      </c>
      <c r="S4856" s="112"/>
      <c r="T4856" s="153">
        <v>4855</v>
      </c>
    </row>
    <row r="4857" spans="1:20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106</v>
      </c>
      <c r="R4857" s="136" t="s">
        <v>4125</v>
      </c>
      <c r="S4857" s="112"/>
      <c r="T4857" s="153">
        <v>4856</v>
      </c>
    </row>
    <row r="4858" spans="1:20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106</v>
      </c>
      <c r="R4858" s="136" t="s">
        <v>4125</v>
      </c>
      <c r="S4858" s="112"/>
      <c r="T4858" s="153">
        <v>4857</v>
      </c>
    </row>
    <row r="4859" spans="1:20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106</v>
      </c>
      <c r="R4859" s="136" t="s">
        <v>4125</v>
      </c>
      <c r="S4859" s="112"/>
      <c r="T4859" s="153">
        <v>4858</v>
      </c>
    </row>
    <row r="4860" spans="1:20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106</v>
      </c>
      <c r="R4860" s="136" t="s">
        <v>4125</v>
      </c>
      <c r="S4860" s="112"/>
      <c r="T4860" s="153">
        <v>4859</v>
      </c>
    </row>
    <row r="4861" spans="1:20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106</v>
      </c>
      <c r="R4861" s="136" t="s">
        <v>4125</v>
      </c>
      <c r="S4861" s="112"/>
      <c r="T4861" s="153">
        <v>4860</v>
      </c>
    </row>
    <row r="4862" spans="1:20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106</v>
      </c>
      <c r="R4862" s="136" t="s">
        <v>4125</v>
      </c>
      <c r="S4862" s="112"/>
      <c r="T4862" s="153">
        <v>4861</v>
      </c>
    </row>
    <row r="4863" spans="1:20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106</v>
      </c>
      <c r="R4863" s="136" t="s">
        <v>4125</v>
      </c>
      <c r="S4863" s="112"/>
      <c r="T4863" s="153">
        <v>4862</v>
      </c>
    </row>
    <row r="4864" spans="1:20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106</v>
      </c>
      <c r="R4864" s="136" t="s">
        <v>4125</v>
      </c>
      <c r="S4864" s="112"/>
      <c r="T4864" s="153">
        <v>4863</v>
      </c>
    </row>
    <row r="4865" spans="1:20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106</v>
      </c>
      <c r="R4865" s="136" t="s">
        <v>4125</v>
      </c>
      <c r="S4865" s="112"/>
      <c r="T4865" s="153">
        <v>4864</v>
      </c>
    </row>
    <row r="4866" spans="1:20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106</v>
      </c>
      <c r="R4866" s="136" t="s">
        <v>4125</v>
      </c>
      <c r="S4866" s="112"/>
      <c r="T4866" s="153">
        <v>4865</v>
      </c>
    </row>
    <row r="4867" spans="1:20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106</v>
      </c>
      <c r="R4867" s="136" t="s">
        <v>4125</v>
      </c>
      <c r="S4867" s="112"/>
      <c r="T4867" s="153">
        <v>4866</v>
      </c>
    </row>
    <row r="4868" spans="1:20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106</v>
      </c>
      <c r="R4868" s="136" t="s">
        <v>4125</v>
      </c>
      <c r="S4868" s="112"/>
      <c r="T4868" s="153">
        <v>4867</v>
      </c>
    </row>
    <row r="4869" spans="1:20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106</v>
      </c>
      <c r="R4869" s="136" t="s">
        <v>4125</v>
      </c>
      <c r="S4869" s="112"/>
      <c r="T4869" s="153">
        <v>4868</v>
      </c>
    </row>
    <row r="4870" spans="1:20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106</v>
      </c>
      <c r="R4870" s="136" t="s">
        <v>4125</v>
      </c>
      <c r="S4870" s="112"/>
      <c r="T4870" s="153">
        <v>4869</v>
      </c>
    </row>
    <row r="4871" spans="1:20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106</v>
      </c>
      <c r="R4871" s="136" t="s">
        <v>4125</v>
      </c>
      <c r="S4871" s="112"/>
      <c r="T4871" s="153">
        <v>4870</v>
      </c>
    </row>
    <row r="4872" spans="1:20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106</v>
      </c>
      <c r="R4872" s="136" t="s">
        <v>4125</v>
      </c>
      <c r="S4872" s="112"/>
      <c r="T4872" s="153">
        <v>4871</v>
      </c>
    </row>
    <row r="4873" spans="1:20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106</v>
      </c>
      <c r="R4873" s="136" t="s">
        <v>4125</v>
      </c>
      <c r="S4873" s="112"/>
      <c r="T4873" s="153">
        <v>4872</v>
      </c>
    </row>
    <row r="4874" spans="1:20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106</v>
      </c>
      <c r="R4874" s="136" t="s">
        <v>4125</v>
      </c>
      <c r="S4874" s="112"/>
      <c r="T4874" s="153">
        <v>4873</v>
      </c>
    </row>
    <row r="4875" spans="1:20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106</v>
      </c>
      <c r="R4875" s="136" t="s">
        <v>4125</v>
      </c>
      <c r="S4875" s="112"/>
      <c r="T4875" s="153">
        <v>4874</v>
      </c>
    </row>
    <row r="4876" spans="1:20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106</v>
      </c>
      <c r="R4876" s="136" t="s">
        <v>4125</v>
      </c>
      <c r="S4876" s="112"/>
      <c r="T4876" s="153">
        <v>4875</v>
      </c>
    </row>
    <row r="4877" spans="1:20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106</v>
      </c>
      <c r="R4877" s="140" t="s">
        <v>4125</v>
      </c>
      <c r="S4877" s="153"/>
      <c r="T4877" s="153">
        <v>4876</v>
      </c>
    </row>
    <row r="4878" spans="1:20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106</v>
      </c>
      <c r="R4878" s="136" t="s">
        <v>4125</v>
      </c>
      <c r="S4878" s="112"/>
      <c r="T4878" s="153">
        <v>4877</v>
      </c>
    </row>
    <row r="4879" spans="1:20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106</v>
      </c>
      <c r="R4879" s="140" t="s">
        <v>4125</v>
      </c>
      <c r="S4879" s="153"/>
      <c r="T4879" s="153">
        <v>4878</v>
      </c>
    </row>
    <row r="4880" spans="1:20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106</v>
      </c>
      <c r="R4880" s="136" t="s">
        <v>4125</v>
      </c>
      <c r="S4880" s="112"/>
      <c r="T4880" s="153">
        <v>4879</v>
      </c>
    </row>
    <row r="4881" spans="1:20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106</v>
      </c>
      <c r="R4881" s="136" t="s">
        <v>4125</v>
      </c>
      <c r="S4881" s="112"/>
      <c r="T4881" s="153">
        <v>4880</v>
      </c>
    </row>
    <row r="4882" spans="1:20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106</v>
      </c>
      <c r="R4882" s="136" t="s">
        <v>4125</v>
      </c>
      <c r="S4882" s="112"/>
      <c r="T4882" s="153">
        <v>4881</v>
      </c>
    </row>
    <row r="4883" spans="1:20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106</v>
      </c>
      <c r="R4883" s="136" t="s">
        <v>4125</v>
      </c>
      <c r="S4883" s="112"/>
      <c r="T4883" s="153">
        <v>4882</v>
      </c>
    </row>
    <row r="4884" spans="1:20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106</v>
      </c>
      <c r="R4884" s="136" t="s">
        <v>4125</v>
      </c>
      <c r="S4884" s="112"/>
      <c r="T4884" s="153">
        <v>4883</v>
      </c>
    </row>
    <row r="4885" spans="1:20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106</v>
      </c>
      <c r="R4885" s="136" t="s">
        <v>4125</v>
      </c>
      <c r="S4885" s="112"/>
      <c r="T4885" s="153">
        <v>4884</v>
      </c>
    </row>
    <row r="4886" spans="1:20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106</v>
      </c>
      <c r="R4886" s="136" t="s">
        <v>4125</v>
      </c>
      <c r="S4886" s="112"/>
      <c r="T4886" s="153">
        <v>4885</v>
      </c>
    </row>
    <row r="4887" spans="1:20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106</v>
      </c>
      <c r="R4887" s="136" t="s">
        <v>4125</v>
      </c>
      <c r="S4887" s="112"/>
      <c r="T4887" s="153">
        <v>4886</v>
      </c>
    </row>
    <row r="4888" spans="1:20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106</v>
      </c>
      <c r="R4888" s="136" t="s">
        <v>4125</v>
      </c>
      <c r="S4888" s="112"/>
      <c r="T4888" s="153">
        <v>4887</v>
      </c>
    </row>
    <row r="4889" spans="1:20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106</v>
      </c>
      <c r="R4889" s="136" t="s">
        <v>4125</v>
      </c>
      <c r="S4889" s="112"/>
      <c r="T4889" s="153">
        <v>4888</v>
      </c>
    </row>
    <row r="4890" spans="1:20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106</v>
      </c>
      <c r="R4890" s="136" t="s">
        <v>4125</v>
      </c>
      <c r="S4890" s="112"/>
      <c r="T4890" s="153">
        <v>4889</v>
      </c>
    </row>
    <row r="4891" spans="1:20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106</v>
      </c>
      <c r="R4891" s="136" t="s">
        <v>4125</v>
      </c>
      <c r="S4891" s="112"/>
      <c r="T4891" s="153">
        <v>4890</v>
      </c>
    </row>
    <row r="4892" spans="1:20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106</v>
      </c>
      <c r="R4892" s="136" t="s">
        <v>4125</v>
      </c>
      <c r="S4892" s="112"/>
      <c r="T4892" s="153">
        <v>4891</v>
      </c>
    </row>
    <row r="4893" spans="1:20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106</v>
      </c>
      <c r="R4893" s="136" t="s">
        <v>4125</v>
      </c>
      <c r="S4893" s="112"/>
      <c r="T4893" s="153">
        <v>4892</v>
      </c>
    </row>
    <row r="4894" spans="1:20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106</v>
      </c>
      <c r="R4894" s="136" t="s">
        <v>4125</v>
      </c>
      <c r="S4894" s="112"/>
      <c r="T4894" s="153">
        <v>4893</v>
      </c>
    </row>
    <row r="4895" spans="1:20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106</v>
      </c>
      <c r="R4895" s="136" t="s">
        <v>4125</v>
      </c>
      <c r="S4895" s="112"/>
      <c r="T4895" s="153">
        <v>4894</v>
      </c>
    </row>
    <row r="4896" spans="1:20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106</v>
      </c>
      <c r="R4896" s="136" t="s">
        <v>4125</v>
      </c>
      <c r="S4896" s="112"/>
      <c r="T4896" s="153">
        <v>4895</v>
      </c>
    </row>
    <row r="4897" spans="1:20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106</v>
      </c>
      <c r="R4897" s="136" t="s">
        <v>4125</v>
      </c>
      <c r="S4897" s="112"/>
      <c r="T4897" s="153">
        <v>4896</v>
      </c>
    </row>
    <row r="4898" spans="1:20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106</v>
      </c>
      <c r="R4898" s="136" t="s">
        <v>4125</v>
      </c>
      <c r="S4898" s="112"/>
      <c r="T4898" s="153">
        <v>4897</v>
      </c>
    </row>
    <row r="4899" spans="1:20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106</v>
      </c>
      <c r="R4899" s="136" t="s">
        <v>4125</v>
      </c>
      <c r="S4899" s="112"/>
      <c r="T4899" s="153">
        <v>4898</v>
      </c>
    </row>
    <row r="4900" spans="1:20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106</v>
      </c>
      <c r="R4900" s="136" t="s">
        <v>4125</v>
      </c>
      <c r="S4900" s="112"/>
      <c r="T4900" s="153">
        <v>4899</v>
      </c>
    </row>
    <row r="4901" spans="1:20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106</v>
      </c>
      <c r="R4901" s="136" t="s">
        <v>4125</v>
      </c>
      <c r="S4901" s="112"/>
      <c r="T4901" s="153">
        <v>4900</v>
      </c>
    </row>
    <row r="4902" spans="1:20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106</v>
      </c>
      <c r="R4902" s="136" t="s">
        <v>4125</v>
      </c>
      <c r="S4902" s="112"/>
      <c r="T4902" s="153">
        <v>4901</v>
      </c>
    </row>
    <row r="4903" spans="1:20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106</v>
      </c>
      <c r="R4903" s="136" t="s">
        <v>4125</v>
      </c>
      <c r="S4903" s="112"/>
      <c r="T4903" s="153">
        <v>4902</v>
      </c>
    </row>
    <row r="4904" spans="1:20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106</v>
      </c>
      <c r="R4904" s="136" t="s">
        <v>4125</v>
      </c>
      <c r="S4904" s="112"/>
      <c r="T4904" s="153">
        <v>4903</v>
      </c>
    </row>
    <row r="4905" spans="1:20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106</v>
      </c>
      <c r="R4905" s="136" t="s">
        <v>4125</v>
      </c>
      <c r="S4905" s="112"/>
      <c r="T4905" s="153">
        <v>4904</v>
      </c>
    </row>
    <row r="4906" spans="1:20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106</v>
      </c>
      <c r="R4906" s="136" t="s">
        <v>4125</v>
      </c>
      <c r="S4906" s="112"/>
      <c r="T4906" s="153">
        <v>4905</v>
      </c>
    </row>
    <row r="4907" spans="1:20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106</v>
      </c>
      <c r="R4907" s="136" t="s">
        <v>4125</v>
      </c>
      <c r="S4907" s="112"/>
      <c r="T4907" s="153">
        <v>4906</v>
      </c>
    </row>
    <row r="4908" spans="1:20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106</v>
      </c>
      <c r="R4908" s="136" t="s">
        <v>4125</v>
      </c>
      <c r="S4908" s="112"/>
      <c r="T4908" s="153">
        <v>4907</v>
      </c>
    </row>
    <row r="4909" spans="1:20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106</v>
      </c>
      <c r="R4909" s="136" t="s">
        <v>4125</v>
      </c>
      <c r="S4909" s="112"/>
      <c r="T4909" s="153">
        <v>4908</v>
      </c>
    </row>
    <row r="4910" spans="1:20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106</v>
      </c>
      <c r="R4910" s="136" t="s">
        <v>4125</v>
      </c>
      <c r="S4910" s="112"/>
      <c r="T4910" s="153">
        <v>4909</v>
      </c>
    </row>
    <row r="4911" spans="1:20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106</v>
      </c>
      <c r="R4911" s="136" t="s">
        <v>4125</v>
      </c>
      <c r="S4911" s="112"/>
      <c r="T4911" s="153">
        <v>4910</v>
      </c>
    </row>
    <row r="4912" spans="1:20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106</v>
      </c>
      <c r="R4912" s="136" t="s">
        <v>4125</v>
      </c>
      <c r="S4912" s="112"/>
      <c r="T4912" s="153">
        <v>4911</v>
      </c>
    </row>
    <row r="4913" spans="1:20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106</v>
      </c>
      <c r="R4913" s="136" t="s">
        <v>4125</v>
      </c>
      <c r="S4913" s="112"/>
      <c r="T4913" s="153">
        <v>4912</v>
      </c>
    </row>
    <row r="4914" spans="1:20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106</v>
      </c>
      <c r="R4914" s="136" t="s">
        <v>4125</v>
      </c>
      <c r="S4914" s="112"/>
      <c r="T4914" s="153">
        <v>4913</v>
      </c>
    </row>
    <row r="4915" spans="1:20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106</v>
      </c>
      <c r="R4915" s="136" t="s">
        <v>4125</v>
      </c>
      <c r="S4915" s="112"/>
      <c r="T4915" s="153">
        <v>4914</v>
      </c>
    </row>
    <row r="4916" spans="1:20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106</v>
      </c>
      <c r="R4916" s="136" t="s">
        <v>4125</v>
      </c>
      <c r="S4916" s="112"/>
      <c r="T4916" s="153">
        <v>4915</v>
      </c>
    </row>
    <row r="4917" spans="1:20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106</v>
      </c>
      <c r="R4917" s="136" t="s">
        <v>4125</v>
      </c>
      <c r="S4917" s="112"/>
      <c r="T4917" s="153">
        <v>4916</v>
      </c>
    </row>
    <row r="4918" spans="1:20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106</v>
      </c>
      <c r="R4918" s="136" t="s">
        <v>4125</v>
      </c>
      <c r="S4918" s="112"/>
      <c r="T4918" s="153">
        <v>4917</v>
      </c>
    </row>
    <row r="4919" spans="1:20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106</v>
      </c>
      <c r="R4919" s="136" t="s">
        <v>4125</v>
      </c>
      <c r="S4919" s="112"/>
      <c r="T4919" s="153">
        <v>4918</v>
      </c>
    </row>
    <row r="4920" spans="1:20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106</v>
      </c>
      <c r="R4920" s="136" t="s">
        <v>4125</v>
      </c>
      <c r="S4920" s="112"/>
      <c r="T4920" s="153">
        <v>4919</v>
      </c>
    </row>
    <row r="4921" spans="1:20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106</v>
      </c>
      <c r="R4921" s="136" t="s">
        <v>4125</v>
      </c>
      <c r="S4921" s="112"/>
      <c r="T4921" s="153">
        <v>4920</v>
      </c>
    </row>
    <row r="4922" spans="1:20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106</v>
      </c>
      <c r="R4922" s="136" t="s">
        <v>4125</v>
      </c>
      <c r="S4922" s="112"/>
      <c r="T4922" s="153">
        <v>4921</v>
      </c>
    </row>
    <row r="4923" spans="1:20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106</v>
      </c>
      <c r="R4923" s="140" t="s">
        <v>4125</v>
      </c>
      <c r="S4923" s="153"/>
      <c r="T4923" s="153">
        <v>4922</v>
      </c>
    </row>
    <row r="4924" spans="1:20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106</v>
      </c>
      <c r="R4924" s="140" t="s">
        <v>4125</v>
      </c>
      <c r="S4924" s="153"/>
      <c r="T4924" s="153">
        <v>4923</v>
      </c>
    </row>
    <row r="4925" spans="1:20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106</v>
      </c>
      <c r="R4925" s="140" t="s">
        <v>4125</v>
      </c>
      <c r="S4925" s="153"/>
      <c r="T4925" s="153">
        <v>4924</v>
      </c>
    </row>
    <row r="4926" spans="1:20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106</v>
      </c>
      <c r="R4926" s="136" t="s">
        <v>4125</v>
      </c>
      <c r="S4926" s="112"/>
      <c r="T4926" s="153">
        <v>4925</v>
      </c>
    </row>
    <row r="4927" spans="1:20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106</v>
      </c>
      <c r="R4927" s="136" t="s">
        <v>4125</v>
      </c>
      <c r="S4927" s="112"/>
      <c r="T4927" s="153">
        <v>4926</v>
      </c>
    </row>
    <row r="4928" spans="1:20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106</v>
      </c>
      <c r="R4928" s="136" t="s">
        <v>4125</v>
      </c>
      <c r="S4928" s="112"/>
      <c r="T4928" s="153">
        <v>4927</v>
      </c>
    </row>
    <row r="4929" spans="1:20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106</v>
      </c>
      <c r="R4929" s="136" t="s">
        <v>4125</v>
      </c>
      <c r="S4929" s="112"/>
      <c r="T4929" s="153">
        <v>4928</v>
      </c>
    </row>
    <row r="4930" spans="1:20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106</v>
      </c>
      <c r="R4930" s="136" t="s">
        <v>4125</v>
      </c>
      <c r="S4930" s="112"/>
      <c r="T4930" s="153">
        <v>4929</v>
      </c>
    </row>
    <row r="4931" spans="1:20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106</v>
      </c>
      <c r="R4931" s="136" t="s">
        <v>4125</v>
      </c>
      <c r="S4931" s="112"/>
      <c r="T4931" s="153">
        <v>4930</v>
      </c>
    </row>
    <row r="4932" spans="1:20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106</v>
      </c>
      <c r="R4932" s="136" t="s">
        <v>4125</v>
      </c>
      <c r="S4932" s="112"/>
      <c r="T4932" s="153">
        <v>4931</v>
      </c>
    </row>
    <row r="4933" spans="1:20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106</v>
      </c>
      <c r="R4933" s="136" t="s">
        <v>4125</v>
      </c>
      <c r="S4933" s="112"/>
      <c r="T4933" s="153">
        <v>4932</v>
      </c>
    </row>
    <row r="4934" spans="1:20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106</v>
      </c>
      <c r="R4934" s="136" t="s">
        <v>4125</v>
      </c>
      <c r="S4934" s="112"/>
      <c r="T4934" s="153">
        <v>4933</v>
      </c>
    </row>
    <row r="4935" spans="1:20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106</v>
      </c>
      <c r="R4935" s="136" t="s">
        <v>4125</v>
      </c>
      <c r="S4935" s="112"/>
      <c r="T4935" s="153">
        <v>4934</v>
      </c>
    </row>
    <row r="4936" spans="1:20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106</v>
      </c>
      <c r="R4936" s="136" t="s">
        <v>4125</v>
      </c>
      <c r="S4936" s="112"/>
      <c r="T4936" s="153">
        <v>4935</v>
      </c>
    </row>
    <row r="4937" spans="1:20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106</v>
      </c>
      <c r="R4937" s="136" t="s">
        <v>4125</v>
      </c>
      <c r="S4937" s="112"/>
      <c r="T4937" s="153">
        <v>4936</v>
      </c>
    </row>
    <row r="4938" spans="1:20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106</v>
      </c>
      <c r="R4938" s="136" t="s">
        <v>4125</v>
      </c>
      <c r="S4938" s="112"/>
      <c r="T4938" s="153">
        <v>4937</v>
      </c>
    </row>
    <row r="4939" spans="1:20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106</v>
      </c>
      <c r="R4939" s="136" t="s">
        <v>4125</v>
      </c>
      <c r="S4939" s="112"/>
      <c r="T4939" s="153">
        <v>4938</v>
      </c>
    </row>
    <row r="4940" spans="1:20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106</v>
      </c>
      <c r="R4940" s="136" t="s">
        <v>4125</v>
      </c>
      <c r="S4940" s="112"/>
      <c r="T4940" s="153">
        <v>4939</v>
      </c>
    </row>
    <row r="4941" spans="1:20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106</v>
      </c>
      <c r="R4941" s="136" t="s">
        <v>4125</v>
      </c>
      <c r="S4941" s="112"/>
      <c r="T4941" s="153">
        <v>4940</v>
      </c>
    </row>
    <row r="4942" spans="1:20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106</v>
      </c>
      <c r="R4942" s="136" t="s">
        <v>4125</v>
      </c>
      <c r="S4942" s="112"/>
      <c r="T4942" s="153">
        <v>4941</v>
      </c>
    </row>
    <row r="4943" spans="1:20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106</v>
      </c>
      <c r="R4943" s="136" t="s">
        <v>4125</v>
      </c>
      <c r="S4943" s="112"/>
      <c r="T4943" s="153">
        <v>4942</v>
      </c>
    </row>
    <row r="4944" spans="1:20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106</v>
      </c>
      <c r="R4944" s="136" t="s">
        <v>4125</v>
      </c>
      <c r="S4944" s="112"/>
      <c r="T4944" s="153">
        <v>4943</v>
      </c>
    </row>
    <row r="4945" spans="1:20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106</v>
      </c>
      <c r="R4945" s="136" t="s">
        <v>4125</v>
      </c>
      <c r="S4945" s="112"/>
      <c r="T4945" s="153">
        <v>4944</v>
      </c>
    </row>
    <row r="4946" spans="1:20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106</v>
      </c>
      <c r="R4946" s="136" t="s">
        <v>4125</v>
      </c>
      <c r="S4946" s="112"/>
      <c r="T4946" s="153">
        <v>4945</v>
      </c>
    </row>
    <row r="4947" spans="1:20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106</v>
      </c>
      <c r="R4947" s="136" t="s">
        <v>4125</v>
      </c>
      <c r="S4947" s="112"/>
      <c r="T4947" s="153">
        <v>4946</v>
      </c>
    </row>
    <row r="4948" spans="1:20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106</v>
      </c>
      <c r="R4948" s="136" t="s">
        <v>4125</v>
      </c>
      <c r="S4948" s="112"/>
      <c r="T4948" s="153">
        <v>4947</v>
      </c>
    </row>
    <row r="4949" spans="1:20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106</v>
      </c>
      <c r="R4949" s="136" t="s">
        <v>4125</v>
      </c>
      <c r="S4949" s="112"/>
      <c r="T4949" s="153">
        <v>4948</v>
      </c>
    </row>
    <row r="4950" spans="1:20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106</v>
      </c>
      <c r="R4950" s="136" t="s">
        <v>4125</v>
      </c>
      <c r="S4950" s="112"/>
      <c r="T4950" s="153">
        <v>4949</v>
      </c>
    </row>
    <row r="4951" spans="1:20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106</v>
      </c>
      <c r="R4951" s="136" t="s">
        <v>4125</v>
      </c>
      <c r="S4951" s="112"/>
      <c r="T4951" s="153">
        <v>4950</v>
      </c>
    </row>
    <row r="4952" spans="1:20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106</v>
      </c>
      <c r="R4952" s="136" t="s">
        <v>4125</v>
      </c>
      <c r="S4952" s="112"/>
      <c r="T4952" s="153">
        <v>4951</v>
      </c>
    </row>
    <row r="4953" spans="1:20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106</v>
      </c>
      <c r="R4953" s="136" t="s">
        <v>4125</v>
      </c>
      <c r="S4953" s="112"/>
      <c r="T4953" s="153">
        <v>4952</v>
      </c>
    </row>
    <row r="4954" spans="1:20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106</v>
      </c>
      <c r="R4954" s="136" t="s">
        <v>4125</v>
      </c>
      <c r="S4954" s="112"/>
      <c r="T4954" s="153">
        <v>4953</v>
      </c>
    </row>
    <row r="4955" spans="1:20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106</v>
      </c>
      <c r="R4955" s="136" t="s">
        <v>4125</v>
      </c>
      <c r="S4955" s="112"/>
      <c r="T4955" s="153">
        <v>4954</v>
      </c>
    </row>
    <row r="4956" spans="1:20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106</v>
      </c>
      <c r="R4956" s="136" t="s">
        <v>4125</v>
      </c>
      <c r="S4956" s="112"/>
      <c r="T4956" s="153">
        <v>4955</v>
      </c>
    </row>
    <row r="4957" spans="1:20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106</v>
      </c>
      <c r="R4957" s="136" t="s">
        <v>4125</v>
      </c>
      <c r="S4957" s="112"/>
      <c r="T4957" s="153">
        <v>4956</v>
      </c>
    </row>
    <row r="4958" spans="1:20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106</v>
      </c>
      <c r="R4958" s="136" t="s">
        <v>4125</v>
      </c>
      <c r="S4958" s="112"/>
      <c r="T4958" s="153">
        <v>4957</v>
      </c>
    </row>
    <row r="4959" spans="1:20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106</v>
      </c>
      <c r="R4959" s="136" t="s">
        <v>4125</v>
      </c>
      <c r="S4959" s="112"/>
      <c r="T4959" s="153">
        <v>4958</v>
      </c>
    </row>
    <row r="4960" spans="1:20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106</v>
      </c>
      <c r="R4960" s="136" t="s">
        <v>4125</v>
      </c>
      <c r="S4960" s="112"/>
      <c r="T4960" s="153">
        <v>4959</v>
      </c>
    </row>
    <row r="4961" spans="1:20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106</v>
      </c>
      <c r="R4961" s="136" t="s">
        <v>4125</v>
      </c>
      <c r="S4961" s="112"/>
      <c r="T4961" s="153">
        <v>4960</v>
      </c>
    </row>
    <row r="4962" spans="1:20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106</v>
      </c>
      <c r="R4962" s="136" t="s">
        <v>4125</v>
      </c>
      <c r="S4962" s="112"/>
      <c r="T4962" s="153">
        <v>4961</v>
      </c>
    </row>
    <row r="4963" spans="1:20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106</v>
      </c>
      <c r="R4963" s="136" t="s">
        <v>4125</v>
      </c>
      <c r="S4963" s="112"/>
      <c r="T4963" s="153">
        <v>4962</v>
      </c>
    </row>
    <row r="4964" spans="1:20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106</v>
      </c>
      <c r="R4964" s="136" t="s">
        <v>4125</v>
      </c>
      <c r="S4964" s="112"/>
      <c r="T4964" s="153">
        <v>4963</v>
      </c>
    </row>
    <row r="4965" spans="1:20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106</v>
      </c>
      <c r="R4965" s="136" t="s">
        <v>4125</v>
      </c>
      <c r="S4965" s="112"/>
      <c r="T4965" s="153">
        <v>4964</v>
      </c>
    </row>
    <row r="4966" spans="1:20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106</v>
      </c>
      <c r="R4966" s="136" t="s">
        <v>4125</v>
      </c>
      <c r="S4966" s="112"/>
      <c r="T4966" s="153">
        <v>4965</v>
      </c>
    </row>
    <row r="4967" spans="1:20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106</v>
      </c>
      <c r="R4967" s="136" t="s">
        <v>4125</v>
      </c>
      <c r="S4967" s="112"/>
      <c r="T4967" s="153">
        <v>4966</v>
      </c>
    </row>
    <row r="4968" spans="1:20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106</v>
      </c>
      <c r="R4968" s="136" t="s">
        <v>4125</v>
      </c>
      <c r="S4968" s="112"/>
      <c r="T4968" s="153">
        <v>4967</v>
      </c>
    </row>
    <row r="4969" spans="1:20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106</v>
      </c>
      <c r="R4969" s="136" t="s">
        <v>4125</v>
      </c>
      <c r="S4969" s="112"/>
      <c r="T4969" s="153">
        <v>4968</v>
      </c>
    </row>
    <row r="4970" spans="1:20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106</v>
      </c>
      <c r="R4970" s="136" t="s">
        <v>4125</v>
      </c>
      <c r="S4970" s="112"/>
      <c r="T4970" s="153">
        <v>4969</v>
      </c>
    </row>
    <row r="4971" spans="1:20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106</v>
      </c>
      <c r="R4971" s="136" t="s">
        <v>4125</v>
      </c>
      <c r="S4971" s="112"/>
      <c r="T4971" s="153">
        <v>4970</v>
      </c>
    </row>
    <row r="4972" spans="1:20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106</v>
      </c>
      <c r="R4972" s="136" t="s">
        <v>4125</v>
      </c>
      <c r="S4972" s="112"/>
      <c r="T4972" s="153">
        <v>4971</v>
      </c>
    </row>
    <row r="4973" spans="1:20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106</v>
      </c>
      <c r="R4973" s="136" t="s">
        <v>4125</v>
      </c>
      <c r="S4973" s="112"/>
      <c r="T4973" s="153">
        <v>4972</v>
      </c>
    </row>
    <row r="4974" spans="1:20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106</v>
      </c>
      <c r="R4974" s="136" t="s">
        <v>4125</v>
      </c>
      <c r="S4974" s="112"/>
      <c r="T4974" s="153">
        <v>4973</v>
      </c>
    </row>
    <row r="4975" spans="1:20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105</v>
      </c>
      <c r="R4975" s="136" t="s">
        <v>5013</v>
      </c>
      <c r="S4975" s="112"/>
      <c r="T4975" s="153">
        <v>4974</v>
      </c>
    </row>
    <row r="4976" spans="1:20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105</v>
      </c>
      <c r="R4976" s="136" t="s">
        <v>5013</v>
      </c>
      <c r="S4976" s="112"/>
      <c r="T4976" s="153">
        <v>4975</v>
      </c>
    </row>
    <row r="4977" spans="1:20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105</v>
      </c>
      <c r="R4977" s="136" t="s">
        <v>5013</v>
      </c>
      <c r="S4977" s="112"/>
      <c r="T4977" s="153">
        <v>4976</v>
      </c>
    </row>
    <row r="4978" spans="1:20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105</v>
      </c>
      <c r="R4978" s="136" t="s">
        <v>5013</v>
      </c>
      <c r="S4978" s="112"/>
      <c r="T4978" s="153">
        <v>4977</v>
      </c>
    </row>
    <row r="4979" spans="1:20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105</v>
      </c>
      <c r="R4979" s="136" t="s">
        <v>5013</v>
      </c>
      <c r="S4979" s="112"/>
      <c r="T4979" s="153">
        <v>4978</v>
      </c>
    </row>
    <row r="4980" spans="1:20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105</v>
      </c>
      <c r="R4980" s="136" t="s">
        <v>1005</v>
      </c>
      <c r="S4980" s="112"/>
      <c r="T4980" s="153">
        <v>4979</v>
      </c>
    </row>
    <row r="4981" spans="1:20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105</v>
      </c>
      <c r="R4981" s="136" t="s">
        <v>1005</v>
      </c>
      <c r="S4981" s="112"/>
      <c r="T4981" s="153">
        <v>4980</v>
      </c>
    </row>
    <row r="4982" spans="1:20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105</v>
      </c>
      <c r="R4982" s="136" t="s">
        <v>1005</v>
      </c>
      <c r="S4982" s="112"/>
      <c r="T4982" s="153">
        <v>4981</v>
      </c>
    </row>
    <row r="4983" spans="1:20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105</v>
      </c>
      <c r="R4983" s="136" t="s">
        <v>1005</v>
      </c>
      <c r="S4983" s="112"/>
      <c r="T4983" s="153">
        <v>4982</v>
      </c>
    </row>
    <row r="4984" spans="1:20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105</v>
      </c>
      <c r="R4984" s="136" t="s">
        <v>1005</v>
      </c>
      <c r="S4984" s="112"/>
      <c r="T4984" s="153">
        <v>4983</v>
      </c>
    </row>
    <row r="4985" spans="1:20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105</v>
      </c>
      <c r="R4985" s="136" t="s">
        <v>1005</v>
      </c>
      <c r="S4985" s="112"/>
      <c r="T4985" s="153">
        <v>4984</v>
      </c>
    </row>
    <row r="4986" spans="1:20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105</v>
      </c>
      <c r="R4986" s="136" t="s">
        <v>1005</v>
      </c>
      <c r="S4986" s="112"/>
      <c r="T4986" s="153">
        <v>4985</v>
      </c>
    </row>
    <row r="4987" spans="1:20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105</v>
      </c>
      <c r="R4987" s="136" t="s">
        <v>1005</v>
      </c>
      <c r="S4987" s="112"/>
      <c r="T4987" s="153">
        <v>4986</v>
      </c>
    </row>
    <row r="4988" spans="1:20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105</v>
      </c>
      <c r="R4988" s="136" t="s">
        <v>1005</v>
      </c>
      <c r="S4988" s="112"/>
      <c r="T4988" s="153">
        <v>4987</v>
      </c>
    </row>
    <row r="4989" spans="1:20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105</v>
      </c>
      <c r="R4989" s="136" t="s">
        <v>1005</v>
      </c>
      <c r="S4989" s="112"/>
      <c r="T4989" s="153">
        <v>4988</v>
      </c>
    </row>
    <row r="4990" spans="1:20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105</v>
      </c>
      <c r="R4990" s="136" t="s">
        <v>1005</v>
      </c>
      <c r="S4990" s="112"/>
      <c r="T4990" s="153">
        <v>4989</v>
      </c>
    </row>
    <row r="4991" spans="1:20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105</v>
      </c>
      <c r="R4991" s="136" t="s">
        <v>1005</v>
      </c>
      <c r="S4991" s="112"/>
      <c r="T4991" s="153">
        <v>4990</v>
      </c>
    </row>
    <row r="4992" spans="1:20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105</v>
      </c>
      <c r="R4992" s="136" t="s">
        <v>1005</v>
      </c>
      <c r="S4992" s="112"/>
      <c r="T4992" s="153">
        <v>4991</v>
      </c>
    </row>
    <row r="4993" spans="1:20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105</v>
      </c>
      <c r="R4993" s="136" t="s">
        <v>1005</v>
      </c>
      <c r="S4993" s="112"/>
      <c r="T4993" s="153">
        <v>4992</v>
      </c>
    </row>
    <row r="4994" spans="1:20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105</v>
      </c>
      <c r="R4994" s="136" t="s">
        <v>1005</v>
      </c>
      <c r="S4994" s="112"/>
      <c r="T4994" s="153">
        <v>4993</v>
      </c>
    </row>
    <row r="4995" spans="1:20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105</v>
      </c>
      <c r="R4995" s="136" t="s">
        <v>1005</v>
      </c>
      <c r="S4995" s="112"/>
      <c r="T4995" s="153">
        <v>4994</v>
      </c>
    </row>
    <row r="4996" spans="1:20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105</v>
      </c>
      <c r="R4996" s="136" t="s">
        <v>1005</v>
      </c>
      <c r="S4996" s="112"/>
      <c r="T4996" s="153">
        <v>4995</v>
      </c>
    </row>
    <row r="4997" spans="1:20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105</v>
      </c>
      <c r="R4997" s="136" t="s">
        <v>1005</v>
      </c>
      <c r="S4997" s="112"/>
      <c r="T4997" s="153">
        <v>4996</v>
      </c>
    </row>
    <row r="4998" spans="1:20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105</v>
      </c>
      <c r="R4998" s="136" t="s">
        <v>1005</v>
      </c>
      <c r="S4998" s="112"/>
      <c r="T4998" s="153">
        <v>4997</v>
      </c>
    </row>
    <row r="4999" spans="1:20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105</v>
      </c>
      <c r="R4999" s="136" t="s">
        <v>1005</v>
      </c>
      <c r="S4999" s="112"/>
      <c r="T4999" s="153">
        <v>4998</v>
      </c>
    </row>
    <row r="5000" spans="1:20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105</v>
      </c>
      <c r="R5000" s="136" t="s">
        <v>1005</v>
      </c>
      <c r="S5000" s="112"/>
      <c r="T5000" s="153">
        <v>4999</v>
      </c>
    </row>
    <row r="5001" spans="1:20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105</v>
      </c>
      <c r="R5001" s="136" t="s">
        <v>1005</v>
      </c>
      <c r="S5001" s="112"/>
      <c r="T5001" s="153">
        <v>5000</v>
      </c>
    </row>
    <row r="5002" spans="1:20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105</v>
      </c>
      <c r="R5002" s="136" t="s">
        <v>1005</v>
      </c>
      <c r="S5002" s="112"/>
      <c r="T5002" s="153">
        <v>5001</v>
      </c>
    </row>
    <row r="5003" spans="1:20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104</v>
      </c>
      <c r="R5003" s="136" t="s">
        <v>1377</v>
      </c>
      <c r="S5003" s="112"/>
      <c r="T5003" s="153">
        <v>5002</v>
      </c>
    </row>
    <row r="5004" spans="1:20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104</v>
      </c>
      <c r="R5004" s="136" t="s">
        <v>1377</v>
      </c>
      <c r="S5004" s="112"/>
      <c r="T5004" s="153">
        <v>5003</v>
      </c>
    </row>
    <row r="5005" spans="1:20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104</v>
      </c>
      <c r="R5005" s="136" t="s">
        <v>1377</v>
      </c>
      <c r="S5005" s="112"/>
      <c r="T5005" s="153">
        <v>5004</v>
      </c>
    </row>
    <row r="5006" spans="1:20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104</v>
      </c>
      <c r="R5006" s="136" t="s">
        <v>1377</v>
      </c>
      <c r="S5006" s="112"/>
      <c r="T5006" s="153">
        <v>5005</v>
      </c>
    </row>
    <row r="5007" spans="1:20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104</v>
      </c>
      <c r="R5007" s="136" t="s">
        <v>1377</v>
      </c>
      <c r="S5007" s="112"/>
      <c r="T5007" s="153">
        <v>5006</v>
      </c>
    </row>
    <row r="5008" spans="1:20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104</v>
      </c>
      <c r="R5008" s="136" t="s">
        <v>1377</v>
      </c>
      <c r="S5008" s="112"/>
      <c r="T5008" s="153">
        <v>5007</v>
      </c>
    </row>
    <row r="5009" spans="1:20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104</v>
      </c>
      <c r="R5009" s="136" t="s">
        <v>1377</v>
      </c>
      <c r="S5009" s="112"/>
      <c r="T5009" s="153">
        <v>5008</v>
      </c>
    </row>
    <row r="5010" spans="1:20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104</v>
      </c>
      <c r="R5010" s="136" t="s">
        <v>1377</v>
      </c>
      <c r="S5010" s="112"/>
      <c r="T5010" s="153">
        <v>5009</v>
      </c>
    </row>
    <row r="5011" spans="1:20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104</v>
      </c>
      <c r="R5011" s="136" t="s">
        <v>1377</v>
      </c>
      <c r="S5011" s="112"/>
      <c r="T5011" s="153">
        <v>5010</v>
      </c>
    </row>
    <row r="5012" spans="1:20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104</v>
      </c>
      <c r="R5012" s="136" t="s">
        <v>1377</v>
      </c>
      <c r="S5012" s="112"/>
      <c r="T5012" s="153">
        <v>5011</v>
      </c>
    </row>
    <row r="5013" spans="1:20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104</v>
      </c>
      <c r="R5013" s="136" t="s">
        <v>1377</v>
      </c>
      <c r="S5013" s="112"/>
      <c r="T5013" s="153">
        <v>5012</v>
      </c>
    </row>
    <row r="5014" spans="1:20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103</v>
      </c>
      <c r="R5014" s="137" t="s">
        <v>415</v>
      </c>
      <c r="S5014" s="112"/>
      <c r="T5014" s="153">
        <v>5013</v>
      </c>
    </row>
    <row r="5015" spans="1:20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103</v>
      </c>
      <c r="R5015" s="137" t="s">
        <v>415</v>
      </c>
      <c r="S5015" s="112"/>
      <c r="T5015" s="153">
        <v>5014</v>
      </c>
    </row>
    <row r="5016" spans="1:20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103</v>
      </c>
      <c r="R5016" s="137" t="s">
        <v>415</v>
      </c>
      <c r="S5016" s="112"/>
      <c r="T5016" s="153">
        <v>5015</v>
      </c>
    </row>
    <row r="5017" spans="1:20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103</v>
      </c>
      <c r="R5017" s="137" t="s">
        <v>415</v>
      </c>
      <c r="S5017" s="112"/>
      <c r="T5017" s="153">
        <v>5016</v>
      </c>
    </row>
    <row r="5018" spans="1:20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103</v>
      </c>
      <c r="R5018" s="137" t="s">
        <v>415</v>
      </c>
      <c r="S5018" s="112"/>
      <c r="T5018" s="153">
        <v>5017</v>
      </c>
    </row>
    <row r="5019" spans="1:20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103</v>
      </c>
      <c r="R5019" s="137" t="s">
        <v>415</v>
      </c>
      <c r="S5019" s="112"/>
      <c r="T5019" s="153">
        <v>5018</v>
      </c>
    </row>
    <row r="5020" spans="1:20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103</v>
      </c>
      <c r="R5020" s="137" t="s">
        <v>415</v>
      </c>
      <c r="S5020" s="112"/>
      <c r="T5020" s="153">
        <v>5019</v>
      </c>
    </row>
    <row r="5021" spans="1:20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103</v>
      </c>
      <c r="R5021" s="137" t="s">
        <v>415</v>
      </c>
      <c r="S5021" s="112"/>
      <c r="T5021" s="153">
        <v>5020</v>
      </c>
    </row>
    <row r="5022" spans="1:20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103</v>
      </c>
      <c r="R5022" s="137" t="s">
        <v>415</v>
      </c>
      <c r="S5022" s="112"/>
      <c r="T5022" s="153">
        <v>5021</v>
      </c>
    </row>
    <row r="5023" spans="1:20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103</v>
      </c>
      <c r="R5023" s="137" t="s">
        <v>415</v>
      </c>
      <c r="S5023" s="112"/>
      <c r="T5023" s="153">
        <v>5022</v>
      </c>
    </row>
    <row r="5024" spans="1:20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103</v>
      </c>
      <c r="R5024" s="137" t="s">
        <v>415</v>
      </c>
      <c r="S5024" s="112"/>
      <c r="T5024" s="153">
        <v>5023</v>
      </c>
    </row>
    <row r="5025" spans="1:20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103</v>
      </c>
      <c r="R5025" s="137" t="s">
        <v>415</v>
      </c>
      <c r="S5025" s="112"/>
      <c r="T5025" s="153">
        <v>5024</v>
      </c>
    </row>
    <row r="5026" spans="1:20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103</v>
      </c>
      <c r="R5026" s="137" t="s">
        <v>415</v>
      </c>
      <c r="S5026" s="112"/>
      <c r="T5026" s="153">
        <v>5025</v>
      </c>
    </row>
    <row r="5027" spans="1:20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103</v>
      </c>
      <c r="R5027" s="137" t="s">
        <v>415</v>
      </c>
      <c r="S5027" s="112"/>
      <c r="T5027" s="153">
        <v>5026</v>
      </c>
    </row>
    <row r="5028" spans="1:20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103</v>
      </c>
      <c r="R5028" s="137" t="s">
        <v>415</v>
      </c>
      <c r="S5028" s="112"/>
      <c r="T5028" s="153">
        <v>5027</v>
      </c>
    </row>
    <row r="5029" spans="1:20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103</v>
      </c>
      <c r="R5029" s="137" t="s">
        <v>415</v>
      </c>
      <c r="S5029" s="112"/>
      <c r="T5029" s="153">
        <v>5028</v>
      </c>
    </row>
    <row r="5030" spans="1:20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103</v>
      </c>
      <c r="R5030" s="137" t="s">
        <v>415</v>
      </c>
      <c r="S5030" s="112"/>
      <c r="T5030" s="153">
        <v>5029</v>
      </c>
    </row>
    <row r="5031" spans="1:20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103</v>
      </c>
      <c r="R5031" s="137" t="s">
        <v>415</v>
      </c>
      <c r="S5031" s="112"/>
      <c r="T5031" s="153">
        <v>5030</v>
      </c>
    </row>
    <row r="5032" spans="1:20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103</v>
      </c>
      <c r="R5032" s="137" t="s">
        <v>415</v>
      </c>
      <c r="S5032" s="112"/>
      <c r="T5032" s="153">
        <v>5031</v>
      </c>
    </row>
    <row r="5033" spans="1:20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103</v>
      </c>
      <c r="R5033" s="137" t="s">
        <v>415</v>
      </c>
      <c r="S5033" s="112"/>
      <c r="T5033" s="153">
        <v>5032</v>
      </c>
    </row>
    <row r="5034" spans="1:20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103</v>
      </c>
      <c r="R5034" s="137" t="s">
        <v>415</v>
      </c>
      <c r="S5034" s="112"/>
      <c r="T5034" s="153">
        <v>5033</v>
      </c>
    </row>
    <row r="5035" spans="1:20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103</v>
      </c>
      <c r="R5035" s="137" t="s">
        <v>415</v>
      </c>
      <c r="S5035" s="112"/>
      <c r="T5035" s="153">
        <v>5034</v>
      </c>
    </row>
    <row r="5036" spans="1:20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103</v>
      </c>
      <c r="R5036" s="137" t="s">
        <v>415</v>
      </c>
      <c r="S5036" s="112"/>
      <c r="T5036" s="153">
        <v>5035</v>
      </c>
    </row>
    <row r="5037" spans="1:20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103</v>
      </c>
      <c r="R5037" s="137" t="s">
        <v>415</v>
      </c>
      <c r="S5037" s="112"/>
      <c r="T5037" s="153">
        <v>5036</v>
      </c>
    </row>
    <row r="5038" spans="1:20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103</v>
      </c>
      <c r="R5038" s="137" t="s">
        <v>415</v>
      </c>
      <c r="S5038" s="112"/>
      <c r="T5038" s="153">
        <v>5037</v>
      </c>
    </row>
    <row r="5039" spans="1:20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103</v>
      </c>
      <c r="R5039" s="137" t="s">
        <v>415</v>
      </c>
      <c r="S5039" s="112"/>
      <c r="T5039" s="153">
        <v>5038</v>
      </c>
    </row>
    <row r="5040" spans="1:20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102</v>
      </c>
      <c r="R5040" s="137" t="s">
        <v>758</v>
      </c>
      <c r="S5040" s="112"/>
      <c r="T5040" s="153">
        <v>5039</v>
      </c>
    </row>
    <row r="5041" spans="1:20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102</v>
      </c>
      <c r="R5041" s="137" t="s">
        <v>1377</v>
      </c>
      <c r="S5041" s="112"/>
      <c r="T5041" s="153">
        <v>5040</v>
      </c>
    </row>
    <row r="5042" spans="1:20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101</v>
      </c>
      <c r="R5042" s="137" t="s">
        <v>415</v>
      </c>
      <c r="S5042" s="112"/>
      <c r="T5042" s="153">
        <v>5041</v>
      </c>
    </row>
    <row r="5043" spans="1:20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101</v>
      </c>
      <c r="R5043" s="137" t="s">
        <v>415</v>
      </c>
      <c r="S5043" s="112"/>
      <c r="T5043" s="153">
        <v>5042</v>
      </c>
    </row>
    <row r="5044" spans="1:20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101</v>
      </c>
      <c r="R5044" s="137" t="s">
        <v>415</v>
      </c>
      <c r="S5044" s="112"/>
      <c r="T5044" s="153">
        <v>5043</v>
      </c>
    </row>
    <row r="5045" spans="1:20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101</v>
      </c>
      <c r="R5045" s="137" t="s">
        <v>415</v>
      </c>
      <c r="S5045" s="112"/>
      <c r="T5045" s="153">
        <v>5044</v>
      </c>
    </row>
    <row r="5046" spans="1:20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101</v>
      </c>
      <c r="R5046" s="137" t="s">
        <v>415</v>
      </c>
      <c r="S5046" s="112"/>
      <c r="T5046" s="153">
        <v>5045</v>
      </c>
    </row>
    <row r="5047" spans="1:20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101</v>
      </c>
      <c r="R5047" s="137" t="s">
        <v>415</v>
      </c>
      <c r="S5047" s="112"/>
      <c r="T5047" s="153">
        <v>5046</v>
      </c>
    </row>
    <row r="5048" spans="1:20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101</v>
      </c>
      <c r="R5048" s="137" t="s">
        <v>415</v>
      </c>
      <c r="S5048" s="112"/>
      <c r="T5048" s="153">
        <v>5047</v>
      </c>
    </row>
    <row r="5049" spans="1:20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101</v>
      </c>
      <c r="R5049" s="137" t="s">
        <v>415</v>
      </c>
      <c r="S5049" s="112"/>
      <c r="T5049" s="153">
        <v>5048</v>
      </c>
    </row>
    <row r="5050" spans="1:20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101</v>
      </c>
      <c r="R5050" s="137" t="s">
        <v>415</v>
      </c>
      <c r="S5050" s="112"/>
      <c r="T5050" s="153">
        <v>5049</v>
      </c>
    </row>
    <row r="5051" spans="1:20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101</v>
      </c>
      <c r="R5051" s="137" t="s">
        <v>415</v>
      </c>
      <c r="S5051" s="112"/>
      <c r="T5051" s="153">
        <v>5050</v>
      </c>
    </row>
    <row r="5052" spans="1:20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101</v>
      </c>
      <c r="R5052" s="137" t="s">
        <v>415</v>
      </c>
      <c r="S5052" s="112"/>
      <c r="T5052" s="153">
        <v>5051</v>
      </c>
    </row>
    <row r="5053" spans="1:20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101</v>
      </c>
      <c r="R5053" s="137" t="s">
        <v>415</v>
      </c>
      <c r="S5053" s="112"/>
      <c r="T5053" s="153">
        <v>5052</v>
      </c>
    </row>
    <row r="5054" spans="1:20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101</v>
      </c>
      <c r="R5054" s="137" t="s">
        <v>415</v>
      </c>
      <c r="S5054" s="112"/>
      <c r="T5054" s="153">
        <v>5053</v>
      </c>
    </row>
    <row r="5055" spans="1:20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101</v>
      </c>
      <c r="R5055" s="137" t="s">
        <v>415</v>
      </c>
      <c r="S5055" s="112"/>
      <c r="T5055" s="153">
        <v>5054</v>
      </c>
    </row>
    <row r="5056" spans="1:20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101</v>
      </c>
      <c r="R5056" s="137" t="s">
        <v>415</v>
      </c>
      <c r="S5056" s="112"/>
      <c r="T5056" s="153">
        <v>5055</v>
      </c>
    </row>
    <row r="5057" spans="1:20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101</v>
      </c>
      <c r="R5057" s="137" t="s">
        <v>415</v>
      </c>
      <c r="S5057" s="112"/>
      <c r="T5057" s="153">
        <v>5056</v>
      </c>
    </row>
    <row r="5058" spans="1:20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101</v>
      </c>
      <c r="R5058" s="137" t="s">
        <v>415</v>
      </c>
      <c r="S5058" s="112"/>
      <c r="T5058" s="153">
        <v>5057</v>
      </c>
    </row>
    <row r="5059" spans="1:20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101</v>
      </c>
      <c r="R5059" s="137" t="s">
        <v>415</v>
      </c>
      <c r="S5059" s="112"/>
      <c r="T5059" s="153">
        <v>5058</v>
      </c>
    </row>
    <row r="5060" spans="1:20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101</v>
      </c>
      <c r="R5060" s="137" t="s">
        <v>415</v>
      </c>
      <c r="S5060" s="112"/>
      <c r="T5060" s="153">
        <v>5059</v>
      </c>
    </row>
    <row r="5061" spans="1:20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101</v>
      </c>
      <c r="R5061" s="137" t="s">
        <v>415</v>
      </c>
      <c r="S5061" s="112"/>
      <c r="T5061" s="153">
        <v>5060</v>
      </c>
    </row>
    <row r="5062" spans="1:20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100</v>
      </c>
      <c r="R5062" s="137" t="s">
        <v>415</v>
      </c>
      <c r="S5062" s="112"/>
      <c r="T5062" s="153">
        <v>5061</v>
      </c>
    </row>
    <row r="5063" spans="1:20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100</v>
      </c>
      <c r="R5063" s="137" t="s">
        <v>415</v>
      </c>
      <c r="S5063" s="112"/>
      <c r="T5063" s="153">
        <v>5062</v>
      </c>
    </row>
    <row r="5064" spans="1:20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100</v>
      </c>
      <c r="R5064" s="137" t="s">
        <v>488</v>
      </c>
      <c r="S5064" s="112"/>
      <c r="T5064" s="153">
        <v>5063</v>
      </c>
    </row>
    <row r="5065" spans="1:20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100</v>
      </c>
      <c r="R5065" s="137" t="s">
        <v>488</v>
      </c>
      <c r="S5065" s="112"/>
      <c r="T5065" s="153">
        <v>5064</v>
      </c>
    </row>
    <row r="5066" spans="1:20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100</v>
      </c>
      <c r="R5066" s="137" t="s">
        <v>488</v>
      </c>
      <c r="S5066" s="112"/>
      <c r="T5066" s="153">
        <v>5065</v>
      </c>
    </row>
    <row r="5067" spans="1:20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100</v>
      </c>
      <c r="R5067" s="137" t="s">
        <v>488</v>
      </c>
      <c r="S5067" s="112"/>
      <c r="T5067" s="153">
        <v>5066</v>
      </c>
    </row>
    <row r="5068" spans="1:20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100</v>
      </c>
      <c r="R5068" s="137" t="s">
        <v>488</v>
      </c>
      <c r="S5068" s="112"/>
      <c r="T5068" s="153">
        <v>5067</v>
      </c>
    </row>
    <row r="5069" spans="1:20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100</v>
      </c>
      <c r="R5069" s="137" t="s">
        <v>488</v>
      </c>
      <c r="S5069" s="112"/>
      <c r="T5069" s="153">
        <v>5068</v>
      </c>
    </row>
    <row r="5070" spans="1:20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100</v>
      </c>
      <c r="R5070" s="137" t="s">
        <v>488</v>
      </c>
      <c r="S5070" s="112"/>
      <c r="T5070" s="153">
        <v>5069</v>
      </c>
    </row>
    <row r="5071" spans="1:20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100</v>
      </c>
      <c r="R5071" s="137" t="s">
        <v>488</v>
      </c>
      <c r="S5071" s="112"/>
      <c r="T5071" s="153">
        <v>5070</v>
      </c>
    </row>
    <row r="5072" spans="1:20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100</v>
      </c>
      <c r="R5072" s="137" t="s">
        <v>488</v>
      </c>
      <c r="S5072" s="112"/>
      <c r="T5072" s="153">
        <v>5071</v>
      </c>
    </row>
    <row r="5073" spans="1:20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100</v>
      </c>
      <c r="R5073" s="137" t="s">
        <v>488</v>
      </c>
      <c r="S5073" s="112"/>
      <c r="T5073" s="153">
        <v>5072</v>
      </c>
    </row>
    <row r="5074" spans="1:20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100</v>
      </c>
      <c r="R5074" s="137" t="s">
        <v>488</v>
      </c>
      <c r="S5074" s="112"/>
      <c r="T5074" s="153">
        <v>5073</v>
      </c>
    </row>
    <row r="5075" spans="1:20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100</v>
      </c>
      <c r="R5075" s="137" t="s">
        <v>488</v>
      </c>
      <c r="S5075" s="112"/>
      <c r="T5075" s="153">
        <v>5074</v>
      </c>
    </row>
    <row r="5076" spans="1:20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100</v>
      </c>
      <c r="R5076" s="137" t="s">
        <v>488</v>
      </c>
      <c r="S5076" s="112"/>
      <c r="T5076" s="153">
        <v>5075</v>
      </c>
    </row>
    <row r="5077" spans="1:20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100</v>
      </c>
      <c r="R5077" s="137" t="s">
        <v>488</v>
      </c>
      <c r="S5077" s="112"/>
      <c r="T5077" s="153">
        <v>5076</v>
      </c>
    </row>
    <row r="5078" spans="1:20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100</v>
      </c>
      <c r="R5078" s="137" t="s">
        <v>488</v>
      </c>
      <c r="S5078" s="112"/>
      <c r="T5078" s="153">
        <v>5077</v>
      </c>
    </row>
    <row r="5079" spans="1:20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100</v>
      </c>
      <c r="R5079" s="137" t="s">
        <v>488</v>
      </c>
      <c r="S5079" s="112"/>
      <c r="T5079" s="153">
        <v>5078</v>
      </c>
    </row>
    <row r="5080" spans="1:20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100</v>
      </c>
      <c r="R5080" s="137" t="s">
        <v>488</v>
      </c>
      <c r="S5080" s="112"/>
      <c r="T5080" s="153">
        <v>5079</v>
      </c>
    </row>
    <row r="5081" spans="1:20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100</v>
      </c>
      <c r="R5081" s="137" t="s">
        <v>488</v>
      </c>
      <c r="S5081" s="112"/>
      <c r="T5081" s="153">
        <v>5080</v>
      </c>
    </row>
    <row r="5082" spans="1:20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100</v>
      </c>
      <c r="R5082" s="137" t="s">
        <v>488</v>
      </c>
      <c r="S5082" s="112"/>
      <c r="T5082" s="153">
        <v>5081</v>
      </c>
    </row>
    <row r="5083" spans="1:20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100</v>
      </c>
      <c r="R5083" s="137" t="s">
        <v>488</v>
      </c>
      <c r="S5083" s="112"/>
      <c r="T5083" s="153">
        <v>5082</v>
      </c>
    </row>
    <row r="5084" spans="1:20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100</v>
      </c>
      <c r="R5084" s="137" t="s">
        <v>488</v>
      </c>
      <c r="S5084" s="112"/>
      <c r="T5084" s="153">
        <v>5083</v>
      </c>
    </row>
    <row r="5085" spans="1:20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100</v>
      </c>
      <c r="R5085" s="137" t="s">
        <v>488</v>
      </c>
      <c r="S5085" s="112"/>
      <c r="T5085" s="153">
        <v>5084</v>
      </c>
    </row>
    <row r="5086" spans="1:20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100</v>
      </c>
      <c r="R5086" s="137" t="s">
        <v>488</v>
      </c>
      <c r="S5086" s="112"/>
      <c r="T5086" s="153">
        <v>5085</v>
      </c>
    </row>
    <row r="5087" spans="1:20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100</v>
      </c>
      <c r="R5087" s="137" t="s">
        <v>488</v>
      </c>
      <c r="S5087" s="112"/>
      <c r="T5087" s="153">
        <v>5086</v>
      </c>
    </row>
    <row r="5088" spans="1:20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100</v>
      </c>
      <c r="R5088" s="137" t="s">
        <v>488</v>
      </c>
      <c r="S5088" s="112"/>
      <c r="T5088" s="153">
        <v>5087</v>
      </c>
    </row>
    <row r="5089" spans="1:20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100</v>
      </c>
      <c r="R5089" s="137" t="s">
        <v>488</v>
      </c>
      <c r="S5089" s="112"/>
      <c r="T5089" s="153">
        <v>5088</v>
      </c>
    </row>
    <row r="5090" spans="1:20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100</v>
      </c>
      <c r="R5090" s="137" t="s">
        <v>415</v>
      </c>
      <c r="S5090" s="112"/>
      <c r="T5090" s="153">
        <v>5089</v>
      </c>
    </row>
    <row r="5091" spans="1:20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100</v>
      </c>
      <c r="R5091" s="137" t="s">
        <v>488</v>
      </c>
      <c r="S5091" s="112"/>
      <c r="T5091" s="153">
        <v>5090</v>
      </c>
    </row>
    <row r="5092" spans="1:20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100</v>
      </c>
      <c r="R5092" s="137" t="s">
        <v>488</v>
      </c>
      <c r="S5092" s="112"/>
      <c r="T5092" s="153">
        <v>5091</v>
      </c>
    </row>
    <row r="5093" spans="1:20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100</v>
      </c>
      <c r="R5093" s="137" t="s">
        <v>488</v>
      </c>
      <c r="S5093" s="112"/>
      <c r="T5093" s="153">
        <v>5092</v>
      </c>
    </row>
    <row r="5094" spans="1:20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100</v>
      </c>
      <c r="R5094" s="137" t="s">
        <v>488</v>
      </c>
      <c r="S5094" s="112"/>
      <c r="T5094" s="153">
        <v>5093</v>
      </c>
    </row>
    <row r="5095" spans="1:20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100</v>
      </c>
      <c r="R5095" s="137" t="s">
        <v>488</v>
      </c>
      <c r="S5095" s="112"/>
      <c r="T5095" s="153">
        <v>5094</v>
      </c>
    </row>
    <row r="5096" spans="1:20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98</v>
      </c>
      <c r="R5096" s="137" t="s">
        <v>4125</v>
      </c>
      <c r="S5096" s="112"/>
      <c r="T5096" s="153">
        <v>5095</v>
      </c>
    </row>
    <row r="5097" spans="1:20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98</v>
      </c>
      <c r="R5097" s="137" t="s">
        <v>4125</v>
      </c>
      <c r="S5097" s="112"/>
      <c r="T5097" s="153">
        <v>5096</v>
      </c>
    </row>
    <row r="5098" spans="1:20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98</v>
      </c>
      <c r="R5098" s="137" t="s">
        <v>4125</v>
      </c>
      <c r="S5098" s="112"/>
      <c r="T5098" s="153">
        <v>5097</v>
      </c>
    </row>
    <row r="5099" spans="1:20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98</v>
      </c>
      <c r="R5099" s="137" t="s">
        <v>4125</v>
      </c>
      <c r="S5099" s="112"/>
      <c r="T5099" s="153">
        <v>5098</v>
      </c>
    </row>
    <row r="5100" spans="1:20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98</v>
      </c>
      <c r="R5100" s="137" t="s">
        <v>4125</v>
      </c>
      <c r="S5100" s="112"/>
      <c r="T5100" s="153">
        <v>5099</v>
      </c>
    </row>
    <row r="5101" spans="1:20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98</v>
      </c>
      <c r="R5101" s="137" t="s">
        <v>4125</v>
      </c>
      <c r="S5101" s="112"/>
      <c r="T5101" s="153">
        <v>5100</v>
      </c>
    </row>
    <row r="5102" spans="1:20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98</v>
      </c>
      <c r="R5102" s="137" t="s">
        <v>4125</v>
      </c>
      <c r="S5102" s="112"/>
      <c r="T5102" s="153">
        <v>5101</v>
      </c>
    </row>
    <row r="5103" spans="1:20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98</v>
      </c>
      <c r="R5103" s="137" t="s">
        <v>4125</v>
      </c>
      <c r="S5103" s="112"/>
      <c r="T5103" s="153">
        <v>5102</v>
      </c>
    </row>
    <row r="5104" spans="1:20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96</v>
      </c>
      <c r="R5104" s="138" t="s">
        <v>774</v>
      </c>
      <c r="S5104" s="112"/>
      <c r="T5104" s="153">
        <v>5103</v>
      </c>
    </row>
    <row r="5105" spans="1:20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96</v>
      </c>
      <c r="R5105" s="138" t="s">
        <v>774</v>
      </c>
      <c r="S5105" s="112"/>
      <c r="T5105" s="153">
        <v>5104</v>
      </c>
    </row>
    <row r="5106" spans="1:20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96</v>
      </c>
      <c r="R5106" s="138" t="s">
        <v>774</v>
      </c>
      <c r="S5106" s="112"/>
      <c r="T5106" s="153">
        <v>5105</v>
      </c>
    </row>
    <row r="5107" spans="1:20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96</v>
      </c>
      <c r="R5107" s="138" t="s">
        <v>774</v>
      </c>
      <c r="S5107" s="112"/>
      <c r="T5107" s="153">
        <v>5106</v>
      </c>
    </row>
    <row r="5108" spans="1:20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96</v>
      </c>
      <c r="R5108" s="138" t="s">
        <v>774</v>
      </c>
      <c r="S5108" s="112"/>
      <c r="T5108" s="153">
        <v>5107</v>
      </c>
    </row>
    <row r="5109" spans="1:20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95</v>
      </c>
      <c r="R5109" s="139" t="s">
        <v>488</v>
      </c>
      <c r="S5109" s="112"/>
      <c r="T5109" s="153">
        <v>5108</v>
      </c>
    </row>
    <row r="5110" spans="1:20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95</v>
      </c>
      <c r="R5110" s="139" t="s">
        <v>488</v>
      </c>
      <c r="S5110" s="112"/>
      <c r="T5110" s="153">
        <v>5109</v>
      </c>
    </row>
    <row r="5111" spans="1:20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95</v>
      </c>
      <c r="R5111" s="139" t="s">
        <v>488</v>
      </c>
      <c r="S5111" s="112"/>
      <c r="T5111" s="153">
        <v>5110</v>
      </c>
    </row>
    <row r="5112" spans="1:20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95</v>
      </c>
      <c r="R5112" s="139" t="s">
        <v>488</v>
      </c>
      <c r="S5112" s="112"/>
      <c r="T5112" s="153">
        <v>5111</v>
      </c>
    </row>
    <row r="5113" spans="1:20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95</v>
      </c>
      <c r="R5113" s="139" t="s">
        <v>488</v>
      </c>
      <c r="S5113" s="112"/>
      <c r="T5113" s="153">
        <v>5112</v>
      </c>
    </row>
    <row r="5114" spans="1:20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95</v>
      </c>
      <c r="R5114" s="139" t="s">
        <v>488</v>
      </c>
      <c r="S5114" s="112"/>
      <c r="T5114" s="153">
        <v>5113</v>
      </c>
    </row>
    <row r="5115" spans="1:20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95</v>
      </c>
      <c r="R5115" s="139" t="s">
        <v>484</v>
      </c>
      <c r="S5115" s="112"/>
      <c r="T5115" s="153">
        <v>5114</v>
      </c>
    </row>
    <row r="5116" spans="1:20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92</v>
      </c>
      <c r="R5116" s="139" t="s">
        <v>480</v>
      </c>
      <c r="S5116" s="112"/>
      <c r="T5116" s="153">
        <v>5115</v>
      </c>
    </row>
    <row r="5117" spans="1:20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92</v>
      </c>
      <c r="R5117" s="139" t="s">
        <v>480</v>
      </c>
      <c r="S5117" s="112"/>
      <c r="T5117" s="153">
        <v>5116</v>
      </c>
    </row>
    <row r="5118" spans="1:20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92</v>
      </c>
      <c r="R5118" s="139" t="s">
        <v>480</v>
      </c>
      <c r="S5118" s="112"/>
      <c r="T5118" s="153">
        <v>5117</v>
      </c>
    </row>
    <row r="5119" spans="1:20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92</v>
      </c>
      <c r="R5119" s="139" t="s">
        <v>480</v>
      </c>
      <c r="S5119" s="112"/>
      <c r="T5119" s="153">
        <v>5118</v>
      </c>
    </row>
    <row r="5120" spans="1:20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92</v>
      </c>
      <c r="R5120" s="139" t="s">
        <v>488</v>
      </c>
      <c r="S5120" s="112"/>
      <c r="T5120" s="153">
        <v>5119</v>
      </c>
    </row>
    <row r="5121" spans="1:20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92</v>
      </c>
      <c r="R5121" s="139" t="s">
        <v>488</v>
      </c>
      <c r="S5121" s="112"/>
      <c r="T5121" s="153">
        <v>5120</v>
      </c>
    </row>
    <row r="5122" spans="1:20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92</v>
      </c>
      <c r="R5122" s="139" t="s">
        <v>488</v>
      </c>
      <c r="S5122" s="112"/>
      <c r="T5122" s="153">
        <v>5121</v>
      </c>
    </row>
    <row r="5123" spans="1:20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92</v>
      </c>
      <c r="R5123" s="139" t="s">
        <v>488</v>
      </c>
      <c r="S5123" s="112"/>
      <c r="T5123" s="153">
        <v>5122</v>
      </c>
    </row>
    <row r="5124" spans="1:20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92</v>
      </c>
      <c r="R5124" s="139" t="s">
        <v>488</v>
      </c>
      <c r="S5124" s="112"/>
      <c r="T5124" s="153">
        <v>5123</v>
      </c>
    </row>
    <row r="5125" spans="1:20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92</v>
      </c>
      <c r="R5125" s="139" t="s">
        <v>488</v>
      </c>
      <c r="S5125" s="112"/>
      <c r="T5125" s="153">
        <v>5124</v>
      </c>
    </row>
    <row r="5126" spans="1:20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92</v>
      </c>
      <c r="R5126" s="139" t="s">
        <v>488</v>
      </c>
      <c r="S5126" s="112"/>
      <c r="T5126" s="153">
        <v>5125</v>
      </c>
    </row>
    <row r="5127" spans="1:20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92</v>
      </c>
      <c r="R5127" s="139" t="s">
        <v>480</v>
      </c>
      <c r="S5127" s="112"/>
      <c r="T5127" s="153">
        <v>5126</v>
      </c>
    </row>
    <row r="5128" spans="1:20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92</v>
      </c>
      <c r="R5128" s="139" t="s">
        <v>480</v>
      </c>
      <c r="S5128" s="112"/>
      <c r="T5128" s="153">
        <v>5127</v>
      </c>
    </row>
    <row r="5129" spans="1:20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92</v>
      </c>
      <c r="R5129" s="139" t="s">
        <v>480</v>
      </c>
      <c r="S5129" s="112"/>
      <c r="T5129" s="153">
        <v>5128</v>
      </c>
    </row>
    <row r="5130" spans="1:20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92</v>
      </c>
      <c r="R5130" s="139" t="s">
        <v>480</v>
      </c>
      <c r="S5130" s="112"/>
      <c r="T5130" s="153">
        <v>5129</v>
      </c>
    </row>
    <row r="5131" spans="1:20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88</v>
      </c>
      <c r="R5131" s="139" t="s">
        <v>5185</v>
      </c>
      <c r="S5131" s="112"/>
      <c r="T5131" s="153">
        <v>5130</v>
      </c>
    </row>
    <row r="5132" spans="1:20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88</v>
      </c>
      <c r="R5132" s="139" t="s">
        <v>5185</v>
      </c>
      <c r="S5132" s="112"/>
      <c r="T5132" s="153">
        <v>5131</v>
      </c>
    </row>
    <row r="5133" spans="1:20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88</v>
      </c>
      <c r="R5133" s="139" t="s">
        <v>5185</v>
      </c>
      <c r="S5133" s="112"/>
      <c r="T5133" s="153">
        <v>5132</v>
      </c>
    </row>
    <row r="5134" spans="1:20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88</v>
      </c>
      <c r="R5134" s="139" t="s">
        <v>5185</v>
      </c>
      <c r="S5134" s="112"/>
      <c r="T5134" s="153">
        <v>5133</v>
      </c>
    </row>
    <row r="5135" spans="1:20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88</v>
      </c>
      <c r="R5135" s="139" t="s">
        <v>5185</v>
      </c>
      <c r="S5135" s="112"/>
      <c r="T5135" s="153">
        <v>5134</v>
      </c>
    </row>
    <row r="5136" spans="1:20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88</v>
      </c>
      <c r="R5136" s="139" t="s">
        <v>5185</v>
      </c>
      <c r="S5136" s="112"/>
      <c r="T5136" s="153">
        <v>5135</v>
      </c>
    </row>
    <row r="5137" spans="1:20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88</v>
      </c>
      <c r="R5137" s="139" t="s">
        <v>5185</v>
      </c>
      <c r="S5137" s="112"/>
      <c r="T5137" s="153">
        <v>5136</v>
      </c>
    </row>
    <row r="5138" spans="1:20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88</v>
      </c>
      <c r="R5138" s="139" t="s">
        <v>5185</v>
      </c>
      <c r="S5138" s="112"/>
      <c r="T5138" s="153">
        <v>5137</v>
      </c>
    </row>
    <row r="5139" spans="1:20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88</v>
      </c>
      <c r="R5139" s="139" t="s">
        <v>5185</v>
      </c>
      <c r="S5139" s="112"/>
      <c r="T5139" s="153">
        <v>5138</v>
      </c>
    </row>
    <row r="5140" spans="1:20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88</v>
      </c>
      <c r="R5140" s="139" t="s">
        <v>5185</v>
      </c>
      <c r="S5140" s="112"/>
      <c r="T5140" s="153">
        <v>5139</v>
      </c>
    </row>
    <row r="5141" spans="1:20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88</v>
      </c>
      <c r="R5141" s="139" t="s">
        <v>5185</v>
      </c>
      <c r="S5141" s="112"/>
      <c r="T5141" s="153">
        <v>5140</v>
      </c>
    </row>
    <row r="5142" spans="1:20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88</v>
      </c>
      <c r="R5142" s="139" t="s">
        <v>5185</v>
      </c>
      <c r="S5142" s="112"/>
      <c r="T5142" s="153">
        <v>5141</v>
      </c>
    </row>
    <row r="5143" spans="1:20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88</v>
      </c>
      <c r="R5143" s="139" t="s">
        <v>5185</v>
      </c>
      <c r="S5143" s="112"/>
      <c r="T5143" s="153">
        <v>5142</v>
      </c>
    </row>
    <row r="5144" spans="1:20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88</v>
      </c>
      <c r="R5144" s="139" t="s">
        <v>5185</v>
      </c>
      <c r="S5144" s="112"/>
      <c r="T5144" s="153">
        <v>5143</v>
      </c>
    </row>
    <row r="5145" spans="1:20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88</v>
      </c>
      <c r="R5145" s="139" t="s">
        <v>5185</v>
      </c>
      <c r="S5145" s="112"/>
      <c r="T5145" s="153">
        <v>5144</v>
      </c>
    </row>
    <row r="5146" spans="1:20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88</v>
      </c>
      <c r="R5146" s="139" t="s">
        <v>5185</v>
      </c>
      <c r="S5146" s="112"/>
      <c r="T5146" s="153">
        <v>5145</v>
      </c>
    </row>
    <row r="5147" spans="1:20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85</v>
      </c>
      <c r="R5147" s="140" t="s">
        <v>488</v>
      </c>
      <c r="S5147" s="112"/>
      <c r="T5147" s="153">
        <v>5146</v>
      </c>
    </row>
    <row r="5148" spans="1:20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85</v>
      </c>
      <c r="R5148" s="140" t="s">
        <v>488</v>
      </c>
      <c r="S5148" s="112"/>
      <c r="T5148" s="153">
        <v>5147</v>
      </c>
    </row>
    <row r="5149" spans="1:20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85</v>
      </c>
      <c r="R5149" s="140" t="s">
        <v>488</v>
      </c>
      <c r="S5149" s="112"/>
      <c r="T5149" s="153">
        <v>5148</v>
      </c>
    </row>
    <row r="5150" spans="1:20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81</v>
      </c>
      <c r="R5150" s="140" t="s">
        <v>488</v>
      </c>
      <c r="S5150" s="112"/>
      <c r="T5150" s="153">
        <v>5149</v>
      </c>
    </row>
    <row r="5151" spans="1:20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81</v>
      </c>
      <c r="R5151" s="140" t="s">
        <v>488</v>
      </c>
      <c r="S5151" s="112"/>
      <c r="T5151" s="153">
        <v>5150</v>
      </c>
    </row>
    <row r="5152" spans="1:20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81</v>
      </c>
      <c r="R5152" s="140" t="s">
        <v>488</v>
      </c>
      <c r="S5152" s="112"/>
      <c r="T5152" s="153">
        <v>5151</v>
      </c>
    </row>
    <row r="5153" spans="1:20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81</v>
      </c>
      <c r="R5153" s="140" t="s">
        <v>488</v>
      </c>
      <c r="S5153" s="112"/>
      <c r="T5153" s="153">
        <v>5152</v>
      </c>
    </row>
    <row r="5154" spans="1:20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81</v>
      </c>
      <c r="R5154" s="140" t="s">
        <v>488</v>
      </c>
      <c r="S5154" s="112"/>
      <c r="T5154" s="153">
        <v>5153</v>
      </c>
    </row>
    <row r="5155" spans="1:20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81</v>
      </c>
      <c r="R5155" s="140" t="s">
        <v>488</v>
      </c>
      <c r="S5155" s="112"/>
      <c r="T5155" s="153">
        <v>5154</v>
      </c>
    </row>
    <row r="5156" spans="1:20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81</v>
      </c>
      <c r="R5156" s="140" t="s">
        <v>488</v>
      </c>
      <c r="S5156" s="112"/>
      <c r="T5156" s="153">
        <v>5155</v>
      </c>
    </row>
    <row r="5157" spans="1:20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81</v>
      </c>
      <c r="R5157" s="140" t="s">
        <v>488</v>
      </c>
      <c r="S5157" s="112"/>
      <c r="T5157" s="153">
        <v>5156</v>
      </c>
    </row>
    <row r="5158" spans="1:20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81</v>
      </c>
      <c r="R5158" s="140" t="s">
        <v>488</v>
      </c>
      <c r="S5158" s="112"/>
      <c r="T5158" s="153">
        <v>5157</v>
      </c>
    </row>
    <row r="5159" spans="1:20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81</v>
      </c>
      <c r="R5159" s="140" t="s">
        <v>488</v>
      </c>
      <c r="S5159" s="112"/>
      <c r="T5159" s="153">
        <v>5158</v>
      </c>
    </row>
    <row r="5160" spans="1:20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81</v>
      </c>
      <c r="R5160" s="140" t="s">
        <v>488</v>
      </c>
      <c r="S5160" s="112"/>
      <c r="T5160" s="153">
        <v>5159</v>
      </c>
    </row>
    <row r="5161" spans="1:20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81</v>
      </c>
      <c r="R5161" s="140" t="s">
        <v>488</v>
      </c>
      <c r="S5161" s="112"/>
      <c r="T5161" s="153">
        <v>5160</v>
      </c>
    </row>
    <row r="5162" spans="1:20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81</v>
      </c>
      <c r="R5162" s="140" t="s">
        <v>488</v>
      </c>
      <c r="S5162" s="112"/>
      <c r="T5162" s="153">
        <v>5161</v>
      </c>
    </row>
    <row r="5163" spans="1:20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81</v>
      </c>
      <c r="R5163" s="140" t="s">
        <v>488</v>
      </c>
      <c r="S5163" s="112"/>
      <c r="T5163" s="153">
        <v>5162</v>
      </c>
    </row>
    <row r="5164" spans="1:20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81</v>
      </c>
      <c r="R5164" s="140" t="s">
        <v>488</v>
      </c>
      <c r="S5164" s="112"/>
      <c r="T5164" s="153">
        <v>5163</v>
      </c>
    </row>
    <row r="5165" spans="1:20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81</v>
      </c>
      <c r="R5165" s="140" t="s">
        <v>488</v>
      </c>
      <c r="S5165" s="112"/>
      <c r="T5165" s="153">
        <v>5164</v>
      </c>
    </row>
    <row r="5166" spans="1:20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81</v>
      </c>
      <c r="R5166" s="140" t="s">
        <v>488</v>
      </c>
      <c r="S5166" s="112"/>
      <c r="T5166" s="153">
        <v>5165</v>
      </c>
    </row>
    <row r="5167" spans="1:20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81</v>
      </c>
      <c r="R5167" s="140" t="s">
        <v>488</v>
      </c>
      <c r="S5167" s="112"/>
      <c r="T5167" s="153">
        <v>5166</v>
      </c>
    </row>
    <row r="5168" spans="1:20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81</v>
      </c>
      <c r="R5168" s="140" t="s">
        <v>488</v>
      </c>
      <c r="S5168" s="112"/>
      <c r="T5168" s="153">
        <v>5167</v>
      </c>
    </row>
    <row r="5169" spans="1:20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81</v>
      </c>
      <c r="R5169" s="140" t="s">
        <v>488</v>
      </c>
      <c r="S5169" s="112"/>
      <c r="T5169" s="153">
        <v>5168</v>
      </c>
    </row>
    <row r="5170" spans="1:20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81</v>
      </c>
      <c r="R5170" s="140" t="s">
        <v>488</v>
      </c>
      <c r="S5170" s="112"/>
      <c r="T5170" s="153">
        <v>5169</v>
      </c>
    </row>
    <row r="5171" spans="1:20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81</v>
      </c>
      <c r="R5171" s="140" t="s">
        <v>488</v>
      </c>
      <c r="S5171" s="112"/>
      <c r="T5171" s="153">
        <v>5170</v>
      </c>
    </row>
    <row r="5172" spans="1:20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81</v>
      </c>
      <c r="R5172" s="140" t="s">
        <v>488</v>
      </c>
      <c r="S5172" s="112"/>
      <c r="T5172" s="153">
        <v>5171</v>
      </c>
    </row>
    <row r="5173" spans="1:20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81</v>
      </c>
      <c r="R5173" s="140" t="s">
        <v>488</v>
      </c>
      <c r="S5173" s="112"/>
      <c r="T5173" s="153">
        <v>5172</v>
      </c>
    </row>
    <row r="5174" spans="1:20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81</v>
      </c>
      <c r="R5174" s="140" t="s">
        <v>488</v>
      </c>
      <c r="S5174" s="112"/>
      <c r="T5174" s="153">
        <v>5173</v>
      </c>
    </row>
    <row r="5175" spans="1:20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81</v>
      </c>
      <c r="R5175" s="140" t="s">
        <v>488</v>
      </c>
      <c r="S5175" s="112"/>
      <c r="T5175" s="153">
        <v>5174</v>
      </c>
    </row>
    <row r="5176" spans="1:20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81</v>
      </c>
      <c r="R5176" s="140" t="s">
        <v>488</v>
      </c>
      <c r="S5176" s="112"/>
      <c r="T5176" s="153">
        <v>5175</v>
      </c>
    </row>
    <row r="5177" spans="1:20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81</v>
      </c>
      <c r="R5177" s="140" t="s">
        <v>488</v>
      </c>
      <c r="S5177" s="112"/>
      <c r="T5177" s="153">
        <v>5176</v>
      </c>
    </row>
    <row r="5178" spans="1:20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81</v>
      </c>
      <c r="R5178" s="140" t="s">
        <v>488</v>
      </c>
      <c r="S5178" s="112"/>
      <c r="T5178" s="153">
        <v>5177</v>
      </c>
    </row>
    <row r="5179" spans="1:20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81</v>
      </c>
      <c r="R5179" s="140" t="s">
        <v>488</v>
      </c>
      <c r="S5179" s="112"/>
      <c r="T5179" s="153">
        <v>5178</v>
      </c>
    </row>
    <row r="5180" spans="1:20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81</v>
      </c>
      <c r="R5180" s="140" t="s">
        <v>488</v>
      </c>
      <c r="S5180" s="112"/>
      <c r="T5180" s="153">
        <v>5179</v>
      </c>
    </row>
    <row r="5181" spans="1:20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81</v>
      </c>
      <c r="R5181" s="140" t="s">
        <v>488</v>
      </c>
      <c r="S5181" s="112"/>
      <c r="T5181" s="153">
        <v>5180</v>
      </c>
    </row>
    <row r="5182" spans="1:20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81</v>
      </c>
      <c r="R5182" s="140" t="s">
        <v>488</v>
      </c>
      <c r="S5182" s="112"/>
      <c r="T5182" s="153">
        <v>5181</v>
      </c>
    </row>
    <row r="5183" spans="1:20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81</v>
      </c>
      <c r="R5183" s="140" t="s">
        <v>488</v>
      </c>
      <c r="S5183" s="112"/>
      <c r="T5183" s="153">
        <v>5182</v>
      </c>
    </row>
    <row r="5184" spans="1:20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81</v>
      </c>
      <c r="R5184" s="140" t="s">
        <v>488</v>
      </c>
      <c r="S5184" s="112"/>
      <c r="T5184" s="153">
        <v>5183</v>
      </c>
    </row>
    <row r="5185" spans="1:20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81</v>
      </c>
      <c r="R5185" s="140" t="s">
        <v>488</v>
      </c>
      <c r="S5185" s="112"/>
      <c r="T5185" s="153">
        <v>5184</v>
      </c>
    </row>
    <row r="5186" spans="1:20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81</v>
      </c>
      <c r="R5186" s="140" t="s">
        <v>488</v>
      </c>
      <c r="S5186" s="112"/>
      <c r="T5186" s="153">
        <v>5185</v>
      </c>
    </row>
    <row r="5187" spans="1:20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81</v>
      </c>
      <c r="R5187" s="140" t="s">
        <v>488</v>
      </c>
      <c r="S5187" s="112"/>
      <c r="T5187" s="153">
        <v>5186</v>
      </c>
    </row>
    <row r="5188" spans="1:20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81</v>
      </c>
      <c r="R5188" s="140" t="s">
        <v>488</v>
      </c>
      <c r="S5188" s="112"/>
      <c r="T5188" s="153">
        <v>5187</v>
      </c>
    </row>
    <row r="5189" spans="1:20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81</v>
      </c>
      <c r="R5189" s="140" t="s">
        <v>488</v>
      </c>
      <c r="S5189" s="112"/>
      <c r="T5189" s="153">
        <v>5188</v>
      </c>
    </row>
    <row r="5190" spans="1:20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81</v>
      </c>
      <c r="R5190" s="140" t="s">
        <v>488</v>
      </c>
      <c r="S5190" s="112"/>
      <c r="T5190" s="153">
        <v>5189</v>
      </c>
    </row>
    <row r="5191" spans="1:20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81</v>
      </c>
      <c r="R5191" s="140" t="s">
        <v>488</v>
      </c>
      <c r="S5191" s="112"/>
      <c r="T5191" s="153">
        <v>5190</v>
      </c>
    </row>
    <row r="5192" spans="1:20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81</v>
      </c>
      <c r="R5192" s="140" t="s">
        <v>488</v>
      </c>
      <c r="S5192" s="112"/>
      <c r="T5192" s="153">
        <v>5191</v>
      </c>
    </row>
    <row r="5193" spans="1:20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81</v>
      </c>
      <c r="R5193" s="140" t="s">
        <v>488</v>
      </c>
      <c r="S5193" s="112"/>
      <c r="T5193" s="153">
        <v>5192</v>
      </c>
    </row>
    <row r="5194" spans="1:20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81</v>
      </c>
      <c r="R5194" s="140" t="s">
        <v>488</v>
      </c>
      <c r="S5194" s="112"/>
      <c r="T5194" s="153">
        <v>5193</v>
      </c>
    </row>
    <row r="5195" spans="1:20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81</v>
      </c>
      <c r="R5195" s="140" t="s">
        <v>488</v>
      </c>
      <c r="S5195" s="112"/>
      <c r="T5195" s="153">
        <v>5194</v>
      </c>
    </row>
    <row r="5196" spans="1:20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81</v>
      </c>
      <c r="R5196" s="140" t="s">
        <v>488</v>
      </c>
      <c r="S5196" s="112"/>
      <c r="T5196" s="153">
        <v>5195</v>
      </c>
    </row>
    <row r="5197" spans="1:20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81</v>
      </c>
      <c r="R5197" s="140" t="s">
        <v>488</v>
      </c>
      <c r="S5197" s="112"/>
      <c r="T5197" s="153">
        <v>5196</v>
      </c>
    </row>
    <row r="5198" spans="1:20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81</v>
      </c>
      <c r="R5198" s="140" t="s">
        <v>488</v>
      </c>
      <c r="S5198" s="112"/>
      <c r="T5198" s="153">
        <v>5197</v>
      </c>
    </row>
    <row r="5199" spans="1:20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81</v>
      </c>
      <c r="R5199" s="140" t="s">
        <v>488</v>
      </c>
      <c r="S5199" s="112"/>
      <c r="T5199" s="153">
        <v>5198</v>
      </c>
    </row>
    <row r="5200" spans="1:20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81</v>
      </c>
      <c r="R5200" s="140" t="s">
        <v>488</v>
      </c>
      <c r="S5200" s="112"/>
      <c r="T5200" s="153">
        <v>5199</v>
      </c>
    </row>
    <row r="5201" spans="1:20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81</v>
      </c>
      <c r="R5201" s="140" t="s">
        <v>488</v>
      </c>
      <c r="S5201" s="112"/>
      <c r="T5201" s="153">
        <v>5200</v>
      </c>
    </row>
    <row r="5202" spans="1:20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81</v>
      </c>
      <c r="R5202" s="140" t="s">
        <v>488</v>
      </c>
      <c r="S5202" s="112"/>
      <c r="T5202" s="153">
        <v>5201</v>
      </c>
    </row>
    <row r="5203" spans="1:20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81</v>
      </c>
      <c r="R5203" s="140" t="s">
        <v>488</v>
      </c>
      <c r="S5203" s="112"/>
      <c r="T5203" s="153">
        <v>5202</v>
      </c>
    </row>
    <row r="5204" spans="1:20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81</v>
      </c>
      <c r="R5204" s="140" t="s">
        <v>488</v>
      </c>
      <c r="S5204" s="112"/>
      <c r="T5204" s="153">
        <v>5203</v>
      </c>
    </row>
    <row r="5205" spans="1:20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81</v>
      </c>
      <c r="R5205" s="140" t="s">
        <v>488</v>
      </c>
      <c r="S5205" s="112"/>
      <c r="T5205" s="153">
        <v>5204</v>
      </c>
    </row>
    <row r="5206" spans="1:20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81</v>
      </c>
      <c r="R5206" s="140" t="s">
        <v>488</v>
      </c>
      <c r="S5206" s="112"/>
      <c r="T5206" s="153">
        <v>5205</v>
      </c>
    </row>
    <row r="5207" spans="1:20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81</v>
      </c>
      <c r="R5207" s="140" t="s">
        <v>488</v>
      </c>
      <c r="S5207" s="112"/>
      <c r="T5207" s="153">
        <v>5206</v>
      </c>
    </row>
    <row r="5208" spans="1:20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81</v>
      </c>
      <c r="R5208" s="140" t="s">
        <v>488</v>
      </c>
      <c r="S5208" s="112"/>
      <c r="T5208" s="153">
        <v>5207</v>
      </c>
    </row>
    <row r="5209" spans="1:20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81</v>
      </c>
      <c r="R5209" s="140" t="s">
        <v>488</v>
      </c>
      <c r="S5209" s="112"/>
      <c r="T5209" s="153">
        <v>5208</v>
      </c>
    </row>
    <row r="5210" spans="1:20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81</v>
      </c>
      <c r="R5210" s="140" t="s">
        <v>488</v>
      </c>
      <c r="S5210" s="112"/>
      <c r="T5210" s="153">
        <v>5209</v>
      </c>
    </row>
    <row r="5211" spans="1:20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81</v>
      </c>
      <c r="R5211" s="140" t="s">
        <v>488</v>
      </c>
      <c r="S5211" s="112"/>
      <c r="T5211" s="153">
        <v>5210</v>
      </c>
    </row>
    <row r="5212" spans="1:20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81</v>
      </c>
      <c r="R5212" s="140" t="s">
        <v>488</v>
      </c>
      <c r="S5212" s="112"/>
      <c r="T5212" s="153">
        <v>5211</v>
      </c>
    </row>
    <row r="5213" spans="1:20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81</v>
      </c>
      <c r="R5213" s="140" t="s">
        <v>488</v>
      </c>
      <c r="S5213" s="112"/>
      <c r="T5213" s="153">
        <v>5212</v>
      </c>
    </row>
    <row r="5214" spans="1:20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81</v>
      </c>
      <c r="R5214" s="140" t="s">
        <v>488</v>
      </c>
      <c r="S5214" s="112"/>
      <c r="T5214" s="153">
        <v>5213</v>
      </c>
    </row>
    <row r="5215" spans="1:20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81</v>
      </c>
      <c r="R5215" s="140" t="s">
        <v>488</v>
      </c>
      <c r="S5215" s="112"/>
      <c r="T5215" s="153">
        <v>5214</v>
      </c>
    </row>
    <row r="5216" spans="1:20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81</v>
      </c>
      <c r="R5216" s="140" t="s">
        <v>488</v>
      </c>
      <c r="S5216" s="112"/>
      <c r="T5216" s="153">
        <v>5215</v>
      </c>
    </row>
    <row r="5217" spans="1:20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81</v>
      </c>
      <c r="R5217" s="140" t="s">
        <v>488</v>
      </c>
      <c r="S5217" s="112"/>
      <c r="T5217" s="153">
        <v>5216</v>
      </c>
    </row>
    <row r="5218" spans="1:20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81</v>
      </c>
      <c r="R5218" s="140" t="s">
        <v>488</v>
      </c>
      <c r="S5218" s="112"/>
      <c r="T5218" s="153">
        <v>5217</v>
      </c>
    </row>
    <row r="5219" spans="1:20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81</v>
      </c>
      <c r="R5219" s="140" t="s">
        <v>488</v>
      </c>
      <c r="S5219" s="112"/>
      <c r="T5219" s="153">
        <v>5218</v>
      </c>
    </row>
    <row r="5220" spans="1:20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81</v>
      </c>
      <c r="R5220" s="140" t="s">
        <v>488</v>
      </c>
      <c r="S5220" s="112"/>
      <c r="T5220" s="153">
        <v>5219</v>
      </c>
    </row>
    <row r="5221" spans="1:20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81</v>
      </c>
      <c r="R5221" s="140" t="s">
        <v>488</v>
      </c>
      <c r="S5221" s="112"/>
      <c r="T5221" s="153">
        <v>5220</v>
      </c>
    </row>
    <row r="5222" spans="1:20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81</v>
      </c>
      <c r="R5222" s="140" t="s">
        <v>488</v>
      </c>
      <c r="S5222" s="112"/>
      <c r="T5222" s="153">
        <v>5221</v>
      </c>
    </row>
    <row r="5223" spans="1:20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81</v>
      </c>
      <c r="R5223" s="140" t="s">
        <v>488</v>
      </c>
      <c r="S5223" s="112"/>
      <c r="T5223" s="153">
        <v>5222</v>
      </c>
    </row>
    <row r="5224" spans="1:20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81</v>
      </c>
      <c r="R5224" s="140" t="s">
        <v>488</v>
      </c>
      <c r="S5224" s="112"/>
      <c r="T5224" s="153">
        <v>5223</v>
      </c>
    </row>
    <row r="5225" spans="1:20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81</v>
      </c>
      <c r="R5225" s="140" t="s">
        <v>5013</v>
      </c>
      <c r="S5225" s="112"/>
      <c r="T5225" s="153">
        <v>5224</v>
      </c>
    </row>
    <row r="5226" spans="1:20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81</v>
      </c>
      <c r="R5226" s="140" t="s">
        <v>5013</v>
      </c>
      <c r="S5226" s="112"/>
      <c r="T5226" s="153">
        <v>5225</v>
      </c>
    </row>
    <row r="5227" spans="1:20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81</v>
      </c>
      <c r="R5227" s="140" t="s">
        <v>5013</v>
      </c>
      <c r="S5227" s="112"/>
      <c r="T5227" s="153">
        <v>5226</v>
      </c>
    </row>
    <row r="5228" spans="1:20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81</v>
      </c>
      <c r="R5228" s="140" t="s">
        <v>5013</v>
      </c>
      <c r="S5228" s="112"/>
      <c r="T5228" s="153">
        <v>5227</v>
      </c>
    </row>
    <row r="5229" spans="1:20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81</v>
      </c>
      <c r="R5229" s="140" t="s">
        <v>5013</v>
      </c>
      <c r="S5229" s="112"/>
      <c r="T5229" s="153">
        <v>5228</v>
      </c>
    </row>
    <row r="5230" spans="1:20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81</v>
      </c>
      <c r="R5230" s="140" t="s">
        <v>5013</v>
      </c>
      <c r="S5230" s="112"/>
      <c r="T5230" s="153">
        <v>5229</v>
      </c>
    </row>
    <row r="5231" spans="1:20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81</v>
      </c>
      <c r="R5231" s="140" t="s">
        <v>5013</v>
      </c>
      <c r="S5231" s="112"/>
      <c r="T5231" s="153">
        <v>5230</v>
      </c>
    </row>
    <row r="5232" spans="1:20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81</v>
      </c>
      <c r="R5232" s="140" t="s">
        <v>5013</v>
      </c>
      <c r="S5232" s="112"/>
      <c r="T5232" s="153">
        <v>5231</v>
      </c>
    </row>
    <row r="5233" spans="1:20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81</v>
      </c>
      <c r="R5233" s="140" t="s">
        <v>5013</v>
      </c>
      <c r="S5233" s="112"/>
      <c r="T5233" s="153">
        <v>5232</v>
      </c>
    </row>
    <row r="5234" spans="1:20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81</v>
      </c>
      <c r="R5234" s="140" t="s">
        <v>5013</v>
      </c>
      <c r="S5234" s="112"/>
      <c r="T5234" s="153">
        <v>5233</v>
      </c>
    </row>
    <row r="5235" spans="1:20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81</v>
      </c>
      <c r="R5235" s="140" t="s">
        <v>5013</v>
      </c>
      <c r="S5235" s="112"/>
      <c r="T5235" s="153">
        <v>5234</v>
      </c>
    </row>
    <row r="5236" spans="1:20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79</v>
      </c>
      <c r="R5236" s="140" t="s">
        <v>5185</v>
      </c>
      <c r="S5236" s="112"/>
      <c r="T5236" s="153">
        <v>5235</v>
      </c>
    </row>
    <row r="5237" spans="1:20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79</v>
      </c>
      <c r="R5237" s="140" t="s">
        <v>5185</v>
      </c>
      <c r="S5237" s="112"/>
      <c r="T5237" s="153">
        <v>5236</v>
      </c>
    </row>
    <row r="5238" spans="1:20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79</v>
      </c>
      <c r="R5238" s="140" t="s">
        <v>5185</v>
      </c>
      <c r="S5238" s="112"/>
      <c r="T5238" s="153">
        <v>5237</v>
      </c>
    </row>
    <row r="5239" spans="1:20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79</v>
      </c>
      <c r="R5239" s="140" t="s">
        <v>5185</v>
      </c>
      <c r="S5239" s="112"/>
      <c r="T5239" s="153">
        <v>5238</v>
      </c>
    </row>
    <row r="5240" spans="1:20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79</v>
      </c>
      <c r="R5240" s="140" t="s">
        <v>1377</v>
      </c>
      <c r="S5240" s="112"/>
      <c r="T5240" s="153">
        <v>5239</v>
      </c>
    </row>
    <row r="5241" spans="1:20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79</v>
      </c>
      <c r="R5241" s="140" t="s">
        <v>1377</v>
      </c>
      <c r="S5241" s="112"/>
      <c r="T5241" s="153">
        <v>5240</v>
      </c>
    </row>
    <row r="5242" spans="1:20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79</v>
      </c>
      <c r="R5242" s="140" t="s">
        <v>1377</v>
      </c>
      <c r="S5242" s="112"/>
      <c r="T5242" s="153">
        <v>5241</v>
      </c>
    </row>
    <row r="5243" spans="1:20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79</v>
      </c>
      <c r="R5243" s="140" t="s">
        <v>1377</v>
      </c>
      <c r="S5243" s="112"/>
      <c r="T5243" s="153">
        <v>5242</v>
      </c>
    </row>
    <row r="5244" spans="1:20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79</v>
      </c>
      <c r="R5244" s="140" t="s">
        <v>1377</v>
      </c>
      <c r="S5244" s="112"/>
      <c r="T5244" s="153">
        <v>5243</v>
      </c>
    </row>
    <row r="5245" spans="1:20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72</v>
      </c>
      <c r="R5245" s="140" t="s">
        <v>4125</v>
      </c>
      <c r="S5245" s="112"/>
      <c r="T5245" s="153">
        <v>5244</v>
      </c>
    </row>
    <row r="5246" spans="1:20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72</v>
      </c>
      <c r="R5246" s="140" t="s">
        <v>4125</v>
      </c>
      <c r="S5246" s="112"/>
      <c r="T5246" s="153">
        <v>5245</v>
      </c>
    </row>
    <row r="5247" spans="1:20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72</v>
      </c>
      <c r="R5247" s="140" t="s">
        <v>4125</v>
      </c>
      <c r="S5247" s="112"/>
      <c r="T5247" s="153">
        <v>5246</v>
      </c>
    </row>
    <row r="5248" spans="1:20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72</v>
      </c>
      <c r="R5248" s="140" t="s">
        <v>4125</v>
      </c>
      <c r="S5248" s="112"/>
      <c r="T5248" s="153">
        <v>5247</v>
      </c>
    </row>
    <row r="5249" spans="1:20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72</v>
      </c>
      <c r="R5249" s="140" t="s">
        <v>4125</v>
      </c>
      <c r="S5249" s="112"/>
      <c r="T5249" s="153">
        <v>5248</v>
      </c>
    </row>
    <row r="5250" spans="1:20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72</v>
      </c>
      <c r="R5250" s="140" t="s">
        <v>4125</v>
      </c>
      <c r="S5250" s="112"/>
      <c r="T5250" s="153">
        <v>5249</v>
      </c>
    </row>
    <row r="5251" spans="1:20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72</v>
      </c>
      <c r="R5251" s="140" t="s">
        <v>4125</v>
      </c>
      <c r="S5251" s="112"/>
      <c r="T5251" s="153">
        <v>5250</v>
      </c>
    </row>
    <row r="5252" spans="1:20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72</v>
      </c>
      <c r="R5252" s="140" t="s">
        <v>4125</v>
      </c>
      <c r="S5252" s="112"/>
      <c r="T5252" s="153">
        <v>5251</v>
      </c>
    </row>
    <row r="5253" spans="1:20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72</v>
      </c>
      <c r="R5253" s="140" t="s">
        <v>4125</v>
      </c>
      <c r="S5253" s="112"/>
      <c r="T5253" s="153">
        <v>5252</v>
      </c>
    </row>
    <row r="5254" spans="1:20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72</v>
      </c>
      <c r="R5254" s="140" t="s">
        <v>4125</v>
      </c>
      <c r="S5254" s="112"/>
      <c r="T5254" s="153">
        <v>5253</v>
      </c>
    </row>
    <row r="5255" spans="1:20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72</v>
      </c>
      <c r="R5255" s="140" t="s">
        <v>4125</v>
      </c>
      <c r="S5255" s="112"/>
      <c r="T5255" s="153">
        <v>5254</v>
      </c>
    </row>
    <row r="5256" spans="1:20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72</v>
      </c>
      <c r="R5256" s="140" t="s">
        <v>4125</v>
      </c>
      <c r="S5256" s="112"/>
      <c r="T5256" s="153">
        <v>5255</v>
      </c>
    </row>
    <row r="5257" spans="1:20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72</v>
      </c>
      <c r="R5257" s="140" t="s">
        <v>4125</v>
      </c>
      <c r="S5257" s="112"/>
      <c r="T5257" s="153">
        <v>5256</v>
      </c>
    </row>
    <row r="5258" spans="1:20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72</v>
      </c>
      <c r="R5258" s="140" t="s">
        <v>4125</v>
      </c>
      <c r="S5258" s="112"/>
      <c r="T5258" s="153">
        <v>5257</v>
      </c>
    </row>
    <row r="5259" spans="1:20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72</v>
      </c>
      <c r="R5259" s="140" t="s">
        <v>4125</v>
      </c>
      <c r="S5259" s="112"/>
      <c r="T5259" s="153">
        <v>5258</v>
      </c>
    </row>
    <row r="5260" spans="1:20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72</v>
      </c>
      <c r="R5260" s="140" t="s">
        <v>4125</v>
      </c>
      <c r="S5260" s="112"/>
      <c r="T5260" s="153">
        <v>5259</v>
      </c>
    </row>
    <row r="5261" spans="1:20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72</v>
      </c>
      <c r="R5261" s="140" t="s">
        <v>4125</v>
      </c>
      <c r="S5261" s="112"/>
      <c r="T5261" s="153">
        <v>5260</v>
      </c>
    </row>
    <row r="5262" spans="1:20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72</v>
      </c>
      <c r="R5262" s="140" t="s">
        <v>4125</v>
      </c>
      <c r="S5262" s="112"/>
      <c r="T5262" s="153">
        <v>5261</v>
      </c>
    </row>
    <row r="5263" spans="1:20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72</v>
      </c>
      <c r="R5263" s="140" t="s">
        <v>4125</v>
      </c>
      <c r="S5263" s="112"/>
      <c r="T5263" s="153">
        <v>5262</v>
      </c>
    </row>
    <row r="5264" spans="1:20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72</v>
      </c>
      <c r="R5264" s="140" t="s">
        <v>4125</v>
      </c>
      <c r="S5264" s="112"/>
      <c r="T5264" s="153">
        <v>5263</v>
      </c>
    </row>
    <row r="5265" spans="1:20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72</v>
      </c>
      <c r="R5265" s="140" t="s">
        <v>4125</v>
      </c>
      <c r="S5265" s="112"/>
      <c r="T5265" s="153">
        <v>5264</v>
      </c>
    </row>
    <row r="5266" spans="1:20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72</v>
      </c>
      <c r="R5266" s="140" t="s">
        <v>4125</v>
      </c>
      <c r="S5266" s="112"/>
      <c r="T5266" s="153">
        <v>5265</v>
      </c>
    </row>
    <row r="5267" spans="1:20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72</v>
      </c>
      <c r="R5267" s="140" t="s">
        <v>4125</v>
      </c>
      <c r="S5267" s="112"/>
      <c r="T5267" s="153">
        <v>5266</v>
      </c>
    </row>
    <row r="5268" spans="1:20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72</v>
      </c>
      <c r="R5268" s="140" t="s">
        <v>4125</v>
      </c>
      <c r="S5268" s="112"/>
      <c r="T5268" s="153">
        <v>5267</v>
      </c>
    </row>
    <row r="5269" spans="1:20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72</v>
      </c>
      <c r="R5269" s="140" t="s">
        <v>4125</v>
      </c>
      <c r="S5269" s="112"/>
      <c r="T5269" s="153">
        <v>5268</v>
      </c>
    </row>
    <row r="5270" spans="1:20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72</v>
      </c>
      <c r="R5270" s="140" t="s">
        <v>4125</v>
      </c>
      <c r="S5270" s="112"/>
      <c r="T5270" s="153">
        <v>5269</v>
      </c>
    </row>
    <row r="5271" spans="1:20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72</v>
      </c>
      <c r="R5271" s="140" t="s">
        <v>4125</v>
      </c>
      <c r="S5271" s="112"/>
      <c r="T5271" s="153">
        <v>5270</v>
      </c>
    </row>
    <row r="5272" spans="1:20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72</v>
      </c>
      <c r="R5272" s="140" t="s">
        <v>4125</v>
      </c>
      <c r="S5272" s="112"/>
      <c r="T5272" s="153">
        <v>5271</v>
      </c>
    </row>
    <row r="5273" spans="1:20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72</v>
      </c>
      <c r="R5273" s="140" t="s">
        <v>4125</v>
      </c>
      <c r="S5273" s="112"/>
      <c r="T5273" s="153">
        <v>5272</v>
      </c>
    </row>
    <row r="5274" spans="1:20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72</v>
      </c>
      <c r="R5274" s="140" t="s">
        <v>4125</v>
      </c>
      <c r="S5274" s="112"/>
      <c r="T5274" s="153">
        <v>5273</v>
      </c>
    </row>
    <row r="5275" spans="1:20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72</v>
      </c>
      <c r="R5275" s="140" t="s">
        <v>4125</v>
      </c>
      <c r="S5275" s="112"/>
      <c r="T5275" s="153">
        <v>5274</v>
      </c>
    </row>
    <row r="5276" spans="1:20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72</v>
      </c>
      <c r="R5276" s="140" t="s">
        <v>4125</v>
      </c>
      <c r="S5276" s="112"/>
      <c r="T5276" s="153">
        <v>5275</v>
      </c>
    </row>
    <row r="5277" spans="1:20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72</v>
      </c>
      <c r="R5277" s="140" t="s">
        <v>4125</v>
      </c>
      <c r="S5277" s="112"/>
      <c r="T5277" s="153">
        <v>5276</v>
      </c>
    </row>
    <row r="5278" spans="1:20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72</v>
      </c>
      <c r="R5278" s="140" t="s">
        <v>4125</v>
      </c>
      <c r="S5278" s="112"/>
      <c r="T5278" s="153">
        <v>5277</v>
      </c>
    </row>
    <row r="5279" spans="1:20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72</v>
      </c>
      <c r="R5279" s="140" t="s">
        <v>4125</v>
      </c>
      <c r="S5279" s="112"/>
      <c r="T5279" s="153">
        <v>5278</v>
      </c>
    </row>
    <row r="5280" spans="1:20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72</v>
      </c>
      <c r="R5280" s="140" t="s">
        <v>4125</v>
      </c>
      <c r="S5280" s="112"/>
      <c r="T5280" s="153">
        <v>5279</v>
      </c>
    </row>
    <row r="5281" spans="1:20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72</v>
      </c>
      <c r="R5281" s="140" t="s">
        <v>4125</v>
      </c>
      <c r="S5281" s="112"/>
      <c r="T5281" s="153">
        <v>5280</v>
      </c>
    </row>
    <row r="5282" spans="1:20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72</v>
      </c>
      <c r="R5282" s="140" t="s">
        <v>4125</v>
      </c>
      <c r="S5282" s="112"/>
      <c r="T5282" s="153">
        <v>5281</v>
      </c>
    </row>
    <row r="5283" spans="1:20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72</v>
      </c>
      <c r="R5283" s="140" t="s">
        <v>4125</v>
      </c>
      <c r="S5283" s="112"/>
      <c r="T5283" s="153">
        <v>5282</v>
      </c>
    </row>
    <row r="5284" spans="1:20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72</v>
      </c>
      <c r="R5284" s="140" t="s">
        <v>4125</v>
      </c>
      <c r="S5284" s="112"/>
      <c r="T5284" s="153">
        <v>5283</v>
      </c>
    </row>
    <row r="5285" spans="1:20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72</v>
      </c>
      <c r="R5285" s="140" t="s">
        <v>4125</v>
      </c>
      <c r="S5285" s="112"/>
      <c r="T5285" s="153">
        <v>5284</v>
      </c>
    </row>
    <row r="5286" spans="1:20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72</v>
      </c>
      <c r="R5286" s="140" t="s">
        <v>4125</v>
      </c>
      <c r="S5286" s="112"/>
      <c r="T5286" s="153">
        <v>5285</v>
      </c>
    </row>
    <row r="5287" spans="1:20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72</v>
      </c>
      <c r="R5287" s="140" t="s">
        <v>4125</v>
      </c>
      <c r="S5287" s="112"/>
      <c r="T5287" s="153">
        <v>5286</v>
      </c>
    </row>
    <row r="5288" spans="1:20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72</v>
      </c>
      <c r="R5288" s="140" t="s">
        <v>4125</v>
      </c>
      <c r="S5288" s="112"/>
      <c r="T5288" s="153">
        <v>5287</v>
      </c>
    </row>
    <row r="5289" spans="1:20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72</v>
      </c>
      <c r="R5289" s="140" t="s">
        <v>4125</v>
      </c>
      <c r="S5289" s="112"/>
      <c r="T5289" s="153">
        <v>5288</v>
      </c>
    </row>
    <row r="5290" spans="1:20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72</v>
      </c>
      <c r="R5290" s="140" t="s">
        <v>4125</v>
      </c>
      <c r="S5290" s="112"/>
      <c r="T5290" s="153">
        <v>5289</v>
      </c>
    </row>
    <row r="5291" spans="1:20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72</v>
      </c>
      <c r="R5291" s="140" t="s">
        <v>4125</v>
      </c>
      <c r="S5291" s="112"/>
      <c r="T5291" s="153">
        <v>5290</v>
      </c>
    </row>
    <row r="5292" spans="1:20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72</v>
      </c>
      <c r="R5292" s="140" t="s">
        <v>4125</v>
      </c>
      <c r="S5292" s="112"/>
      <c r="T5292" s="153">
        <v>5291</v>
      </c>
    </row>
    <row r="5293" spans="1:20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72</v>
      </c>
      <c r="R5293" s="140" t="s">
        <v>4125</v>
      </c>
      <c r="S5293" s="112"/>
      <c r="T5293" s="153">
        <v>5292</v>
      </c>
    </row>
    <row r="5294" spans="1:20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72</v>
      </c>
      <c r="R5294" s="140" t="s">
        <v>4125</v>
      </c>
      <c r="S5294" s="112"/>
      <c r="T5294" s="153">
        <v>5293</v>
      </c>
    </row>
    <row r="5295" spans="1:20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72</v>
      </c>
      <c r="R5295" s="140" t="s">
        <v>4125</v>
      </c>
      <c r="S5295" s="112"/>
      <c r="T5295" s="153">
        <v>5294</v>
      </c>
    </row>
    <row r="5296" spans="1:20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72</v>
      </c>
      <c r="R5296" s="140" t="s">
        <v>4125</v>
      </c>
      <c r="S5296" s="112"/>
      <c r="T5296" s="153">
        <v>5295</v>
      </c>
    </row>
    <row r="5297" spans="1:20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72</v>
      </c>
      <c r="R5297" s="140" t="s">
        <v>4125</v>
      </c>
      <c r="S5297" s="112"/>
      <c r="T5297" s="153">
        <v>5296</v>
      </c>
    </row>
    <row r="5298" spans="1:20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72</v>
      </c>
      <c r="R5298" s="140" t="s">
        <v>4125</v>
      </c>
      <c r="S5298" s="112"/>
      <c r="T5298" s="153">
        <v>5297</v>
      </c>
    </row>
    <row r="5299" spans="1:20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72</v>
      </c>
      <c r="R5299" s="140" t="s">
        <v>4125</v>
      </c>
      <c r="S5299" s="112"/>
      <c r="T5299" s="153">
        <v>5298</v>
      </c>
    </row>
    <row r="5300" spans="1:20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72</v>
      </c>
      <c r="R5300" s="140" t="s">
        <v>4125</v>
      </c>
      <c r="S5300" s="112"/>
      <c r="T5300" s="153">
        <v>5299</v>
      </c>
    </row>
    <row r="5301" spans="1:20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72</v>
      </c>
      <c r="R5301" s="140" t="s">
        <v>4125</v>
      </c>
      <c r="S5301" s="112"/>
      <c r="T5301" s="153">
        <v>5300</v>
      </c>
    </row>
    <row r="5302" spans="1:20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72</v>
      </c>
      <c r="R5302" s="140" t="s">
        <v>4125</v>
      </c>
      <c r="S5302" s="112"/>
      <c r="T5302" s="153">
        <v>5301</v>
      </c>
    </row>
    <row r="5303" spans="1:20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72</v>
      </c>
      <c r="R5303" s="140" t="s">
        <v>4125</v>
      </c>
      <c r="S5303" s="112"/>
      <c r="T5303" s="153">
        <v>5302</v>
      </c>
    </row>
    <row r="5304" spans="1:20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72</v>
      </c>
      <c r="R5304" s="140" t="s">
        <v>4125</v>
      </c>
      <c r="S5304" s="112"/>
      <c r="T5304" s="153">
        <v>5303</v>
      </c>
    </row>
    <row r="5305" spans="1:20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72</v>
      </c>
      <c r="R5305" s="140" t="s">
        <v>4125</v>
      </c>
      <c r="S5305" s="112"/>
      <c r="T5305" s="153">
        <v>5304</v>
      </c>
    </row>
    <row r="5306" spans="1:20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72</v>
      </c>
      <c r="R5306" s="140" t="s">
        <v>4125</v>
      </c>
      <c r="S5306" s="112"/>
      <c r="T5306" s="153">
        <v>5305</v>
      </c>
    </row>
    <row r="5307" spans="1:20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72</v>
      </c>
      <c r="R5307" s="140" t="s">
        <v>4125</v>
      </c>
      <c r="S5307" s="112"/>
      <c r="T5307" s="153">
        <v>5306</v>
      </c>
    </row>
    <row r="5308" spans="1:20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72</v>
      </c>
      <c r="R5308" s="140" t="s">
        <v>4125</v>
      </c>
      <c r="S5308" s="112"/>
      <c r="T5308" s="153">
        <v>5307</v>
      </c>
    </row>
    <row r="5309" spans="1:20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72</v>
      </c>
      <c r="R5309" s="140" t="s">
        <v>4125</v>
      </c>
      <c r="S5309" s="112"/>
      <c r="T5309" s="153">
        <v>5308</v>
      </c>
    </row>
    <row r="5310" spans="1:20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72</v>
      </c>
      <c r="R5310" s="140" t="s">
        <v>4125</v>
      </c>
      <c r="S5310" s="112"/>
      <c r="T5310" s="153">
        <v>5309</v>
      </c>
    </row>
    <row r="5311" spans="1:20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72</v>
      </c>
      <c r="R5311" s="140" t="s">
        <v>4125</v>
      </c>
      <c r="S5311" s="112"/>
      <c r="T5311" s="153">
        <v>5310</v>
      </c>
    </row>
    <row r="5312" spans="1:20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72</v>
      </c>
      <c r="R5312" s="140" t="s">
        <v>4125</v>
      </c>
      <c r="S5312" s="112"/>
      <c r="T5312" s="153">
        <v>5311</v>
      </c>
    </row>
    <row r="5313" spans="1:20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72</v>
      </c>
      <c r="R5313" s="140" t="s">
        <v>4125</v>
      </c>
      <c r="S5313" s="112"/>
      <c r="T5313" s="153">
        <v>5312</v>
      </c>
    </row>
    <row r="5314" spans="1:20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72</v>
      </c>
      <c r="R5314" s="140" t="s">
        <v>4125</v>
      </c>
      <c r="S5314" s="112"/>
      <c r="T5314" s="153">
        <v>5313</v>
      </c>
    </row>
    <row r="5315" spans="1:20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72</v>
      </c>
      <c r="R5315" s="140" t="s">
        <v>4125</v>
      </c>
      <c r="S5315" s="112"/>
      <c r="T5315" s="153">
        <v>5314</v>
      </c>
    </row>
    <row r="5316" spans="1:20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72</v>
      </c>
      <c r="R5316" s="140" t="s">
        <v>4125</v>
      </c>
      <c r="S5316" s="112"/>
      <c r="T5316" s="153">
        <v>5315</v>
      </c>
    </row>
    <row r="5317" spans="1:20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72</v>
      </c>
      <c r="R5317" s="140" t="s">
        <v>4125</v>
      </c>
      <c r="S5317" s="112"/>
      <c r="T5317" s="153">
        <v>5316</v>
      </c>
    </row>
    <row r="5318" spans="1:20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72</v>
      </c>
      <c r="R5318" s="140" t="s">
        <v>4125</v>
      </c>
      <c r="S5318" s="112"/>
      <c r="T5318" s="153">
        <v>5317</v>
      </c>
    </row>
    <row r="5319" spans="1:20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72</v>
      </c>
      <c r="R5319" s="140" t="s">
        <v>4125</v>
      </c>
      <c r="S5319" s="112"/>
      <c r="T5319" s="153">
        <v>5318</v>
      </c>
    </row>
    <row r="5320" spans="1:20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72</v>
      </c>
      <c r="R5320" s="140" t="s">
        <v>4125</v>
      </c>
      <c r="S5320" s="112"/>
      <c r="T5320" s="153">
        <v>5319</v>
      </c>
    </row>
    <row r="5321" spans="1:20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72</v>
      </c>
      <c r="R5321" s="140" t="s">
        <v>4125</v>
      </c>
      <c r="S5321" s="112"/>
      <c r="T5321" s="153">
        <v>5320</v>
      </c>
    </row>
    <row r="5322" spans="1:20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72</v>
      </c>
      <c r="R5322" s="140" t="s">
        <v>4125</v>
      </c>
      <c r="S5322" s="112"/>
      <c r="T5322" s="153">
        <v>5321</v>
      </c>
    </row>
    <row r="5323" spans="1:20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72</v>
      </c>
      <c r="R5323" s="140" t="s">
        <v>4125</v>
      </c>
      <c r="S5323" s="112"/>
      <c r="T5323" s="153">
        <v>5322</v>
      </c>
    </row>
    <row r="5324" spans="1:20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72</v>
      </c>
      <c r="R5324" s="140" t="s">
        <v>4125</v>
      </c>
      <c r="S5324" s="112"/>
      <c r="T5324" s="153">
        <v>5323</v>
      </c>
    </row>
    <row r="5325" spans="1:20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72</v>
      </c>
      <c r="R5325" s="140" t="s">
        <v>4125</v>
      </c>
      <c r="S5325" s="112"/>
      <c r="T5325" s="153">
        <v>5324</v>
      </c>
    </row>
    <row r="5326" spans="1:20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72</v>
      </c>
      <c r="R5326" s="140" t="s">
        <v>4125</v>
      </c>
      <c r="S5326" s="112"/>
      <c r="T5326" s="153">
        <v>5325</v>
      </c>
    </row>
    <row r="5327" spans="1:20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72</v>
      </c>
      <c r="R5327" s="140" t="s">
        <v>4125</v>
      </c>
      <c r="S5327" s="112"/>
      <c r="T5327" s="153">
        <v>5326</v>
      </c>
    </row>
    <row r="5328" spans="1:20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72</v>
      </c>
      <c r="R5328" s="140" t="s">
        <v>4125</v>
      </c>
      <c r="S5328" s="112"/>
      <c r="T5328" s="153">
        <v>5327</v>
      </c>
    </row>
    <row r="5329" spans="1:20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72</v>
      </c>
      <c r="R5329" s="140" t="s">
        <v>4125</v>
      </c>
      <c r="S5329" s="112"/>
      <c r="T5329" s="153">
        <v>5328</v>
      </c>
    </row>
    <row r="5330" spans="1:20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72</v>
      </c>
      <c r="R5330" s="140" t="s">
        <v>4125</v>
      </c>
      <c r="S5330" s="112"/>
      <c r="T5330" s="153">
        <v>5329</v>
      </c>
    </row>
    <row r="5331" spans="1:20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72</v>
      </c>
      <c r="R5331" s="140" t="s">
        <v>488</v>
      </c>
      <c r="S5331" s="112"/>
      <c r="T5331" s="153">
        <v>5330</v>
      </c>
    </row>
    <row r="5332" spans="1:20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72</v>
      </c>
      <c r="R5332" s="140" t="s">
        <v>1377</v>
      </c>
      <c r="S5332" s="112"/>
      <c r="T5332" s="153">
        <v>5331</v>
      </c>
    </row>
    <row r="5333" spans="1:20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70</v>
      </c>
      <c r="R5333" s="140" t="s">
        <v>488</v>
      </c>
      <c r="S5333" s="112"/>
      <c r="T5333" s="153">
        <v>5332</v>
      </c>
    </row>
    <row r="5334" spans="1:20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70</v>
      </c>
      <c r="R5334" s="140" t="s">
        <v>488</v>
      </c>
      <c r="S5334" s="112"/>
      <c r="T5334" s="153">
        <v>5333</v>
      </c>
    </row>
    <row r="5335" spans="1:20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67</v>
      </c>
      <c r="R5335" s="140" t="s">
        <v>5373</v>
      </c>
      <c r="S5335" s="112"/>
      <c r="T5335" s="153">
        <v>5334</v>
      </c>
    </row>
    <row r="5336" spans="1:20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67</v>
      </c>
      <c r="R5336" s="140" t="s">
        <v>5373</v>
      </c>
      <c r="S5336" s="112"/>
      <c r="T5336" s="153">
        <v>5335</v>
      </c>
    </row>
    <row r="5337" spans="1:20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67</v>
      </c>
      <c r="R5337" s="140" t="s">
        <v>5373</v>
      </c>
      <c r="S5337" s="112"/>
      <c r="T5337" s="153">
        <v>5336</v>
      </c>
    </row>
    <row r="5338" spans="1:20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67</v>
      </c>
      <c r="R5338" s="140" t="s">
        <v>5373</v>
      </c>
      <c r="S5338" s="112"/>
      <c r="T5338" s="153">
        <v>5337</v>
      </c>
    </row>
    <row r="5339" spans="1:20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67</v>
      </c>
      <c r="R5339" s="140" t="s">
        <v>5373</v>
      </c>
      <c r="S5339" s="112"/>
      <c r="T5339" s="153">
        <v>5338</v>
      </c>
    </row>
    <row r="5340" spans="1:20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67</v>
      </c>
      <c r="R5340" s="140" t="s">
        <v>5373</v>
      </c>
      <c r="S5340" s="112"/>
      <c r="T5340" s="153">
        <v>5339</v>
      </c>
    </row>
    <row r="5341" spans="1:20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67</v>
      </c>
      <c r="R5341" s="140" t="s">
        <v>5373</v>
      </c>
      <c r="S5341" s="112"/>
      <c r="T5341" s="153">
        <v>5340</v>
      </c>
    </row>
    <row r="5342" spans="1:20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67</v>
      </c>
      <c r="R5342" s="140" t="s">
        <v>5373</v>
      </c>
      <c r="S5342" s="112"/>
      <c r="T5342" s="153">
        <v>5341</v>
      </c>
    </row>
    <row r="5343" spans="1:20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67</v>
      </c>
      <c r="R5343" s="140" t="s">
        <v>5373</v>
      </c>
      <c r="S5343" s="112"/>
      <c r="T5343" s="153">
        <v>5342</v>
      </c>
    </row>
    <row r="5344" spans="1:20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67</v>
      </c>
      <c r="R5344" s="140" t="s">
        <v>5373</v>
      </c>
      <c r="S5344" s="112"/>
      <c r="T5344" s="153">
        <v>5343</v>
      </c>
    </row>
    <row r="5345" spans="1:20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67</v>
      </c>
      <c r="R5345" s="140" t="s">
        <v>5373</v>
      </c>
      <c r="S5345" s="112"/>
      <c r="T5345" s="153">
        <v>5344</v>
      </c>
    </row>
    <row r="5346" spans="1:20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67</v>
      </c>
      <c r="R5346" s="140" t="s">
        <v>5373</v>
      </c>
      <c r="S5346" s="112"/>
      <c r="T5346" s="153">
        <v>5345</v>
      </c>
    </row>
    <row r="5347" spans="1:20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67</v>
      </c>
      <c r="R5347" s="140" t="s">
        <v>5373</v>
      </c>
      <c r="S5347" s="112"/>
      <c r="T5347" s="153">
        <v>5346</v>
      </c>
    </row>
    <row r="5348" spans="1:20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67</v>
      </c>
      <c r="R5348" s="140" t="s">
        <v>5373</v>
      </c>
      <c r="S5348" s="112"/>
      <c r="T5348" s="153">
        <v>5347</v>
      </c>
    </row>
    <row r="5349" spans="1:20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67</v>
      </c>
      <c r="R5349" s="140" t="s">
        <v>5373</v>
      </c>
      <c r="S5349" s="112"/>
      <c r="T5349" s="153">
        <v>5348</v>
      </c>
    </row>
    <row r="5350" spans="1:20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67</v>
      </c>
      <c r="R5350" s="140" t="s">
        <v>5373</v>
      </c>
      <c r="S5350" s="112"/>
      <c r="T5350" s="153">
        <v>5349</v>
      </c>
    </row>
    <row r="5351" spans="1:20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67</v>
      </c>
      <c r="R5351" s="140" t="s">
        <v>5373</v>
      </c>
      <c r="S5351" s="112"/>
      <c r="T5351" s="153">
        <v>5350</v>
      </c>
    </row>
    <row r="5352" spans="1:20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67</v>
      </c>
      <c r="R5352" s="140" t="s">
        <v>5373</v>
      </c>
      <c r="S5352" s="112"/>
      <c r="T5352" s="153">
        <v>5351</v>
      </c>
    </row>
    <row r="5353" spans="1:20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67</v>
      </c>
      <c r="R5353" s="140" t="s">
        <v>5373</v>
      </c>
      <c r="S5353" s="112"/>
      <c r="T5353" s="153">
        <v>5352</v>
      </c>
    </row>
    <row r="5354" spans="1:20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67</v>
      </c>
      <c r="R5354" s="140" t="s">
        <v>5373</v>
      </c>
      <c r="S5354" s="112"/>
      <c r="T5354" s="153">
        <v>5353</v>
      </c>
    </row>
    <row r="5355" spans="1:20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67</v>
      </c>
      <c r="R5355" s="140" t="s">
        <v>5373</v>
      </c>
      <c r="S5355" s="112"/>
      <c r="T5355" s="153">
        <v>5354</v>
      </c>
    </row>
    <row r="5356" spans="1:20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67</v>
      </c>
      <c r="R5356" s="140" t="s">
        <v>5373</v>
      </c>
      <c r="S5356" s="112"/>
      <c r="T5356" s="153">
        <v>5355</v>
      </c>
    </row>
    <row r="5357" spans="1:20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67</v>
      </c>
      <c r="R5357" s="140" t="s">
        <v>5373</v>
      </c>
      <c r="S5357" s="112"/>
      <c r="T5357" s="153">
        <v>5356</v>
      </c>
    </row>
    <row r="5358" spans="1:20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67</v>
      </c>
      <c r="R5358" s="140" t="s">
        <v>5373</v>
      </c>
      <c r="S5358" s="112"/>
      <c r="T5358" s="153">
        <v>5357</v>
      </c>
    </row>
    <row r="5359" spans="1:20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67</v>
      </c>
      <c r="R5359" s="140" t="s">
        <v>5373</v>
      </c>
      <c r="S5359" s="112"/>
      <c r="T5359" s="153">
        <v>5358</v>
      </c>
    </row>
    <row r="5360" spans="1:20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67</v>
      </c>
      <c r="R5360" s="140" t="s">
        <v>5373</v>
      </c>
      <c r="S5360" s="112"/>
      <c r="T5360" s="153">
        <v>5359</v>
      </c>
    </row>
    <row r="5361" spans="1:20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67</v>
      </c>
      <c r="R5361" s="140" t="s">
        <v>5373</v>
      </c>
      <c r="S5361" s="112"/>
      <c r="T5361" s="153">
        <v>5360</v>
      </c>
    </row>
    <row r="5362" spans="1:20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67</v>
      </c>
      <c r="R5362" s="140" t="s">
        <v>5373</v>
      </c>
      <c r="S5362" s="112"/>
      <c r="T5362" s="153">
        <v>5361</v>
      </c>
    </row>
    <row r="5363" spans="1:20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67</v>
      </c>
      <c r="R5363" s="140" t="s">
        <v>5373</v>
      </c>
      <c r="S5363" s="112"/>
      <c r="T5363" s="153">
        <v>5362</v>
      </c>
    </row>
    <row r="5364" spans="1:20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67</v>
      </c>
      <c r="R5364" s="140" t="s">
        <v>5373</v>
      </c>
      <c r="S5364" s="112"/>
      <c r="T5364" s="153">
        <v>5363</v>
      </c>
    </row>
    <row r="5365" spans="1:20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67</v>
      </c>
      <c r="R5365" s="140" t="s">
        <v>5373</v>
      </c>
      <c r="S5365" s="112"/>
      <c r="T5365" s="153">
        <v>5364</v>
      </c>
    </row>
    <row r="5366" spans="1:20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67</v>
      </c>
      <c r="R5366" s="140" t="s">
        <v>5373</v>
      </c>
      <c r="S5366" s="112"/>
      <c r="T5366" s="153">
        <v>5365</v>
      </c>
    </row>
    <row r="5367" spans="1:20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67</v>
      </c>
      <c r="R5367" s="140" t="s">
        <v>5373</v>
      </c>
      <c r="S5367" s="112"/>
      <c r="T5367" s="153">
        <v>5366</v>
      </c>
    </row>
    <row r="5368" spans="1:20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67</v>
      </c>
      <c r="R5368" s="140" t="s">
        <v>5373</v>
      </c>
      <c r="S5368" s="112"/>
      <c r="T5368" s="153">
        <v>5367</v>
      </c>
    </row>
    <row r="5369" spans="1:20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67</v>
      </c>
      <c r="R5369" s="140" t="s">
        <v>5373</v>
      </c>
      <c r="S5369" s="112"/>
      <c r="T5369" s="153">
        <v>5368</v>
      </c>
    </row>
    <row r="5370" spans="1:20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67</v>
      </c>
      <c r="R5370" s="140" t="s">
        <v>5373</v>
      </c>
      <c r="S5370" s="112"/>
      <c r="T5370" s="153">
        <v>5369</v>
      </c>
    </row>
    <row r="5371" spans="1:20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67</v>
      </c>
      <c r="R5371" s="140" t="s">
        <v>5373</v>
      </c>
      <c r="S5371" s="112"/>
      <c r="T5371" s="153">
        <v>5370</v>
      </c>
    </row>
    <row r="5372" spans="1:20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67</v>
      </c>
      <c r="R5372" s="140" t="s">
        <v>5373</v>
      </c>
      <c r="S5372" s="112"/>
      <c r="T5372" s="153">
        <v>5371</v>
      </c>
    </row>
    <row r="5373" spans="1:20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67</v>
      </c>
      <c r="R5373" s="140" t="s">
        <v>5373</v>
      </c>
      <c r="S5373" s="112"/>
      <c r="T5373" s="153">
        <v>5372</v>
      </c>
    </row>
    <row r="5374" spans="1:20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67</v>
      </c>
      <c r="R5374" s="140" t="s">
        <v>5373</v>
      </c>
      <c r="S5374" s="112"/>
      <c r="T5374" s="153">
        <v>5373</v>
      </c>
    </row>
    <row r="5375" spans="1:20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67</v>
      </c>
      <c r="R5375" s="140" t="s">
        <v>5373</v>
      </c>
      <c r="S5375" s="112"/>
      <c r="T5375" s="153">
        <v>5374</v>
      </c>
    </row>
    <row r="5376" spans="1:20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67</v>
      </c>
      <c r="R5376" s="140" t="s">
        <v>5373</v>
      </c>
      <c r="S5376" s="112"/>
      <c r="T5376" s="153">
        <v>5375</v>
      </c>
    </row>
    <row r="5377" spans="1:20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67</v>
      </c>
      <c r="R5377" s="140" t="s">
        <v>5373</v>
      </c>
      <c r="S5377" s="112"/>
      <c r="T5377" s="153">
        <v>5376</v>
      </c>
    </row>
    <row r="5378" spans="1:20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67</v>
      </c>
      <c r="R5378" s="140" t="s">
        <v>5373</v>
      </c>
      <c r="S5378" s="112"/>
      <c r="T5378" s="153">
        <v>5377</v>
      </c>
    </row>
    <row r="5379" spans="1:20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67</v>
      </c>
      <c r="R5379" s="140" t="s">
        <v>5373</v>
      </c>
      <c r="S5379" s="112"/>
      <c r="T5379" s="153">
        <v>5378</v>
      </c>
    </row>
    <row r="5380" spans="1:20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67</v>
      </c>
      <c r="R5380" s="140" t="s">
        <v>5373</v>
      </c>
      <c r="S5380" s="112"/>
      <c r="T5380" s="153">
        <v>5379</v>
      </c>
    </row>
    <row r="5381" spans="1:20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67</v>
      </c>
      <c r="R5381" s="140" t="s">
        <v>5373</v>
      </c>
      <c r="S5381" s="112"/>
      <c r="T5381" s="153">
        <v>5380</v>
      </c>
    </row>
    <row r="5382" spans="1:20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67</v>
      </c>
      <c r="R5382" s="140" t="s">
        <v>5373</v>
      </c>
      <c r="S5382" s="112"/>
      <c r="T5382" s="153">
        <v>5381</v>
      </c>
    </row>
    <row r="5383" spans="1:20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67</v>
      </c>
      <c r="R5383" s="140" t="s">
        <v>5373</v>
      </c>
      <c r="S5383" s="112"/>
      <c r="T5383" s="153">
        <v>5382</v>
      </c>
    </row>
    <row r="5384" spans="1:20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67</v>
      </c>
      <c r="R5384" s="140" t="s">
        <v>5373</v>
      </c>
      <c r="S5384" s="112"/>
      <c r="T5384" s="153">
        <v>5383</v>
      </c>
    </row>
    <row r="5385" spans="1:20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67</v>
      </c>
      <c r="R5385" s="140" t="s">
        <v>5373</v>
      </c>
      <c r="S5385" s="112"/>
      <c r="T5385" s="153">
        <v>5384</v>
      </c>
    </row>
    <row r="5386" spans="1:20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67</v>
      </c>
      <c r="R5386" s="140" t="s">
        <v>5373</v>
      </c>
      <c r="S5386" s="112"/>
      <c r="T5386" s="153">
        <v>5385</v>
      </c>
    </row>
    <row r="5387" spans="1:20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67</v>
      </c>
      <c r="R5387" s="140" t="s">
        <v>5373</v>
      </c>
      <c r="S5387" s="112"/>
      <c r="T5387" s="153">
        <v>5386</v>
      </c>
    </row>
    <row r="5388" spans="1:20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67</v>
      </c>
      <c r="R5388" s="140" t="s">
        <v>5373</v>
      </c>
      <c r="S5388" s="112"/>
      <c r="T5388" s="153">
        <v>5387</v>
      </c>
    </row>
    <row r="5389" spans="1:20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67</v>
      </c>
      <c r="R5389" s="140" t="s">
        <v>5373</v>
      </c>
      <c r="S5389" s="112"/>
      <c r="T5389" s="153">
        <v>5388</v>
      </c>
    </row>
    <row r="5390" spans="1:20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67</v>
      </c>
      <c r="R5390" s="140" t="s">
        <v>5373</v>
      </c>
      <c r="S5390" s="112"/>
      <c r="T5390" s="153">
        <v>5389</v>
      </c>
    </row>
    <row r="5391" spans="1:20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67</v>
      </c>
      <c r="R5391" s="140" t="s">
        <v>5373</v>
      </c>
      <c r="S5391" s="112"/>
      <c r="T5391" s="153">
        <v>5390</v>
      </c>
    </row>
    <row r="5392" spans="1:20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67</v>
      </c>
      <c r="R5392" s="140" t="s">
        <v>5373</v>
      </c>
      <c r="S5392" s="112"/>
      <c r="T5392" s="153">
        <v>5391</v>
      </c>
    </row>
    <row r="5393" spans="1:20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67</v>
      </c>
      <c r="R5393" s="140" t="s">
        <v>5373</v>
      </c>
      <c r="S5393" s="112"/>
      <c r="T5393" s="153">
        <v>5392</v>
      </c>
    </row>
    <row r="5394" spans="1:20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67</v>
      </c>
      <c r="R5394" s="140" t="s">
        <v>5373</v>
      </c>
      <c r="S5394" s="112"/>
      <c r="T5394" s="153">
        <v>5393</v>
      </c>
    </row>
    <row r="5395" spans="1:20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67</v>
      </c>
      <c r="R5395" s="140" t="s">
        <v>5373</v>
      </c>
      <c r="S5395" s="112"/>
      <c r="T5395" s="153">
        <v>5394</v>
      </c>
    </row>
    <row r="5396" spans="1:20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67</v>
      </c>
      <c r="R5396" s="140" t="s">
        <v>5373</v>
      </c>
      <c r="S5396" s="112"/>
      <c r="T5396" s="153">
        <v>5395</v>
      </c>
    </row>
    <row r="5397" spans="1:20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67</v>
      </c>
      <c r="R5397" s="140" t="s">
        <v>5373</v>
      </c>
      <c r="S5397" s="112"/>
      <c r="T5397" s="153">
        <v>5396</v>
      </c>
    </row>
    <row r="5398" spans="1:20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67</v>
      </c>
      <c r="R5398" s="140" t="s">
        <v>5373</v>
      </c>
      <c r="S5398" s="112"/>
      <c r="T5398" s="153">
        <v>5397</v>
      </c>
    </row>
    <row r="5399" spans="1:20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67</v>
      </c>
      <c r="R5399" s="140" t="s">
        <v>5373</v>
      </c>
      <c r="S5399" s="112"/>
      <c r="T5399" s="153">
        <v>5398</v>
      </c>
    </row>
    <row r="5400" spans="1:20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67</v>
      </c>
      <c r="R5400" s="140" t="s">
        <v>5373</v>
      </c>
      <c r="S5400" s="112"/>
      <c r="T5400" s="153">
        <v>5399</v>
      </c>
    </row>
    <row r="5401" spans="1:20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67</v>
      </c>
      <c r="R5401" s="140" t="s">
        <v>5373</v>
      </c>
      <c r="S5401" s="112"/>
      <c r="T5401" s="153">
        <v>5400</v>
      </c>
    </row>
    <row r="5402" spans="1:20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67</v>
      </c>
      <c r="R5402" s="140" t="s">
        <v>5373</v>
      </c>
      <c r="S5402" s="112"/>
      <c r="T5402" s="153">
        <v>5401</v>
      </c>
    </row>
    <row r="5403" spans="1:20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67</v>
      </c>
      <c r="R5403" s="140" t="s">
        <v>5373</v>
      </c>
      <c r="S5403" s="112"/>
      <c r="T5403" s="153">
        <v>5402</v>
      </c>
    </row>
    <row r="5404" spans="1:20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67</v>
      </c>
      <c r="R5404" s="140" t="s">
        <v>5373</v>
      </c>
      <c r="S5404" s="112"/>
      <c r="T5404" s="153">
        <v>5403</v>
      </c>
    </row>
    <row r="5405" spans="1:20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67</v>
      </c>
      <c r="R5405" s="140" t="s">
        <v>5373</v>
      </c>
      <c r="S5405" s="112"/>
      <c r="T5405" s="153">
        <v>5404</v>
      </c>
    </row>
    <row r="5406" spans="1:20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67</v>
      </c>
      <c r="R5406" s="140" t="s">
        <v>5373</v>
      </c>
      <c r="S5406" s="112"/>
      <c r="T5406" s="153">
        <v>5405</v>
      </c>
    </row>
    <row r="5407" spans="1:20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67</v>
      </c>
      <c r="R5407" s="140" t="s">
        <v>5373</v>
      </c>
      <c r="S5407" s="112"/>
      <c r="T5407" s="153">
        <v>5406</v>
      </c>
    </row>
    <row r="5408" spans="1:20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67</v>
      </c>
      <c r="R5408" s="140" t="s">
        <v>5373</v>
      </c>
      <c r="S5408" s="112"/>
      <c r="T5408" s="153">
        <v>5407</v>
      </c>
    </row>
    <row r="5409" spans="1:20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67</v>
      </c>
      <c r="R5409" s="140" t="s">
        <v>5373</v>
      </c>
      <c r="S5409" s="112"/>
      <c r="T5409" s="153">
        <v>5408</v>
      </c>
    </row>
    <row r="5410" spans="1:20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67</v>
      </c>
      <c r="R5410" s="140" t="s">
        <v>5373</v>
      </c>
      <c r="S5410" s="112"/>
      <c r="T5410" s="153">
        <v>5409</v>
      </c>
    </row>
    <row r="5411" spans="1:20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67</v>
      </c>
      <c r="R5411" s="140" t="s">
        <v>5373</v>
      </c>
      <c r="S5411" s="112"/>
      <c r="T5411" s="153">
        <v>5410</v>
      </c>
    </row>
    <row r="5412" spans="1:20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66</v>
      </c>
      <c r="R5412" s="140" t="s">
        <v>5379</v>
      </c>
      <c r="S5412" s="112"/>
      <c r="T5412" s="153">
        <v>5411</v>
      </c>
    </row>
    <row r="5413" spans="1:20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66</v>
      </c>
      <c r="R5413" s="140" t="s">
        <v>5381</v>
      </c>
      <c r="S5413" s="112"/>
      <c r="T5413" s="153">
        <v>5412</v>
      </c>
    </row>
    <row r="5414" spans="1:20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66</v>
      </c>
      <c r="R5414" s="140" t="s">
        <v>5381</v>
      </c>
      <c r="S5414" s="112"/>
      <c r="T5414" s="153">
        <v>5413</v>
      </c>
    </row>
    <row r="5415" spans="1:20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66</v>
      </c>
      <c r="R5415" s="140" t="s">
        <v>5381</v>
      </c>
      <c r="S5415" s="112"/>
      <c r="T5415" s="153">
        <v>5414</v>
      </c>
    </row>
    <row r="5416" spans="1:20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66</v>
      </c>
      <c r="R5416" s="140" t="s">
        <v>5381</v>
      </c>
      <c r="S5416" s="112"/>
      <c r="T5416" s="153">
        <v>5415</v>
      </c>
    </row>
    <row r="5417" spans="1:20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66</v>
      </c>
      <c r="R5417" s="140" t="s">
        <v>5381</v>
      </c>
      <c r="S5417" s="112"/>
      <c r="T5417" s="153">
        <v>5416</v>
      </c>
    </row>
    <row r="5418" spans="1:20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66</v>
      </c>
      <c r="R5418" s="140" t="s">
        <v>5381</v>
      </c>
      <c r="S5418" s="112"/>
      <c r="T5418" s="153">
        <v>5417</v>
      </c>
    </row>
    <row r="5419" spans="1:20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66</v>
      </c>
      <c r="R5419" s="140" t="s">
        <v>5381</v>
      </c>
      <c r="S5419" s="112"/>
      <c r="T5419" s="153">
        <v>5418</v>
      </c>
    </row>
    <row r="5420" spans="1:20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66</v>
      </c>
      <c r="R5420" s="140" t="s">
        <v>5381</v>
      </c>
      <c r="S5420" s="112"/>
      <c r="T5420" s="153">
        <v>5419</v>
      </c>
    </row>
    <row r="5421" spans="1:20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66</v>
      </c>
      <c r="R5421" s="140" t="s">
        <v>5381</v>
      </c>
      <c r="S5421" s="112"/>
      <c r="T5421" s="153">
        <v>5420</v>
      </c>
    </row>
    <row r="5422" spans="1:20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66</v>
      </c>
      <c r="R5422" s="140" t="s">
        <v>5381</v>
      </c>
      <c r="S5422" s="112"/>
      <c r="T5422" s="153">
        <v>5421</v>
      </c>
    </row>
    <row r="5423" spans="1:20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66</v>
      </c>
      <c r="R5423" s="140" t="s">
        <v>5381</v>
      </c>
      <c r="S5423" s="112"/>
      <c r="T5423" s="153">
        <v>5422</v>
      </c>
    </row>
    <row r="5424" spans="1:20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66</v>
      </c>
      <c r="R5424" s="140" t="s">
        <v>5381</v>
      </c>
      <c r="S5424" s="112"/>
      <c r="T5424" s="153">
        <v>5423</v>
      </c>
    </row>
    <row r="5425" spans="1:20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66</v>
      </c>
      <c r="R5425" s="140" t="s">
        <v>5381</v>
      </c>
      <c r="S5425" s="112"/>
      <c r="T5425" s="153">
        <v>5424</v>
      </c>
    </row>
    <row r="5426" spans="1:20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66</v>
      </c>
      <c r="R5426" s="140" t="s">
        <v>5381</v>
      </c>
      <c r="S5426" s="112"/>
      <c r="T5426" s="153">
        <v>5425</v>
      </c>
    </row>
    <row r="5427" spans="1:20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66</v>
      </c>
      <c r="R5427" s="140" t="s">
        <v>5381</v>
      </c>
      <c r="S5427" s="112"/>
      <c r="T5427" s="153">
        <v>5426</v>
      </c>
    </row>
    <row r="5428" spans="1:20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66</v>
      </c>
      <c r="R5428" s="140" t="s">
        <v>5381</v>
      </c>
      <c r="S5428" s="112"/>
      <c r="T5428" s="153">
        <v>5427</v>
      </c>
    </row>
    <row r="5429" spans="1:20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66</v>
      </c>
      <c r="R5429" s="140" t="s">
        <v>5381</v>
      </c>
      <c r="S5429" s="112"/>
      <c r="T5429" s="153">
        <v>5428</v>
      </c>
    </row>
    <row r="5430" spans="1:20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66</v>
      </c>
      <c r="R5430" s="140" t="s">
        <v>5381</v>
      </c>
      <c r="S5430" s="112"/>
      <c r="T5430" s="153">
        <v>5429</v>
      </c>
    </row>
    <row r="5431" spans="1:20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66</v>
      </c>
      <c r="R5431" s="140" t="s">
        <v>5381</v>
      </c>
      <c r="S5431" s="112"/>
      <c r="T5431" s="153">
        <v>5430</v>
      </c>
    </row>
    <row r="5432" spans="1:20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66</v>
      </c>
      <c r="R5432" s="140" t="s">
        <v>5381</v>
      </c>
      <c r="S5432" s="112"/>
      <c r="T5432" s="153">
        <v>5431</v>
      </c>
    </row>
    <row r="5433" spans="1:20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66</v>
      </c>
      <c r="R5433" s="140" t="s">
        <v>5381</v>
      </c>
      <c r="S5433" s="112"/>
      <c r="T5433" s="153">
        <v>5432</v>
      </c>
    </row>
    <row r="5434" spans="1:20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66</v>
      </c>
      <c r="R5434" s="140" t="s">
        <v>5381</v>
      </c>
      <c r="S5434" s="112"/>
      <c r="T5434" s="153">
        <v>5433</v>
      </c>
    </row>
    <row r="5435" spans="1:20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66</v>
      </c>
      <c r="R5435" s="140" t="s">
        <v>5381</v>
      </c>
      <c r="S5435" s="112"/>
      <c r="T5435" s="153">
        <v>5434</v>
      </c>
    </row>
    <row r="5436" spans="1:20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66</v>
      </c>
      <c r="R5436" s="140" t="s">
        <v>5381</v>
      </c>
      <c r="S5436" s="112"/>
      <c r="T5436" s="153">
        <v>5435</v>
      </c>
    </row>
    <row r="5437" spans="1:20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66</v>
      </c>
      <c r="R5437" s="140" t="s">
        <v>5381</v>
      </c>
      <c r="S5437" s="112"/>
      <c r="T5437" s="153">
        <v>5436</v>
      </c>
    </row>
    <row r="5438" spans="1:20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66</v>
      </c>
      <c r="R5438" s="140" t="s">
        <v>5381</v>
      </c>
      <c r="S5438" s="112"/>
      <c r="T5438" s="153">
        <v>5437</v>
      </c>
    </row>
    <row r="5439" spans="1:20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66</v>
      </c>
      <c r="R5439" s="140" t="s">
        <v>5381</v>
      </c>
      <c r="S5439" s="112"/>
      <c r="T5439" s="153">
        <v>5438</v>
      </c>
    </row>
    <row r="5440" spans="1:20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66</v>
      </c>
      <c r="R5440" s="140" t="s">
        <v>5381</v>
      </c>
      <c r="S5440" s="112"/>
      <c r="T5440" s="153">
        <v>5439</v>
      </c>
    </row>
    <row r="5441" spans="1:20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66</v>
      </c>
      <c r="R5441" s="140" t="s">
        <v>5381</v>
      </c>
      <c r="S5441" s="112"/>
      <c r="T5441" s="153">
        <v>5440</v>
      </c>
    </row>
    <row r="5442" spans="1:20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66</v>
      </c>
      <c r="R5442" s="140" t="s">
        <v>5381</v>
      </c>
      <c r="S5442" s="112"/>
      <c r="T5442" s="153">
        <v>5441</v>
      </c>
    </row>
    <row r="5443" spans="1:20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66</v>
      </c>
      <c r="R5443" s="140" t="s">
        <v>5381</v>
      </c>
      <c r="S5443" s="112"/>
      <c r="T5443" s="153">
        <v>5442</v>
      </c>
    </row>
    <row r="5444" spans="1:20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66</v>
      </c>
      <c r="R5444" s="140" t="s">
        <v>5381</v>
      </c>
      <c r="S5444" s="112"/>
      <c r="T5444" s="153">
        <v>5443</v>
      </c>
    </row>
    <row r="5445" spans="1:20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66</v>
      </c>
      <c r="R5445" s="140" t="s">
        <v>5381</v>
      </c>
      <c r="S5445" s="112"/>
      <c r="T5445" s="153">
        <v>5444</v>
      </c>
    </row>
    <row r="5446" spans="1:20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66</v>
      </c>
      <c r="R5446" s="140" t="s">
        <v>5381</v>
      </c>
      <c r="S5446" s="112"/>
      <c r="T5446" s="153">
        <v>5445</v>
      </c>
    </row>
    <row r="5447" spans="1:20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66</v>
      </c>
      <c r="R5447" s="140" t="s">
        <v>5381</v>
      </c>
      <c r="S5447" s="112"/>
      <c r="T5447" s="153">
        <v>5446</v>
      </c>
    </row>
    <row r="5448" spans="1:20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66</v>
      </c>
      <c r="R5448" s="140" t="s">
        <v>5381</v>
      </c>
      <c r="S5448" s="112"/>
      <c r="T5448" s="153">
        <v>5447</v>
      </c>
    </row>
    <row r="5449" spans="1:20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66</v>
      </c>
      <c r="R5449" s="140" t="s">
        <v>5381</v>
      </c>
      <c r="S5449" s="112"/>
      <c r="T5449" s="153">
        <v>5448</v>
      </c>
    </row>
    <row r="5450" spans="1:20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66</v>
      </c>
      <c r="R5450" s="140" t="s">
        <v>5381</v>
      </c>
      <c r="S5450" s="112"/>
      <c r="T5450" s="153">
        <v>5449</v>
      </c>
    </row>
    <row r="5451" spans="1:20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66</v>
      </c>
      <c r="R5451" s="140" t="s">
        <v>5381</v>
      </c>
      <c r="S5451" s="112"/>
      <c r="T5451" s="153">
        <v>5450</v>
      </c>
    </row>
    <row r="5452" spans="1:20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66</v>
      </c>
      <c r="R5452" s="140" t="s">
        <v>5381</v>
      </c>
      <c r="S5452" s="112"/>
      <c r="T5452" s="153">
        <v>5451</v>
      </c>
    </row>
    <row r="5453" spans="1:20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66</v>
      </c>
      <c r="R5453" s="140" t="s">
        <v>5381</v>
      </c>
      <c r="S5453" s="112"/>
      <c r="T5453" s="153">
        <v>5452</v>
      </c>
    </row>
    <row r="5454" spans="1:20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66</v>
      </c>
      <c r="R5454" s="140" t="s">
        <v>5381</v>
      </c>
      <c r="S5454" s="112"/>
      <c r="T5454" s="153">
        <v>5453</v>
      </c>
    </row>
    <row r="5455" spans="1:20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66</v>
      </c>
      <c r="R5455" s="140" t="s">
        <v>5381</v>
      </c>
      <c r="S5455" s="112"/>
      <c r="T5455" s="153">
        <v>5454</v>
      </c>
    </row>
    <row r="5456" spans="1:20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66</v>
      </c>
      <c r="R5456" s="140" t="s">
        <v>5381</v>
      </c>
      <c r="S5456" s="112"/>
      <c r="T5456" s="153">
        <v>5455</v>
      </c>
    </row>
    <row r="5457" spans="1:20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66</v>
      </c>
      <c r="R5457" s="140" t="s">
        <v>5381</v>
      </c>
      <c r="S5457" s="112"/>
      <c r="T5457" s="153">
        <v>5456</v>
      </c>
    </row>
    <row r="5458" spans="1:20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66</v>
      </c>
      <c r="R5458" s="140" t="s">
        <v>5381</v>
      </c>
      <c r="S5458" s="112"/>
      <c r="T5458" s="153">
        <v>5457</v>
      </c>
    </row>
    <row r="5459" spans="1:20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66</v>
      </c>
      <c r="R5459" s="140" t="s">
        <v>5381</v>
      </c>
      <c r="S5459" s="112"/>
      <c r="T5459" s="153">
        <v>5458</v>
      </c>
    </row>
    <row r="5460" spans="1:20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66</v>
      </c>
      <c r="R5460" s="140" t="s">
        <v>5381</v>
      </c>
      <c r="S5460" s="112"/>
      <c r="T5460" s="153">
        <v>5459</v>
      </c>
    </row>
    <row r="5461" spans="1:20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66</v>
      </c>
      <c r="R5461" s="140" t="s">
        <v>5381</v>
      </c>
      <c r="S5461" s="112"/>
      <c r="T5461" s="153">
        <v>5460</v>
      </c>
    </row>
    <row r="5462" spans="1:20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66</v>
      </c>
      <c r="R5462" s="140" t="s">
        <v>5381</v>
      </c>
      <c r="S5462" s="112"/>
      <c r="T5462" s="153">
        <v>5461</v>
      </c>
    </row>
    <row r="5463" spans="1:20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66</v>
      </c>
      <c r="R5463" s="140" t="s">
        <v>5381</v>
      </c>
      <c r="S5463" s="112"/>
      <c r="T5463" s="153">
        <v>5462</v>
      </c>
    </row>
    <row r="5464" spans="1:20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66</v>
      </c>
      <c r="R5464" s="140" t="s">
        <v>5381</v>
      </c>
      <c r="S5464" s="112"/>
      <c r="T5464" s="153">
        <v>5463</v>
      </c>
    </row>
    <row r="5465" spans="1:20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66</v>
      </c>
      <c r="R5465" s="140" t="s">
        <v>5381</v>
      </c>
      <c r="S5465" s="112"/>
      <c r="T5465" s="153">
        <v>5464</v>
      </c>
    </row>
    <row r="5466" spans="1:20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66</v>
      </c>
      <c r="R5466" s="140" t="s">
        <v>5381</v>
      </c>
      <c r="S5466" s="112"/>
      <c r="T5466" s="153">
        <v>5465</v>
      </c>
    </row>
    <row r="5467" spans="1:20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66</v>
      </c>
      <c r="R5467" s="140" t="s">
        <v>5381</v>
      </c>
      <c r="S5467" s="112"/>
      <c r="T5467" s="153">
        <v>5466</v>
      </c>
    </row>
    <row r="5468" spans="1:20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66</v>
      </c>
      <c r="R5468" s="140" t="s">
        <v>5381</v>
      </c>
      <c r="S5468" s="112"/>
      <c r="T5468" s="153">
        <v>5467</v>
      </c>
    </row>
    <row r="5469" spans="1:20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66</v>
      </c>
      <c r="R5469" s="140" t="s">
        <v>5381</v>
      </c>
      <c r="S5469" s="112"/>
      <c r="T5469" s="153">
        <v>5468</v>
      </c>
    </row>
    <row r="5470" spans="1:20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66</v>
      </c>
      <c r="R5470" s="140" t="s">
        <v>5381</v>
      </c>
      <c r="S5470" s="112"/>
      <c r="T5470" s="153">
        <v>5469</v>
      </c>
    </row>
    <row r="5471" spans="1:20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63</v>
      </c>
      <c r="R5471" s="140" t="s">
        <v>488</v>
      </c>
      <c r="S5471" s="112"/>
      <c r="T5471" s="153">
        <v>5470</v>
      </c>
    </row>
    <row r="5472" spans="1:20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63</v>
      </c>
      <c r="R5472" s="140" t="s">
        <v>488</v>
      </c>
      <c r="S5472" s="112"/>
      <c r="T5472" s="153">
        <v>5471</v>
      </c>
    </row>
    <row r="5473" spans="1:20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63</v>
      </c>
      <c r="R5473" s="140" t="s">
        <v>410</v>
      </c>
      <c r="S5473" s="112"/>
      <c r="T5473" s="153">
        <v>5472</v>
      </c>
    </row>
    <row r="5474" spans="1:20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63</v>
      </c>
      <c r="R5474" s="140" t="s">
        <v>483</v>
      </c>
      <c r="S5474" s="112"/>
      <c r="T5474" s="153">
        <v>5473</v>
      </c>
    </row>
    <row r="5475" spans="1:20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63</v>
      </c>
      <c r="R5475" s="140" t="s">
        <v>483</v>
      </c>
      <c r="S5475" s="112"/>
      <c r="T5475" s="153">
        <v>5474</v>
      </c>
    </row>
    <row r="5476" spans="1:20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63</v>
      </c>
      <c r="R5476" s="140" t="s">
        <v>774</v>
      </c>
      <c r="S5476" s="112"/>
      <c r="T5476" s="153">
        <v>5475</v>
      </c>
    </row>
    <row r="5477" spans="1:20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63</v>
      </c>
      <c r="R5477" s="140" t="s">
        <v>774</v>
      </c>
      <c r="S5477" s="112"/>
      <c r="T5477" s="153">
        <v>5476</v>
      </c>
    </row>
    <row r="5478" spans="1:20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62</v>
      </c>
      <c r="R5478" s="140" t="s">
        <v>774</v>
      </c>
      <c r="S5478" s="112"/>
      <c r="T5478" s="153">
        <v>5477</v>
      </c>
    </row>
    <row r="5479" spans="1:20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62</v>
      </c>
      <c r="R5479" s="140" t="s">
        <v>774</v>
      </c>
      <c r="S5479" s="112"/>
      <c r="T5479" s="153">
        <v>5478</v>
      </c>
    </row>
    <row r="5480" spans="1:20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62</v>
      </c>
      <c r="R5480" s="140" t="s">
        <v>774</v>
      </c>
      <c r="S5480" s="112"/>
      <c r="T5480" s="153">
        <v>5479</v>
      </c>
    </row>
    <row r="5481" spans="1:20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62</v>
      </c>
      <c r="R5481" s="140" t="s">
        <v>774</v>
      </c>
      <c r="S5481" s="112"/>
      <c r="T5481" s="153">
        <v>5480</v>
      </c>
    </row>
    <row r="5482" spans="1:20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62</v>
      </c>
      <c r="R5482" s="140" t="s">
        <v>774</v>
      </c>
      <c r="S5482" s="112"/>
      <c r="T5482" s="153">
        <v>5481</v>
      </c>
    </row>
    <row r="5483" spans="1:20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62</v>
      </c>
      <c r="R5483" s="140" t="s">
        <v>774</v>
      </c>
      <c r="S5483" s="112"/>
      <c r="T5483" s="153">
        <v>5482</v>
      </c>
    </row>
    <row r="5484" spans="1:20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62</v>
      </c>
      <c r="R5484" s="140" t="s">
        <v>774</v>
      </c>
      <c r="S5484" s="112"/>
      <c r="T5484" s="153">
        <v>5483</v>
      </c>
    </row>
    <row r="5485" spans="1:20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62</v>
      </c>
      <c r="R5485" s="140" t="s">
        <v>774</v>
      </c>
      <c r="S5485" s="112"/>
      <c r="T5485" s="153">
        <v>5484</v>
      </c>
    </row>
    <row r="5486" spans="1:20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62</v>
      </c>
      <c r="R5486" s="140" t="s">
        <v>774</v>
      </c>
      <c r="S5486" s="112"/>
      <c r="T5486" s="153">
        <v>5485</v>
      </c>
    </row>
    <row r="5487" spans="1:20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62</v>
      </c>
      <c r="R5487" s="140" t="s">
        <v>774</v>
      </c>
      <c r="S5487" s="112"/>
      <c r="T5487" s="153">
        <v>5486</v>
      </c>
    </row>
    <row r="5488" spans="1:20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62</v>
      </c>
      <c r="R5488" s="140" t="s">
        <v>774</v>
      </c>
      <c r="S5488" s="112"/>
      <c r="T5488" s="153">
        <v>5487</v>
      </c>
    </row>
    <row r="5489" spans="1:20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62</v>
      </c>
      <c r="R5489" s="140" t="s">
        <v>774</v>
      </c>
      <c r="S5489" s="112"/>
      <c r="T5489" s="153">
        <v>5488</v>
      </c>
    </row>
    <row r="5490" spans="1:20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62</v>
      </c>
      <c r="R5490" s="140" t="s">
        <v>774</v>
      </c>
      <c r="S5490" s="112"/>
      <c r="T5490" s="153">
        <v>5489</v>
      </c>
    </row>
    <row r="5491" spans="1:20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62</v>
      </c>
      <c r="R5491" s="140" t="s">
        <v>774</v>
      </c>
      <c r="S5491" s="112"/>
      <c r="T5491" s="153">
        <v>5490</v>
      </c>
    </row>
    <row r="5492" spans="1:20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62</v>
      </c>
      <c r="R5492" s="140" t="s">
        <v>774</v>
      </c>
      <c r="S5492" s="112"/>
      <c r="T5492" s="153">
        <v>5491</v>
      </c>
    </row>
    <row r="5493" spans="1:20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62</v>
      </c>
      <c r="R5493" s="140" t="s">
        <v>774</v>
      </c>
      <c r="S5493" s="112"/>
      <c r="T5493" s="153">
        <v>5492</v>
      </c>
    </row>
    <row r="5494" spans="1:20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62</v>
      </c>
      <c r="R5494" s="140" t="s">
        <v>774</v>
      </c>
      <c r="S5494" s="112"/>
      <c r="T5494" s="153">
        <v>5493</v>
      </c>
    </row>
    <row r="5495" spans="1:20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62</v>
      </c>
      <c r="R5495" s="140" t="s">
        <v>774</v>
      </c>
      <c r="S5495" s="112"/>
      <c r="T5495" s="153">
        <v>5494</v>
      </c>
    </row>
    <row r="5496" spans="1:20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62</v>
      </c>
      <c r="R5496" s="140" t="s">
        <v>774</v>
      </c>
      <c r="S5496" s="112"/>
      <c r="T5496" s="153">
        <v>5495</v>
      </c>
    </row>
    <row r="5497" spans="1:20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62</v>
      </c>
      <c r="R5497" s="140" t="s">
        <v>774</v>
      </c>
      <c r="S5497" s="112"/>
      <c r="T5497" s="153">
        <v>5496</v>
      </c>
    </row>
    <row r="5498" spans="1:20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62</v>
      </c>
      <c r="R5498" s="140" t="s">
        <v>774</v>
      </c>
      <c r="S5498" s="112"/>
      <c r="T5498" s="153">
        <v>5497</v>
      </c>
    </row>
    <row r="5499" spans="1:20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62</v>
      </c>
      <c r="R5499" s="140" t="s">
        <v>774</v>
      </c>
      <c r="S5499" s="112"/>
      <c r="T5499" s="153">
        <v>5498</v>
      </c>
    </row>
    <row r="5500" spans="1:20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62</v>
      </c>
      <c r="R5500" s="140" t="s">
        <v>774</v>
      </c>
      <c r="S5500" s="112"/>
      <c r="T5500" s="153">
        <v>5499</v>
      </c>
    </row>
    <row r="5501" spans="1:20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62</v>
      </c>
      <c r="R5501" s="140" t="s">
        <v>774</v>
      </c>
      <c r="S5501" s="112"/>
      <c r="T5501" s="153">
        <v>5500</v>
      </c>
    </row>
    <row r="5502" spans="1:20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62</v>
      </c>
      <c r="R5502" s="140" t="s">
        <v>774</v>
      </c>
      <c r="S5502" s="112"/>
      <c r="T5502" s="153">
        <v>5501</v>
      </c>
    </row>
    <row r="5503" spans="1:20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62</v>
      </c>
      <c r="R5503" s="140" t="s">
        <v>774</v>
      </c>
      <c r="S5503" s="112"/>
      <c r="T5503" s="153">
        <v>5502</v>
      </c>
    </row>
    <row r="5504" spans="1:20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62</v>
      </c>
      <c r="R5504" s="140" t="s">
        <v>774</v>
      </c>
      <c r="S5504" s="112"/>
      <c r="T5504" s="153">
        <v>5503</v>
      </c>
    </row>
    <row r="5505" spans="1:20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62</v>
      </c>
      <c r="R5505" s="140" t="s">
        <v>774</v>
      </c>
      <c r="S5505" s="112"/>
      <c r="T5505" s="153">
        <v>5504</v>
      </c>
    </row>
    <row r="5506" spans="1:20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62</v>
      </c>
      <c r="R5506" s="140" t="s">
        <v>774</v>
      </c>
      <c r="S5506" s="112"/>
      <c r="T5506" s="153">
        <v>5505</v>
      </c>
    </row>
    <row r="5507" spans="1:20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62</v>
      </c>
      <c r="R5507" s="140" t="s">
        <v>774</v>
      </c>
      <c r="S5507" s="112"/>
      <c r="T5507" s="153">
        <v>5506</v>
      </c>
    </row>
    <row r="5508" spans="1:20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62</v>
      </c>
      <c r="R5508" s="140" t="s">
        <v>774</v>
      </c>
      <c r="S5508" s="112"/>
      <c r="T5508" s="153">
        <v>5507</v>
      </c>
    </row>
    <row r="5509" spans="1:20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62</v>
      </c>
      <c r="R5509" s="140" t="s">
        <v>774</v>
      </c>
      <c r="S5509" s="112"/>
      <c r="T5509" s="153">
        <v>5508</v>
      </c>
    </row>
    <row r="5510" spans="1:20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62</v>
      </c>
      <c r="R5510" s="140" t="s">
        <v>5400</v>
      </c>
      <c r="S5510" s="112"/>
      <c r="T5510" s="153">
        <v>5509</v>
      </c>
    </row>
    <row r="5511" spans="1:20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62</v>
      </c>
      <c r="R5511" s="140" t="s">
        <v>483</v>
      </c>
      <c r="S5511" s="112"/>
      <c r="T5511" s="153">
        <v>5510</v>
      </c>
    </row>
    <row r="5512" spans="1:20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62</v>
      </c>
      <c r="R5512" s="140" t="s">
        <v>483</v>
      </c>
      <c r="S5512" s="112"/>
      <c r="T5512" s="153">
        <v>5511</v>
      </c>
    </row>
    <row r="5513" spans="1:20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62</v>
      </c>
      <c r="R5513" s="140" t="s">
        <v>4125</v>
      </c>
      <c r="S5513" s="112"/>
      <c r="T5513" s="153">
        <v>5512</v>
      </c>
    </row>
    <row r="5514" spans="1:20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62</v>
      </c>
      <c r="R5514" s="140" t="s">
        <v>4125</v>
      </c>
      <c r="S5514" s="112"/>
      <c r="T5514" s="153">
        <v>5513</v>
      </c>
    </row>
    <row r="5515" spans="1:20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62</v>
      </c>
      <c r="R5515" s="140" t="s">
        <v>4125</v>
      </c>
      <c r="S5515" s="112"/>
      <c r="T5515" s="153">
        <v>5514</v>
      </c>
    </row>
    <row r="5516" spans="1:20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62</v>
      </c>
      <c r="R5516" s="140" t="s">
        <v>4125</v>
      </c>
      <c r="S5516" s="112"/>
      <c r="T5516" s="153">
        <v>5515</v>
      </c>
    </row>
    <row r="5517" spans="1:20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62</v>
      </c>
      <c r="R5517" s="140" t="s">
        <v>4125</v>
      </c>
      <c r="S5517" s="112"/>
      <c r="T5517" s="153">
        <v>5516</v>
      </c>
    </row>
    <row r="5518" spans="1:20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62</v>
      </c>
      <c r="R5518" s="140" t="s">
        <v>4125</v>
      </c>
      <c r="S5518" s="112"/>
      <c r="T5518" s="153">
        <v>5517</v>
      </c>
    </row>
    <row r="5519" spans="1:20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62</v>
      </c>
      <c r="R5519" s="140" t="s">
        <v>4125</v>
      </c>
      <c r="S5519" s="112"/>
      <c r="T5519" s="153">
        <v>5518</v>
      </c>
    </row>
    <row r="5520" spans="1:20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62</v>
      </c>
      <c r="R5520" s="140" t="s">
        <v>4125</v>
      </c>
      <c r="S5520" s="112"/>
      <c r="T5520" s="153">
        <v>5519</v>
      </c>
    </row>
    <row r="5521" spans="1:20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62</v>
      </c>
      <c r="R5521" s="140" t="s">
        <v>4125</v>
      </c>
      <c r="S5521" s="112"/>
      <c r="T5521" s="153">
        <v>5520</v>
      </c>
    </row>
    <row r="5522" spans="1:20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61</v>
      </c>
      <c r="R5522" s="140" t="s">
        <v>5432</v>
      </c>
      <c r="S5522" s="112"/>
      <c r="T5522" s="153">
        <v>5521</v>
      </c>
    </row>
    <row r="5523" spans="1:20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61</v>
      </c>
      <c r="R5523" s="140" t="s">
        <v>5432</v>
      </c>
      <c r="S5523" s="112"/>
      <c r="T5523" s="153">
        <v>5522</v>
      </c>
    </row>
    <row r="5524" spans="1:20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61</v>
      </c>
      <c r="R5524" s="140" t="s">
        <v>5432</v>
      </c>
      <c r="S5524" s="112"/>
      <c r="T5524" s="153">
        <v>5523</v>
      </c>
    </row>
    <row r="5525" spans="1:20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61</v>
      </c>
      <c r="R5525" s="140" t="s">
        <v>5432</v>
      </c>
      <c r="S5525" s="112"/>
      <c r="T5525" s="153">
        <v>5524</v>
      </c>
    </row>
    <row r="5526" spans="1:20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61</v>
      </c>
      <c r="R5526" s="140" t="s">
        <v>5432</v>
      </c>
      <c r="S5526" s="112"/>
      <c r="T5526" s="153">
        <v>5525</v>
      </c>
    </row>
    <row r="5527" spans="1:20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61</v>
      </c>
      <c r="R5527" s="140" t="s">
        <v>5432</v>
      </c>
      <c r="S5527" s="112"/>
      <c r="T5527" s="153">
        <v>5526</v>
      </c>
    </row>
    <row r="5528" spans="1:20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61</v>
      </c>
      <c r="R5528" s="140" t="s">
        <v>5432</v>
      </c>
      <c r="S5528" s="112"/>
      <c r="T5528" s="153">
        <v>5527</v>
      </c>
    </row>
    <row r="5529" spans="1:20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61</v>
      </c>
      <c r="R5529" s="140" t="s">
        <v>5432</v>
      </c>
      <c r="S5529" s="112"/>
      <c r="T5529" s="153">
        <v>5528</v>
      </c>
    </row>
    <row r="5530" spans="1:20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61</v>
      </c>
      <c r="R5530" s="140" t="s">
        <v>5432</v>
      </c>
      <c r="S5530" s="112"/>
      <c r="T5530" s="153">
        <v>5529</v>
      </c>
    </row>
    <row r="5531" spans="1:20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61</v>
      </c>
      <c r="R5531" s="140" t="s">
        <v>5432</v>
      </c>
      <c r="S5531" s="112"/>
      <c r="T5531" s="153">
        <v>5530</v>
      </c>
    </row>
    <row r="5532" spans="1:20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61</v>
      </c>
      <c r="R5532" s="140" t="s">
        <v>5432</v>
      </c>
      <c r="S5532" s="112"/>
      <c r="T5532" s="153">
        <v>5531</v>
      </c>
    </row>
    <row r="5533" spans="1:20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61</v>
      </c>
      <c r="R5533" s="140" t="s">
        <v>5432</v>
      </c>
      <c r="S5533" s="112"/>
      <c r="T5533" s="153">
        <v>5532</v>
      </c>
    </row>
    <row r="5534" spans="1:20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61</v>
      </c>
      <c r="R5534" s="140" t="s">
        <v>5432</v>
      </c>
      <c r="S5534" s="112"/>
      <c r="T5534" s="153">
        <v>5533</v>
      </c>
    </row>
    <row r="5535" spans="1:20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61</v>
      </c>
      <c r="R5535" s="140" t="s">
        <v>5432</v>
      </c>
      <c r="S5535" s="112"/>
      <c r="T5535" s="153">
        <v>5534</v>
      </c>
    </row>
    <row r="5536" spans="1:20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61</v>
      </c>
      <c r="R5536" s="140" t="s">
        <v>5432</v>
      </c>
      <c r="S5536" s="112"/>
      <c r="T5536" s="153">
        <v>5535</v>
      </c>
    </row>
    <row r="5537" spans="1:20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61</v>
      </c>
      <c r="R5537" s="140" t="s">
        <v>5432</v>
      </c>
      <c r="S5537" s="112"/>
      <c r="T5537" s="153">
        <v>5536</v>
      </c>
    </row>
    <row r="5538" spans="1:20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61</v>
      </c>
      <c r="R5538" s="140" t="s">
        <v>5432</v>
      </c>
      <c r="S5538" s="112"/>
      <c r="T5538" s="153">
        <v>5537</v>
      </c>
    </row>
    <row r="5539" spans="1:20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61</v>
      </c>
      <c r="R5539" s="140" t="s">
        <v>5432</v>
      </c>
      <c r="S5539" s="112"/>
      <c r="T5539" s="153">
        <v>5538</v>
      </c>
    </row>
    <row r="5540" spans="1:20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61</v>
      </c>
      <c r="R5540" s="140" t="s">
        <v>5432</v>
      </c>
      <c r="S5540" s="112"/>
      <c r="T5540" s="153">
        <v>5539</v>
      </c>
    </row>
    <row r="5541" spans="1:20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61</v>
      </c>
      <c r="R5541" s="140" t="s">
        <v>5432</v>
      </c>
      <c r="S5541" s="112"/>
      <c r="T5541" s="153">
        <v>5540</v>
      </c>
    </row>
    <row r="5542" spans="1:20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61</v>
      </c>
      <c r="R5542" s="140" t="s">
        <v>5432</v>
      </c>
      <c r="S5542" s="112"/>
      <c r="T5542" s="153">
        <v>5541</v>
      </c>
    </row>
    <row r="5543" spans="1:20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61</v>
      </c>
      <c r="R5543" s="140" t="s">
        <v>5432</v>
      </c>
      <c r="S5543" s="112"/>
      <c r="T5543" s="153">
        <v>5542</v>
      </c>
    </row>
    <row r="5544" spans="1:20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61</v>
      </c>
      <c r="R5544" s="140" t="s">
        <v>5432</v>
      </c>
      <c r="S5544" s="112"/>
      <c r="T5544" s="153">
        <v>5543</v>
      </c>
    </row>
    <row r="5545" spans="1:20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61</v>
      </c>
      <c r="R5545" s="140" t="s">
        <v>5432</v>
      </c>
      <c r="S5545" s="112"/>
      <c r="T5545" s="153">
        <v>5544</v>
      </c>
    </row>
    <row r="5546" spans="1:20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61</v>
      </c>
      <c r="R5546" s="140" t="s">
        <v>5432</v>
      </c>
      <c r="S5546" s="112"/>
      <c r="T5546" s="153">
        <v>5545</v>
      </c>
    </row>
    <row r="5547" spans="1:20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61</v>
      </c>
      <c r="R5547" s="140" t="s">
        <v>5432</v>
      </c>
      <c r="S5547" s="112"/>
      <c r="T5547" s="153">
        <v>5546</v>
      </c>
    </row>
    <row r="5548" spans="1:20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61</v>
      </c>
      <c r="R5548" s="140" t="s">
        <v>5432</v>
      </c>
      <c r="S5548" s="112"/>
      <c r="T5548" s="153">
        <v>5547</v>
      </c>
    </row>
    <row r="5549" spans="1:20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61</v>
      </c>
      <c r="R5549" s="140" t="s">
        <v>5432</v>
      </c>
      <c r="S5549" s="112"/>
      <c r="T5549" s="153">
        <v>5548</v>
      </c>
    </row>
    <row r="5550" spans="1:20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61</v>
      </c>
      <c r="R5550" s="140" t="s">
        <v>5432</v>
      </c>
      <c r="S5550" s="112"/>
      <c r="T5550" s="153">
        <v>5549</v>
      </c>
    </row>
    <row r="5551" spans="1:20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61</v>
      </c>
      <c r="R5551" s="140" t="s">
        <v>5432</v>
      </c>
      <c r="S5551" s="112"/>
      <c r="T5551" s="153">
        <v>5550</v>
      </c>
    </row>
    <row r="5552" spans="1:20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61</v>
      </c>
      <c r="R5552" s="140" t="s">
        <v>5432</v>
      </c>
      <c r="S5552" s="112"/>
      <c r="T5552" s="153">
        <v>5551</v>
      </c>
    </row>
    <row r="5553" spans="1:20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61</v>
      </c>
      <c r="R5553" s="140" t="s">
        <v>5432</v>
      </c>
      <c r="S5553" s="112"/>
      <c r="T5553" s="153">
        <v>5552</v>
      </c>
    </row>
    <row r="5554" spans="1:20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61</v>
      </c>
      <c r="R5554" s="140" t="s">
        <v>5432</v>
      </c>
      <c r="S5554" s="112"/>
      <c r="T5554" s="153">
        <v>5553</v>
      </c>
    </row>
    <row r="5555" spans="1:20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61</v>
      </c>
      <c r="R5555" s="140" t="s">
        <v>5432</v>
      </c>
      <c r="S5555" s="112"/>
      <c r="T5555" s="153">
        <v>5554</v>
      </c>
    </row>
    <row r="5556" spans="1:20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61</v>
      </c>
      <c r="R5556" s="140" t="s">
        <v>5432</v>
      </c>
      <c r="S5556" s="112"/>
      <c r="T5556" s="153">
        <v>5555</v>
      </c>
    </row>
    <row r="5557" spans="1:20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61</v>
      </c>
      <c r="R5557" s="140" t="s">
        <v>5432</v>
      </c>
      <c r="S5557" s="112"/>
      <c r="T5557" s="153">
        <v>5556</v>
      </c>
    </row>
    <row r="5558" spans="1:20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61</v>
      </c>
      <c r="R5558" s="140" t="s">
        <v>5432</v>
      </c>
      <c r="S5558" s="112"/>
      <c r="T5558" s="153">
        <v>5557</v>
      </c>
    </row>
    <row r="5559" spans="1:20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61</v>
      </c>
      <c r="R5559" s="140" t="s">
        <v>5432</v>
      </c>
      <c r="S5559" s="112"/>
      <c r="T5559" s="153">
        <v>5558</v>
      </c>
    </row>
    <row r="5560" spans="1:20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61</v>
      </c>
      <c r="R5560" s="140" t="s">
        <v>5432</v>
      </c>
      <c r="S5560" s="112"/>
      <c r="T5560" s="153">
        <v>5559</v>
      </c>
    </row>
    <row r="5561" spans="1:20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61</v>
      </c>
      <c r="R5561" s="140" t="s">
        <v>5432</v>
      </c>
      <c r="S5561" s="112"/>
      <c r="T5561" s="153">
        <v>5560</v>
      </c>
    </row>
    <row r="5562" spans="1:20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61</v>
      </c>
      <c r="R5562" s="140" t="s">
        <v>5432</v>
      </c>
      <c r="S5562" s="112"/>
      <c r="T5562" s="153">
        <v>5561</v>
      </c>
    </row>
    <row r="5563" spans="1:20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61</v>
      </c>
      <c r="R5563" s="140" t="s">
        <v>5432</v>
      </c>
      <c r="S5563" s="112"/>
      <c r="T5563" s="153">
        <v>5562</v>
      </c>
    </row>
    <row r="5564" spans="1:20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61</v>
      </c>
      <c r="R5564" s="140" t="s">
        <v>5432</v>
      </c>
      <c r="S5564" s="112"/>
      <c r="T5564" s="153">
        <v>5563</v>
      </c>
    </row>
    <row r="5565" spans="1:20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61</v>
      </c>
      <c r="R5565" s="140" t="s">
        <v>5432</v>
      </c>
      <c r="S5565" s="112"/>
      <c r="T5565" s="153">
        <v>5564</v>
      </c>
    </row>
    <row r="5566" spans="1:20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61</v>
      </c>
      <c r="R5566" s="140" t="s">
        <v>5432</v>
      </c>
      <c r="S5566" s="112"/>
      <c r="T5566" s="153">
        <v>5565</v>
      </c>
    </row>
    <row r="5567" spans="1:20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61</v>
      </c>
      <c r="R5567" s="140" t="s">
        <v>5432</v>
      </c>
      <c r="S5567" s="112"/>
      <c r="T5567" s="153">
        <v>5566</v>
      </c>
    </row>
    <row r="5568" spans="1:20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61</v>
      </c>
      <c r="R5568" s="140" t="s">
        <v>5432</v>
      </c>
      <c r="S5568" s="112"/>
      <c r="T5568" s="153">
        <v>5567</v>
      </c>
    </row>
    <row r="5569" spans="1:20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61</v>
      </c>
      <c r="R5569" s="140" t="s">
        <v>5432</v>
      </c>
      <c r="S5569" s="112"/>
      <c r="T5569" s="153">
        <v>5568</v>
      </c>
    </row>
    <row r="5570" spans="1:20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61</v>
      </c>
      <c r="R5570" s="140" t="s">
        <v>5432</v>
      </c>
      <c r="S5570" s="112"/>
      <c r="T5570" s="153">
        <v>5569</v>
      </c>
    </row>
    <row r="5571" spans="1:20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61</v>
      </c>
      <c r="R5571" s="140" t="s">
        <v>5432</v>
      </c>
      <c r="S5571" s="112"/>
      <c r="T5571" s="153">
        <v>5570</v>
      </c>
    </row>
    <row r="5572" spans="1:20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61</v>
      </c>
      <c r="R5572" s="140" t="s">
        <v>5432</v>
      </c>
      <c r="S5572" s="112"/>
      <c r="T5572" s="153">
        <v>5571</v>
      </c>
    </row>
    <row r="5573" spans="1:20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61</v>
      </c>
      <c r="R5573" s="140" t="s">
        <v>5432</v>
      </c>
      <c r="S5573" s="112"/>
      <c r="T5573" s="153">
        <v>5572</v>
      </c>
    </row>
    <row r="5574" spans="1:20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61</v>
      </c>
      <c r="R5574" s="140" t="s">
        <v>5432</v>
      </c>
      <c r="S5574" s="112"/>
      <c r="T5574" s="153">
        <v>5573</v>
      </c>
    </row>
    <row r="5575" spans="1:20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61</v>
      </c>
      <c r="R5575" s="140" t="s">
        <v>5432</v>
      </c>
      <c r="S5575" s="112"/>
      <c r="T5575" s="153">
        <v>5574</v>
      </c>
    </row>
    <row r="5576" spans="1:20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61</v>
      </c>
      <c r="R5576" s="140" t="s">
        <v>5432</v>
      </c>
      <c r="S5576" s="112"/>
      <c r="T5576" s="153">
        <v>5575</v>
      </c>
    </row>
    <row r="5577" spans="1:20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61</v>
      </c>
      <c r="R5577" s="140" t="s">
        <v>5432</v>
      </c>
      <c r="S5577" s="112"/>
      <c r="T5577" s="153">
        <v>5576</v>
      </c>
    </row>
    <row r="5578" spans="1:20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61</v>
      </c>
      <c r="R5578" s="140" t="s">
        <v>5432</v>
      </c>
      <c r="S5578" s="112"/>
      <c r="T5578" s="153">
        <v>5577</v>
      </c>
    </row>
    <row r="5579" spans="1:20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61</v>
      </c>
      <c r="R5579" s="140" t="s">
        <v>5432</v>
      </c>
      <c r="S5579" s="112"/>
      <c r="T5579" s="153">
        <v>5578</v>
      </c>
    </row>
    <row r="5580" spans="1:20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61</v>
      </c>
      <c r="R5580" s="140" t="s">
        <v>5432</v>
      </c>
      <c r="S5580" s="112"/>
      <c r="T5580" s="153">
        <v>5579</v>
      </c>
    </row>
    <row r="5581" spans="1:20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61</v>
      </c>
      <c r="R5581" s="140" t="s">
        <v>5432</v>
      </c>
      <c r="S5581" s="112"/>
      <c r="T5581" s="153">
        <v>5580</v>
      </c>
    </row>
    <row r="5582" spans="1:20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61</v>
      </c>
      <c r="R5582" s="140" t="s">
        <v>5432</v>
      </c>
      <c r="S5582" s="112"/>
      <c r="T5582" s="153">
        <v>5581</v>
      </c>
    </row>
    <row r="5583" spans="1:20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61</v>
      </c>
      <c r="R5583" s="140" t="s">
        <v>5432</v>
      </c>
      <c r="S5583" s="112"/>
      <c r="T5583" s="153">
        <v>5582</v>
      </c>
    </row>
    <row r="5584" spans="1:20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61</v>
      </c>
      <c r="R5584" s="140" t="s">
        <v>5432</v>
      </c>
      <c r="S5584" s="112"/>
      <c r="T5584" s="153">
        <v>5583</v>
      </c>
    </row>
    <row r="5585" spans="1:20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61</v>
      </c>
      <c r="R5585" s="140" t="s">
        <v>5432</v>
      </c>
      <c r="S5585" s="112"/>
      <c r="T5585" s="153">
        <v>5584</v>
      </c>
    </row>
    <row r="5586" spans="1:20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61</v>
      </c>
      <c r="R5586" s="140" t="s">
        <v>5432</v>
      </c>
      <c r="S5586" s="112"/>
      <c r="T5586" s="153">
        <v>5585</v>
      </c>
    </row>
    <row r="5587" spans="1:20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61</v>
      </c>
      <c r="R5587" s="140" t="s">
        <v>5432</v>
      </c>
      <c r="S5587" s="112"/>
      <c r="T5587" s="153">
        <v>5586</v>
      </c>
    </row>
    <row r="5588" spans="1:20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61</v>
      </c>
      <c r="R5588" s="140" t="s">
        <v>5432</v>
      </c>
      <c r="S5588" s="112"/>
      <c r="T5588" s="153">
        <v>5587</v>
      </c>
    </row>
    <row r="5589" spans="1:20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61</v>
      </c>
      <c r="R5589" s="140" t="s">
        <v>5432</v>
      </c>
      <c r="S5589" s="112"/>
      <c r="T5589" s="153">
        <v>5588</v>
      </c>
    </row>
    <row r="5590" spans="1:20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61</v>
      </c>
      <c r="R5590" s="140" t="s">
        <v>5432</v>
      </c>
      <c r="S5590" s="112"/>
      <c r="T5590" s="153">
        <v>5589</v>
      </c>
    </row>
    <row r="5591" spans="1:20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61</v>
      </c>
      <c r="R5591" s="140" t="s">
        <v>5432</v>
      </c>
      <c r="S5591" s="112"/>
      <c r="T5591" s="153">
        <v>5590</v>
      </c>
    </row>
    <row r="5592" spans="1:20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61</v>
      </c>
      <c r="R5592" s="140" t="s">
        <v>5432</v>
      </c>
      <c r="S5592" s="112"/>
      <c r="T5592" s="153">
        <v>5591</v>
      </c>
    </row>
    <row r="5593" spans="1:20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61</v>
      </c>
      <c r="R5593" s="140" t="s">
        <v>5432</v>
      </c>
      <c r="S5593" s="112"/>
      <c r="T5593" s="153">
        <v>5592</v>
      </c>
    </row>
    <row r="5594" spans="1:20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61</v>
      </c>
      <c r="R5594" s="140" t="s">
        <v>5432</v>
      </c>
      <c r="S5594" s="112"/>
      <c r="T5594" s="153">
        <v>5593</v>
      </c>
    </row>
    <row r="5595" spans="1:20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61</v>
      </c>
      <c r="R5595" s="140" t="s">
        <v>5432</v>
      </c>
      <c r="S5595" s="112"/>
      <c r="T5595" s="153">
        <v>5594</v>
      </c>
    </row>
    <row r="5596" spans="1:20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61</v>
      </c>
      <c r="R5596" s="140" t="s">
        <v>5432</v>
      </c>
      <c r="S5596" s="112"/>
      <c r="T5596" s="153">
        <v>5595</v>
      </c>
    </row>
    <row r="5597" spans="1:20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61</v>
      </c>
      <c r="R5597" s="140" t="s">
        <v>5432</v>
      </c>
      <c r="S5597" s="112"/>
      <c r="T5597" s="153">
        <v>5596</v>
      </c>
    </row>
    <row r="5598" spans="1:20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61</v>
      </c>
      <c r="R5598" s="140" t="s">
        <v>5432</v>
      </c>
      <c r="S5598" s="112"/>
      <c r="T5598" s="153">
        <v>5597</v>
      </c>
    </row>
    <row r="5599" spans="1:20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61</v>
      </c>
      <c r="R5599" s="140" t="s">
        <v>5432</v>
      </c>
      <c r="S5599" s="112"/>
      <c r="T5599" s="153">
        <v>5598</v>
      </c>
    </row>
    <row r="5600" spans="1:20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61</v>
      </c>
      <c r="R5600" s="140" t="s">
        <v>5432</v>
      </c>
      <c r="S5600" s="112"/>
      <c r="T5600" s="153">
        <v>5599</v>
      </c>
    </row>
    <row r="5601" spans="1:20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61</v>
      </c>
      <c r="R5601" s="140" t="s">
        <v>5432</v>
      </c>
      <c r="S5601" s="112"/>
      <c r="T5601" s="153">
        <v>5600</v>
      </c>
    </row>
    <row r="5602" spans="1:20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61</v>
      </c>
      <c r="R5602" s="140" t="s">
        <v>4125</v>
      </c>
      <c r="S5602" s="112"/>
      <c r="T5602" s="153">
        <v>5601</v>
      </c>
    </row>
    <row r="5603" spans="1:20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61</v>
      </c>
      <c r="R5603" s="140" t="s">
        <v>4125</v>
      </c>
      <c r="S5603" s="112"/>
      <c r="T5603" s="153">
        <v>5602</v>
      </c>
    </row>
    <row r="5604" spans="1:20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61</v>
      </c>
      <c r="R5604" s="140" t="s">
        <v>4125</v>
      </c>
      <c r="S5604" s="112"/>
      <c r="T5604" s="153">
        <v>5603</v>
      </c>
    </row>
    <row r="5605" spans="1:20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61</v>
      </c>
      <c r="R5605" s="140" t="s">
        <v>4125</v>
      </c>
      <c r="S5605" s="112"/>
      <c r="T5605" s="153">
        <v>5604</v>
      </c>
    </row>
    <row r="5606" spans="1:20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61</v>
      </c>
      <c r="R5606" s="140" t="s">
        <v>4125</v>
      </c>
      <c r="S5606" s="112"/>
      <c r="T5606" s="153">
        <v>5605</v>
      </c>
    </row>
    <row r="5607" spans="1:20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61</v>
      </c>
      <c r="R5607" s="140" t="s">
        <v>4125</v>
      </c>
      <c r="S5607" s="112"/>
      <c r="T5607" s="153">
        <v>5606</v>
      </c>
    </row>
    <row r="5608" spans="1:20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59</v>
      </c>
      <c r="R5608" s="140" t="s">
        <v>415</v>
      </c>
      <c r="S5608" s="112"/>
      <c r="T5608" s="153">
        <v>5607</v>
      </c>
    </row>
    <row r="5609" spans="1:20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59</v>
      </c>
      <c r="R5609" s="140" t="s">
        <v>415</v>
      </c>
      <c r="S5609" s="112"/>
      <c r="T5609" s="153">
        <v>5608</v>
      </c>
    </row>
    <row r="5610" spans="1:20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59</v>
      </c>
      <c r="R5610" s="140" t="s">
        <v>415</v>
      </c>
      <c r="S5610" s="112"/>
      <c r="T5610" s="153">
        <v>5609</v>
      </c>
    </row>
    <row r="5611" spans="1:20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59</v>
      </c>
      <c r="R5611" s="140" t="s">
        <v>415</v>
      </c>
      <c r="S5611" s="112"/>
      <c r="T5611" s="153">
        <v>5610</v>
      </c>
    </row>
    <row r="5612" spans="1:20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59</v>
      </c>
      <c r="R5612" s="140" t="s">
        <v>415</v>
      </c>
      <c r="S5612" s="112"/>
      <c r="T5612" s="153">
        <v>5611</v>
      </c>
    </row>
    <row r="5613" spans="1:20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59</v>
      </c>
      <c r="R5613" s="140" t="s">
        <v>415</v>
      </c>
      <c r="S5613" s="112"/>
      <c r="T5613" s="153">
        <v>5612</v>
      </c>
    </row>
    <row r="5614" spans="1:20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59</v>
      </c>
      <c r="R5614" s="140" t="s">
        <v>415</v>
      </c>
      <c r="S5614" s="112"/>
      <c r="T5614" s="153">
        <v>5613</v>
      </c>
    </row>
    <row r="5615" spans="1:20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59</v>
      </c>
      <c r="R5615" s="140" t="s">
        <v>415</v>
      </c>
      <c r="S5615" s="112"/>
      <c r="T5615" s="153">
        <v>5614</v>
      </c>
    </row>
    <row r="5616" spans="1:20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59</v>
      </c>
      <c r="R5616" s="140" t="s">
        <v>415</v>
      </c>
      <c r="S5616" s="112"/>
      <c r="T5616" s="153">
        <v>5615</v>
      </c>
    </row>
    <row r="5617" spans="1:20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59</v>
      </c>
      <c r="R5617" s="140" t="s">
        <v>415</v>
      </c>
      <c r="S5617" s="112"/>
      <c r="T5617" s="153">
        <v>5616</v>
      </c>
    </row>
    <row r="5618" spans="1:20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59</v>
      </c>
      <c r="R5618" s="140" t="s">
        <v>415</v>
      </c>
      <c r="S5618" s="112"/>
      <c r="T5618" s="153">
        <v>5617</v>
      </c>
    </row>
    <row r="5619" spans="1:20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59</v>
      </c>
      <c r="R5619" s="140" t="s">
        <v>415</v>
      </c>
      <c r="S5619" s="112"/>
      <c r="T5619" s="153">
        <v>5618</v>
      </c>
    </row>
    <row r="5620" spans="1:20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59</v>
      </c>
      <c r="R5620" s="140" t="s">
        <v>415</v>
      </c>
      <c r="S5620" s="112"/>
      <c r="T5620" s="153">
        <v>5619</v>
      </c>
    </row>
    <row r="5621" spans="1:20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59</v>
      </c>
      <c r="R5621" s="140" t="s">
        <v>415</v>
      </c>
      <c r="S5621" s="112"/>
      <c r="T5621" s="153">
        <v>5620</v>
      </c>
    </row>
    <row r="5622" spans="1:20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59</v>
      </c>
      <c r="R5622" s="140" t="s">
        <v>415</v>
      </c>
      <c r="S5622" s="112"/>
      <c r="T5622" s="153">
        <v>5621</v>
      </c>
    </row>
    <row r="5623" spans="1:20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59</v>
      </c>
      <c r="R5623" s="140" t="s">
        <v>415</v>
      </c>
      <c r="S5623" s="112"/>
      <c r="T5623" s="153">
        <v>5622</v>
      </c>
    </row>
    <row r="5624" spans="1:20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59</v>
      </c>
      <c r="R5624" s="140" t="s">
        <v>415</v>
      </c>
      <c r="S5624" s="112"/>
      <c r="T5624" s="153">
        <v>5623</v>
      </c>
    </row>
    <row r="5625" spans="1:20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59</v>
      </c>
      <c r="R5625" s="140" t="s">
        <v>415</v>
      </c>
      <c r="S5625" s="112"/>
      <c r="T5625" s="153">
        <v>5624</v>
      </c>
    </row>
    <row r="5626" spans="1:20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59</v>
      </c>
      <c r="R5626" s="140" t="s">
        <v>415</v>
      </c>
      <c r="S5626" s="112"/>
      <c r="T5626" s="153">
        <v>5625</v>
      </c>
    </row>
    <row r="5627" spans="1:20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59</v>
      </c>
      <c r="R5627" s="140" t="s">
        <v>415</v>
      </c>
      <c r="S5627" s="112"/>
      <c r="T5627" s="153">
        <v>5626</v>
      </c>
    </row>
    <row r="5628" spans="1:20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59</v>
      </c>
      <c r="R5628" s="140" t="s">
        <v>415</v>
      </c>
      <c r="S5628" s="112"/>
      <c r="T5628" s="153">
        <v>5627</v>
      </c>
    </row>
    <row r="5629" spans="1:20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59</v>
      </c>
      <c r="R5629" s="140" t="s">
        <v>415</v>
      </c>
      <c r="S5629" s="112"/>
      <c r="T5629" s="153">
        <v>5628</v>
      </c>
    </row>
    <row r="5630" spans="1:20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59</v>
      </c>
      <c r="R5630" s="140" t="s">
        <v>415</v>
      </c>
      <c r="S5630" s="112"/>
      <c r="T5630" s="153">
        <v>5629</v>
      </c>
    </row>
    <row r="5631" spans="1:20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59</v>
      </c>
      <c r="R5631" s="140" t="s">
        <v>415</v>
      </c>
      <c r="S5631" s="112"/>
      <c r="T5631" s="153">
        <v>5630</v>
      </c>
    </row>
    <row r="5632" spans="1:20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59</v>
      </c>
      <c r="R5632" s="140" t="s">
        <v>415</v>
      </c>
      <c r="S5632" s="112"/>
      <c r="T5632" s="153">
        <v>5631</v>
      </c>
    </row>
    <row r="5633" spans="1:20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59</v>
      </c>
      <c r="R5633" s="140" t="s">
        <v>3087</v>
      </c>
      <c r="S5633" s="112"/>
      <c r="T5633" s="153">
        <v>5632</v>
      </c>
    </row>
    <row r="5634" spans="1:20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59</v>
      </c>
      <c r="R5634" s="140" t="s">
        <v>415</v>
      </c>
      <c r="S5634" s="112"/>
      <c r="T5634" s="153">
        <v>5633</v>
      </c>
    </row>
    <row r="5635" spans="1:20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59</v>
      </c>
      <c r="R5635" s="140" t="s">
        <v>2478</v>
      </c>
      <c r="S5635" s="143"/>
      <c r="T5635" s="153">
        <v>5634</v>
      </c>
    </row>
    <row r="5636" spans="1:20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59</v>
      </c>
      <c r="R5636" s="140" t="s">
        <v>2478</v>
      </c>
      <c r="S5636" s="143"/>
      <c r="T5636" s="153">
        <v>5635</v>
      </c>
    </row>
    <row r="5637" spans="1:20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59</v>
      </c>
      <c r="R5637" s="140" t="s">
        <v>2478</v>
      </c>
      <c r="S5637" s="143"/>
      <c r="T5637" s="153">
        <v>5636</v>
      </c>
    </row>
    <row r="5638" spans="1:20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59</v>
      </c>
      <c r="R5638" s="140" t="s">
        <v>2478</v>
      </c>
      <c r="S5638" s="143"/>
      <c r="T5638" s="153">
        <v>5637</v>
      </c>
    </row>
    <row r="5639" spans="1:20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59</v>
      </c>
      <c r="R5639" s="140" t="s">
        <v>2478</v>
      </c>
      <c r="S5639" s="143"/>
      <c r="T5639" s="153">
        <v>5638</v>
      </c>
    </row>
    <row r="5640" spans="1:20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59</v>
      </c>
      <c r="R5640" s="140" t="s">
        <v>2478</v>
      </c>
      <c r="S5640" s="143"/>
      <c r="T5640" s="153">
        <v>5639</v>
      </c>
    </row>
    <row r="5641" spans="1:20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59</v>
      </c>
      <c r="R5641" s="140" t="s">
        <v>2478</v>
      </c>
      <c r="S5641" s="143"/>
      <c r="T5641" s="153">
        <v>5640</v>
      </c>
    </row>
    <row r="5642" spans="1:20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59</v>
      </c>
      <c r="R5642" s="140" t="s">
        <v>2478</v>
      </c>
      <c r="S5642" s="143"/>
      <c r="T5642" s="153">
        <v>5641</v>
      </c>
    </row>
    <row r="5643" spans="1:20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59</v>
      </c>
      <c r="R5643" s="140" t="s">
        <v>2478</v>
      </c>
      <c r="S5643" s="143"/>
      <c r="T5643" s="153">
        <v>5642</v>
      </c>
    </row>
    <row r="5644" spans="1:20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59</v>
      </c>
      <c r="R5644" s="140" t="s">
        <v>2478</v>
      </c>
      <c r="S5644" s="143"/>
      <c r="T5644" s="153">
        <v>5643</v>
      </c>
    </row>
    <row r="5645" spans="1:20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59</v>
      </c>
      <c r="R5645" s="140" t="s">
        <v>2478</v>
      </c>
      <c r="S5645" s="143"/>
      <c r="T5645" s="153">
        <v>5644</v>
      </c>
    </row>
    <row r="5646" spans="1:20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59</v>
      </c>
      <c r="R5646" s="140" t="s">
        <v>2478</v>
      </c>
      <c r="S5646" s="143"/>
      <c r="T5646" s="153">
        <v>5645</v>
      </c>
    </row>
    <row r="5647" spans="1:20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59</v>
      </c>
      <c r="R5647" s="140" t="s">
        <v>2478</v>
      </c>
      <c r="S5647" s="143"/>
      <c r="T5647" s="153">
        <v>5646</v>
      </c>
    </row>
    <row r="5648" spans="1:20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59</v>
      </c>
      <c r="R5648" s="152" t="s">
        <v>488</v>
      </c>
      <c r="S5648" s="152"/>
      <c r="T5648" s="153">
        <v>5647</v>
      </c>
    </row>
    <row r="5649" spans="1:20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59</v>
      </c>
      <c r="R5649" s="152" t="s">
        <v>488</v>
      </c>
      <c r="S5649" s="152"/>
      <c r="T5649" s="153">
        <v>5648</v>
      </c>
    </row>
    <row r="5650" spans="1:20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59</v>
      </c>
      <c r="R5650" s="152" t="s">
        <v>488</v>
      </c>
      <c r="S5650" s="152"/>
      <c r="T5650" s="153">
        <v>5649</v>
      </c>
    </row>
    <row r="5651" spans="1:20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59</v>
      </c>
      <c r="R5651" s="152" t="s">
        <v>488</v>
      </c>
      <c r="S5651" s="152"/>
      <c r="T5651" s="153">
        <v>5650</v>
      </c>
    </row>
    <row r="5652" spans="1:20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59</v>
      </c>
      <c r="R5652" s="152" t="s">
        <v>488</v>
      </c>
      <c r="S5652" s="152"/>
      <c r="T5652" s="153">
        <v>5651</v>
      </c>
    </row>
    <row r="5653" spans="1:20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59</v>
      </c>
      <c r="R5653" s="152" t="s">
        <v>488</v>
      </c>
      <c r="S5653" s="152"/>
      <c r="T5653" s="153">
        <v>5652</v>
      </c>
    </row>
    <row r="5654" spans="1:20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59</v>
      </c>
      <c r="R5654" s="152" t="s">
        <v>488</v>
      </c>
      <c r="S5654" s="152"/>
      <c r="T5654" s="153">
        <v>5653</v>
      </c>
    </row>
    <row r="5655" spans="1:20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59</v>
      </c>
      <c r="R5655" s="152" t="s">
        <v>488</v>
      </c>
      <c r="S5655" s="152"/>
      <c r="T5655" s="153">
        <v>5654</v>
      </c>
    </row>
    <row r="5656" spans="1:20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59</v>
      </c>
      <c r="R5656" s="152" t="s">
        <v>488</v>
      </c>
      <c r="S5656" s="152"/>
      <c r="T5656" s="153">
        <v>5655</v>
      </c>
    </row>
    <row r="5657" spans="1:20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59</v>
      </c>
      <c r="R5657" s="152" t="s">
        <v>488</v>
      </c>
      <c r="S5657" s="152"/>
      <c r="T5657" s="153">
        <v>5656</v>
      </c>
    </row>
    <row r="5658" spans="1:20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59</v>
      </c>
      <c r="R5658" s="152" t="s">
        <v>488</v>
      </c>
      <c r="S5658" s="143"/>
      <c r="T5658" s="153">
        <v>5657</v>
      </c>
    </row>
    <row r="5659" spans="1:20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59</v>
      </c>
      <c r="R5659" s="152" t="s">
        <v>488</v>
      </c>
      <c r="S5659" s="143"/>
      <c r="T5659" s="153">
        <v>5658</v>
      </c>
    </row>
    <row r="5660" spans="1:20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59</v>
      </c>
      <c r="R5660" s="152" t="s">
        <v>488</v>
      </c>
      <c r="S5660" s="143"/>
      <c r="T5660" s="153">
        <v>5659</v>
      </c>
    </row>
    <row r="5661" spans="1:20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59</v>
      </c>
      <c r="R5661" s="152" t="s">
        <v>488</v>
      </c>
      <c r="S5661" s="143"/>
      <c r="T5661" s="153">
        <v>5660</v>
      </c>
    </row>
    <row r="5662" spans="1:20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59</v>
      </c>
      <c r="R5662" s="152" t="s">
        <v>488</v>
      </c>
      <c r="S5662" s="143"/>
      <c r="T5662" s="153">
        <v>5661</v>
      </c>
    </row>
    <row r="5663" spans="1:20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59</v>
      </c>
      <c r="R5663" s="152" t="s">
        <v>488</v>
      </c>
      <c r="S5663" s="152"/>
      <c r="T5663" s="153">
        <v>5662</v>
      </c>
    </row>
    <row r="5664" spans="1:20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59</v>
      </c>
      <c r="R5664" s="152" t="s">
        <v>488</v>
      </c>
      <c r="S5664" s="152"/>
      <c r="T5664" s="153">
        <v>5663</v>
      </c>
    </row>
    <row r="5665" spans="1:20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59</v>
      </c>
      <c r="R5665" s="152" t="s">
        <v>488</v>
      </c>
      <c r="S5665" s="152"/>
      <c r="T5665" s="153">
        <v>5664</v>
      </c>
    </row>
    <row r="5666" spans="1:20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59</v>
      </c>
      <c r="R5666" s="152" t="s">
        <v>488</v>
      </c>
      <c r="S5666" s="152"/>
      <c r="T5666" s="153">
        <v>5665</v>
      </c>
    </row>
    <row r="5667" spans="1:20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59</v>
      </c>
      <c r="R5667" s="152" t="s">
        <v>488</v>
      </c>
      <c r="S5667" s="152"/>
      <c r="T5667" s="153">
        <v>5666</v>
      </c>
    </row>
    <row r="5668" spans="1:20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59</v>
      </c>
      <c r="R5668" s="152" t="s">
        <v>488</v>
      </c>
      <c r="S5668" s="152"/>
      <c r="T5668" s="153">
        <v>5667</v>
      </c>
    </row>
    <row r="5669" spans="1:20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59</v>
      </c>
      <c r="R5669" s="152" t="s">
        <v>488</v>
      </c>
      <c r="S5669" s="152"/>
      <c r="T5669" s="153">
        <v>5668</v>
      </c>
    </row>
    <row r="5670" spans="1:20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59</v>
      </c>
      <c r="R5670" s="152" t="s">
        <v>488</v>
      </c>
      <c r="S5670" s="152"/>
      <c r="T5670" s="153">
        <v>5669</v>
      </c>
    </row>
    <row r="5671" spans="1:20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59</v>
      </c>
      <c r="R5671" s="152" t="s">
        <v>488</v>
      </c>
      <c r="S5671" s="152"/>
      <c r="T5671" s="153">
        <v>5670</v>
      </c>
    </row>
    <row r="5672" spans="1:20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59</v>
      </c>
      <c r="R5672" s="152" t="s">
        <v>488</v>
      </c>
      <c r="S5672" s="152"/>
      <c r="T5672" s="153">
        <v>5671</v>
      </c>
    </row>
    <row r="5673" spans="1:20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59</v>
      </c>
      <c r="R5673" s="152" t="s">
        <v>488</v>
      </c>
      <c r="S5673" s="143"/>
      <c r="T5673" s="153">
        <v>5672</v>
      </c>
    </row>
    <row r="5674" spans="1:20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59</v>
      </c>
      <c r="R5674" s="152" t="s">
        <v>488</v>
      </c>
      <c r="S5674" s="143"/>
      <c r="T5674" s="153">
        <v>5673</v>
      </c>
    </row>
    <row r="5675" spans="1:20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59</v>
      </c>
      <c r="R5675" s="152" t="s">
        <v>488</v>
      </c>
      <c r="S5675" s="152"/>
      <c r="T5675" s="153">
        <v>5674</v>
      </c>
    </row>
    <row r="5676" spans="1:20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59</v>
      </c>
      <c r="R5676" s="152" t="s">
        <v>488</v>
      </c>
      <c r="S5676" s="152"/>
      <c r="T5676" s="153">
        <v>5675</v>
      </c>
    </row>
    <row r="5677" spans="1:20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59</v>
      </c>
      <c r="R5677" s="152" t="s">
        <v>488</v>
      </c>
      <c r="S5677" s="152"/>
      <c r="T5677" s="153">
        <v>5676</v>
      </c>
    </row>
    <row r="5678" spans="1:20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59</v>
      </c>
      <c r="R5678" s="152" t="s">
        <v>488</v>
      </c>
      <c r="S5678" s="152"/>
      <c r="T5678" s="153">
        <v>5677</v>
      </c>
    </row>
    <row r="5679" spans="1:20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59</v>
      </c>
      <c r="R5679" s="152" t="s">
        <v>488</v>
      </c>
      <c r="S5679" s="143"/>
      <c r="T5679" s="153">
        <v>5678</v>
      </c>
    </row>
    <row r="5680" spans="1:20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59</v>
      </c>
      <c r="R5680" s="152" t="s">
        <v>488</v>
      </c>
      <c r="S5680" s="143"/>
      <c r="T5680" s="153">
        <v>5679</v>
      </c>
    </row>
    <row r="5681" spans="1:20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59</v>
      </c>
      <c r="R5681" s="152" t="s">
        <v>488</v>
      </c>
      <c r="S5681" s="152"/>
      <c r="T5681" s="153">
        <v>5680</v>
      </c>
    </row>
    <row r="5682" spans="1:20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59</v>
      </c>
      <c r="R5682" s="152" t="s">
        <v>488</v>
      </c>
      <c r="S5682" s="152"/>
      <c r="T5682" s="153">
        <v>5681</v>
      </c>
    </row>
    <row r="5683" spans="1:20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59</v>
      </c>
      <c r="R5683" s="152" t="s">
        <v>488</v>
      </c>
      <c r="S5683" s="152"/>
      <c r="T5683" s="153">
        <v>5682</v>
      </c>
    </row>
    <row r="5684" spans="1:20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59</v>
      </c>
      <c r="R5684" s="152" t="s">
        <v>488</v>
      </c>
      <c r="S5684" s="152"/>
      <c r="T5684" s="153">
        <v>5683</v>
      </c>
    </row>
    <row r="5685" spans="1:20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59</v>
      </c>
      <c r="R5685" s="152" t="s">
        <v>488</v>
      </c>
      <c r="S5685" s="152"/>
      <c r="T5685" s="153">
        <v>5684</v>
      </c>
    </row>
    <row r="5686" spans="1:20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59</v>
      </c>
      <c r="R5686" s="152" t="s">
        <v>488</v>
      </c>
      <c r="S5686" s="152"/>
      <c r="T5686" s="153">
        <v>5685</v>
      </c>
    </row>
    <row r="5687" spans="1:20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59</v>
      </c>
      <c r="R5687" s="152" t="s">
        <v>488</v>
      </c>
      <c r="S5687" s="152"/>
      <c r="T5687" s="153">
        <v>5686</v>
      </c>
    </row>
    <row r="5688" spans="1:20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59</v>
      </c>
      <c r="R5688" s="152" t="s">
        <v>488</v>
      </c>
      <c r="S5688" s="152"/>
      <c r="T5688" s="153">
        <v>5687</v>
      </c>
    </row>
    <row r="5689" spans="1:20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59</v>
      </c>
      <c r="R5689" s="152" t="s">
        <v>488</v>
      </c>
      <c r="S5689" s="152"/>
      <c r="T5689" s="153">
        <v>5688</v>
      </c>
    </row>
    <row r="5690" spans="1:20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59</v>
      </c>
      <c r="R5690" s="152" t="s">
        <v>488</v>
      </c>
      <c r="S5690" s="152"/>
      <c r="T5690" s="153">
        <v>5689</v>
      </c>
    </row>
    <row r="5691" spans="1:20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59</v>
      </c>
      <c r="R5691" s="152" t="s">
        <v>488</v>
      </c>
      <c r="S5691" s="152"/>
      <c r="T5691" s="153">
        <v>5690</v>
      </c>
    </row>
    <row r="5692" spans="1:20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59</v>
      </c>
      <c r="R5692" s="152" t="s">
        <v>488</v>
      </c>
      <c r="S5692" s="152"/>
      <c r="T5692" s="153">
        <v>5691</v>
      </c>
    </row>
    <row r="5693" spans="1:20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59</v>
      </c>
      <c r="R5693" s="140" t="s">
        <v>4125</v>
      </c>
      <c r="S5693" s="143"/>
      <c r="T5693" s="153">
        <v>5692</v>
      </c>
    </row>
    <row r="5694" spans="1:20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59</v>
      </c>
      <c r="R5694" s="140" t="s">
        <v>4125</v>
      </c>
      <c r="S5694" s="143"/>
      <c r="T5694" s="153">
        <v>5693</v>
      </c>
    </row>
    <row r="5695" spans="1:20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59</v>
      </c>
      <c r="R5695" s="140" t="s">
        <v>4125</v>
      </c>
      <c r="S5695" s="143"/>
      <c r="T5695" s="153">
        <v>5694</v>
      </c>
    </row>
    <row r="5696" spans="1:20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59</v>
      </c>
      <c r="R5696" s="140" t="s">
        <v>4125</v>
      </c>
      <c r="S5696" s="143"/>
      <c r="T5696" s="153">
        <v>5695</v>
      </c>
    </row>
    <row r="5697" spans="1:20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59</v>
      </c>
      <c r="R5697" s="140" t="s">
        <v>4125</v>
      </c>
      <c r="S5697" s="143"/>
      <c r="T5697" s="153">
        <v>5696</v>
      </c>
    </row>
    <row r="5698" spans="1:20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59</v>
      </c>
      <c r="R5698" s="140" t="s">
        <v>4125</v>
      </c>
      <c r="S5698" s="143"/>
      <c r="T5698" s="153">
        <v>5697</v>
      </c>
    </row>
    <row r="5699" spans="1:20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59</v>
      </c>
      <c r="R5699" s="140" t="s">
        <v>4125</v>
      </c>
      <c r="S5699" s="143"/>
      <c r="T5699" s="153">
        <v>5698</v>
      </c>
    </row>
    <row r="5700" spans="1:20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59</v>
      </c>
      <c r="R5700" s="140" t="s">
        <v>4125</v>
      </c>
      <c r="S5700" s="143"/>
      <c r="T5700" s="153">
        <v>5699</v>
      </c>
    </row>
    <row r="5701" spans="1:20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59</v>
      </c>
      <c r="R5701" s="140" t="s">
        <v>4125</v>
      </c>
      <c r="S5701" s="143"/>
      <c r="T5701" s="153">
        <v>5700</v>
      </c>
    </row>
    <row r="5702" spans="1:20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59</v>
      </c>
      <c r="R5702" s="140" t="s">
        <v>4125</v>
      </c>
      <c r="S5702" s="143"/>
      <c r="T5702" s="153">
        <v>5701</v>
      </c>
    </row>
    <row r="5703" spans="1:20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59</v>
      </c>
      <c r="R5703" s="140" t="s">
        <v>4125</v>
      </c>
      <c r="S5703" s="143"/>
      <c r="T5703" s="153">
        <v>5702</v>
      </c>
    </row>
    <row r="5704" spans="1:20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59</v>
      </c>
      <c r="R5704" s="140" t="s">
        <v>4125</v>
      </c>
      <c r="S5704" s="143"/>
      <c r="T5704" s="153">
        <v>5703</v>
      </c>
    </row>
    <row r="5705" spans="1:20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59</v>
      </c>
      <c r="R5705" s="140" t="s">
        <v>4125</v>
      </c>
      <c r="S5705" s="143"/>
      <c r="T5705" s="153">
        <v>5704</v>
      </c>
    </row>
    <row r="5706" spans="1:20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59</v>
      </c>
      <c r="R5706" s="140" t="s">
        <v>4125</v>
      </c>
      <c r="S5706" s="143"/>
      <c r="T5706" s="153">
        <v>5705</v>
      </c>
    </row>
    <row r="5707" spans="1:20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59</v>
      </c>
      <c r="R5707" s="140" t="s">
        <v>4125</v>
      </c>
      <c r="S5707" s="143"/>
      <c r="T5707" s="153">
        <v>5706</v>
      </c>
    </row>
    <row r="5708" spans="1:20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59</v>
      </c>
      <c r="R5708" s="140" t="s">
        <v>4125</v>
      </c>
      <c r="S5708" s="143"/>
      <c r="T5708" s="153">
        <v>5707</v>
      </c>
    </row>
    <row r="5709" spans="1:20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59</v>
      </c>
      <c r="R5709" s="140" t="s">
        <v>4125</v>
      </c>
      <c r="S5709" s="143"/>
      <c r="T5709" s="153">
        <v>5708</v>
      </c>
    </row>
    <row r="5710" spans="1:20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59</v>
      </c>
      <c r="R5710" s="140" t="s">
        <v>4125</v>
      </c>
      <c r="S5710" s="143"/>
      <c r="T5710" s="153">
        <v>5709</v>
      </c>
    </row>
    <row r="5711" spans="1:20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59</v>
      </c>
      <c r="R5711" s="140" t="s">
        <v>4125</v>
      </c>
      <c r="S5711" s="143"/>
      <c r="T5711" s="153">
        <v>5710</v>
      </c>
    </row>
    <row r="5712" spans="1:20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59</v>
      </c>
      <c r="R5712" s="140" t="s">
        <v>4125</v>
      </c>
      <c r="S5712" s="143"/>
      <c r="T5712" s="153">
        <v>5711</v>
      </c>
    </row>
    <row r="5713" spans="1:20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59</v>
      </c>
      <c r="R5713" s="140" t="s">
        <v>4125</v>
      </c>
      <c r="S5713" s="143"/>
      <c r="T5713" s="153">
        <v>5712</v>
      </c>
    </row>
    <row r="5714" spans="1:20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59</v>
      </c>
      <c r="R5714" s="140" t="s">
        <v>4125</v>
      </c>
      <c r="S5714" s="143"/>
      <c r="T5714" s="153">
        <v>5713</v>
      </c>
    </row>
    <row r="5715" spans="1:20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59</v>
      </c>
      <c r="R5715" s="140" t="s">
        <v>4125</v>
      </c>
      <c r="S5715" s="143"/>
      <c r="T5715" s="153">
        <v>5714</v>
      </c>
    </row>
    <row r="5716" spans="1:20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59</v>
      </c>
      <c r="R5716" s="140" t="s">
        <v>4125</v>
      </c>
      <c r="S5716" s="143"/>
      <c r="T5716" s="153">
        <v>5715</v>
      </c>
    </row>
    <row r="5717" spans="1:20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59</v>
      </c>
      <c r="R5717" s="140" t="s">
        <v>4125</v>
      </c>
      <c r="S5717" s="143"/>
      <c r="T5717" s="153">
        <v>5716</v>
      </c>
    </row>
    <row r="5718" spans="1:20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59</v>
      </c>
      <c r="R5718" s="140" t="s">
        <v>4125</v>
      </c>
      <c r="S5718" s="143"/>
      <c r="T5718" s="153">
        <v>5717</v>
      </c>
    </row>
    <row r="5719" spans="1:20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59</v>
      </c>
      <c r="R5719" s="140" t="s">
        <v>4125</v>
      </c>
      <c r="S5719" s="143"/>
      <c r="T5719" s="153">
        <v>5718</v>
      </c>
    </row>
    <row r="5720" spans="1:20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59</v>
      </c>
      <c r="R5720" s="140" t="s">
        <v>4125</v>
      </c>
      <c r="S5720" s="143"/>
      <c r="T5720" s="153">
        <v>5719</v>
      </c>
    </row>
    <row r="5721" spans="1:20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59</v>
      </c>
      <c r="R5721" s="140" t="s">
        <v>4125</v>
      </c>
      <c r="S5721" s="143"/>
      <c r="T5721" s="153">
        <v>5720</v>
      </c>
    </row>
    <row r="5722" spans="1:20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59</v>
      </c>
      <c r="R5722" s="140" t="s">
        <v>4125</v>
      </c>
      <c r="S5722" s="143"/>
      <c r="T5722" s="153">
        <v>5721</v>
      </c>
    </row>
    <row r="5723" spans="1:20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59</v>
      </c>
      <c r="R5723" s="140" t="s">
        <v>4125</v>
      </c>
      <c r="S5723" s="143"/>
      <c r="T5723" s="153">
        <v>5722</v>
      </c>
    </row>
    <row r="5724" spans="1:20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59</v>
      </c>
      <c r="R5724" s="140" t="s">
        <v>4125</v>
      </c>
      <c r="S5724" s="143"/>
      <c r="T5724" s="153">
        <v>5723</v>
      </c>
    </row>
    <row r="5725" spans="1:20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59</v>
      </c>
      <c r="R5725" s="140" t="s">
        <v>4125</v>
      </c>
      <c r="S5725" s="143"/>
      <c r="T5725" s="153">
        <v>5724</v>
      </c>
    </row>
    <row r="5726" spans="1:20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59</v>
      </c>
      <c r="R5726" s="140" t="s">
        <v>4125</v>
      </c>
      <c r="S5726" s="143"/>
      <c r="T5726" s="153">
        <v>5725</v>
      </c>
    </row>
    <row r="5727" spans="1:20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59</v>
      </c>
      <c r="R5727" s="140" t="s">
        <v>4125</v>
      </c>
      <c r="S5727" s="143"/>
      <c r="T5727" s="153">
        <v>5726</v>
      </c>
    </row>
    <row r="5728" spans="1:20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59</v>
      </c>
      <c r="R5728" s="140" t="s">
        <v>4125</v>
      </c>
      <c r="S5728" s="143"/>
      <c r="T5728" s="153">
        <v>5727</v>
      </c>
    </row>
    <row r="5729" spans="1:20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59</v>
      </c>
      <c r="R5729" s="140" t="s">
        <v>4125</v>
      </c>
      <c r="S5729" s="143"/>
      <c r="T5729" s="153">
        <v>5728</v>
      </c>
    </row>
    <row r="5730" spans="1:20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59</v>
      </c>
      <c r="R5730" s="140" t="s">
        <v>4125</v>
      </c>
      <c r="S5730" s="143"/>
      <c r="T5730" s="153">
        <v>5729</v>
      </c>
    </row>
    <row r="5731" spans="1:20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59</v>
      </c>
      <c r="R5731" s="140" t="s">
        <v>4125</v>
      </c>
      <c r="S5731" s="143"/>
      <c r="T5731" s="153">
        <v>5730</v>
      </c>
    </row>
    <row r="5732" spans="1:20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59</v>
      </c>
      <c r="R5732" s="140" t="s">
        <v>4125</v>
      </c>
      <c r="S5732" s="143"/>
      <c r="T5732" s="153">
        <v>5731</v>
      </c>
    </row>
    <row r="5733" spans="1:20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59</v>
      </c>
      <c r="R5733" s="140" t="s">
        <v>4125</v>
      </c>
      <c r="S5733" s="143"/>
      <c r="T5733" s="153">
        <v>5732</v>
      </c>
    </row>
    <row r="5734" spans="1:20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59</v>
      </c>
      <c r="R5734" s="140" t="s">
        <v>4125</v>
      </c>
      <c r="S5734" s="143"/>
      <c r="T5734" s="153">
        <v>5733</v>
      </c>
    </row>
    <row r="5735" spans="1:20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59</v>
      </c>
      <c r="R5735" s="140" t="s">
        <v>4125</v>
      </c>
      <c r="S5735" s="143"/>
      <c r="T5735" s="153">
        <v>5734</v>
      </c>
    </row>
    <row r="5736" spans="1:20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59</v>
      </c>
      <c r="R5736" s="140" t="s">
        <v>4125</v>
      </c>
      <c r="S5736" s="143"/>
      <c r="T5736" s="153">
        <v>5735</v>
      </c>
    </row>
    <row r="5737" spans="1:20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59</v>
      </c>
      <c r="R5737" s="140" t="s">
        <v>4125</v>
      </c>
      <c r="S5737" s="143"/>
      <c r="T5737" s="153">
        <v>5736</v>
      </c>
    </row>
    <row r="5738" spans="1:20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59</v>
      </c>
      <c r="R5738" s="140" t="s">
        <v>4125</v>
      </c>
      <c r="S5738" s="143"/>
      <c r="T5738" s="153">
        <v>5737</v>
      </c>
    </row>
    <row r="5739" spans="1:20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59</v>
      </c>
      <c r="R5739" s="140" t="s">
        <v>4125</v>
      </c>
      <c r="S5739" s="143"/>
      <c r="T5739" s="153">
        <v>5738</v>
      </c>
    </row>
    <row r="5740" spans="1:20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59</v>
      </c>
      <c r="R5740" s="140" t="s">
        <v>4125</v>
      </c>
      <c r="S5740" s="143"/>
      <c r="T5740" s="153">
        <v>5739</v>
      </c>
    </row>
    <row r="5741" spans="1:20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59</v>
      </c>
      <c r="R5741" s="140" t="s">
        <v>4125</v>
      </c>
      <c r="S5741" s="143"/>
      <c r="T5741" s="153">
        <v>5740</v>
      </c>
    </row>
    <row r="5742" spans="1:20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59</v>
      </c>
      <c r="R5742" s="140" t="s">
        <v>4125</v>
      </c>
      <c r="S5742" s="143"/>
      <c r="T5742" s="153">
        <v>5741</v>
      </c>
    </row>
    <row r="5743" spans="1:20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59</v>
      </c>
      <c r="R5743" s="140" t="s">
        <v>4125</v>
      </c>
      <c r="S5743" s="143"/>
      <c r="T5743" s="153">
        <v>5742</v>
      </c>
    </row>
    <row r="5744" spans="1:20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59</v>
      </c>
      <c r="R5744" s="140" t="s">
        <v>4125</v>
      </c>
      <c r="S5744" s="143"/>
      <c r="T5744" s="153">
        <v>5743</v>
      </c>
    </row>
    <row r="5745" spans="1:20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59</v>
      </c>
      <c r="R5745" s="140" t="s">
        <v>4125</v>
      </c>
      <c r="S5745" s="143"/>
      <c r="T5745" s="153">
        <v>5744</v>
      </c>
    </row>
    <row r="5746" spans="1:20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59</v>
      </c>
      <c r="R5746" s="140" t="s">
        <v>4125</v>
      </c>
      <c r="S5746" s="143"/>
      <c r="T5746" s="153">
        <v>5745</v>
      </c>
    </row>
    <row r="5747" spans="1:20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59</v>
      </c>
      <c r="R5747" s="140" t="s">
        <v>4125</v>
      </c>
      <c r="S5747" s="143"/>
      <c r="T5747" s="153">
        <v>5746</v>
      </c>
    </row>
    <row r="5748" spans="1:20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59</v>
      </c>
      <c r="R5748" s="140" t="s">
        <v>4125</v>
      </c>
      <c r="S5748" s="143"/>
      <c r="T5748" s="153">
        <v>5747</v>
      </c>
    </row>
    <row r="5749" spans="1:20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59</v>
      </c>
      <c r="R5749" s="140" t="s">
        <v>4125</v>
      </c>
      <c r="S5749" s="143"/>
      <c r="T5749" s="153">
        <v>5748</v>
      </c>
    </row>
    <row r="5750" spans="1:20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59</v>
      </c>
      <c r="R5750" s="140" t="s">
        <v>4125</v>
      </c>
      <c r="S5750" s="143"/>
      <c r="T5750" s="153">
        <v>5749</v>
      </c>
    </row>
    <row r="5751" spans="1:20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59</v>
      </c>
      <c r="R5751" s="140" t="s">
        <v>4125</v>
      </c>
      <c r="S5751" s="143"/>
      <c r="T5751" s="153">
        <v>5750</v>
      </c>
    </row>
    <row r="5752" spans="1:20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59</v>
      </c>
      <c r="R5752" s="140" t="s">
        <v>4125</v>
      </c>
      <c r="S5752" s="143"/>
      <c r="T5752" s="153">
        <v>5751</v>
      </c>
    </row>
    <row r="5753" spans="1:20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59</v>
      </c>
      <c r="R5753" s="140" t="s">
        <v>4125</v>
      </c>
      <c r="S5753" s="143"/>
      <c r="T5753" s="153">
        <v>5752</v>
      </c>
    </row>
    <row r="5754" spans="1:20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59</v>
      </c>
      <c r="R5754" s="140" t="s">
        <v>4125</v>
      </c>
      <c r="S5754" s="143"/>
      <c r="T5754" s="153">
        <v>5753</v>
      </c>
    </row>
    <row r="5755" spans="1:20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59</v>
      </c>
      <c r="R5755" s="140" t="s">
        <v>4125</v>
      </c>
      <c r="S5755" s="143"/>
      <c r="T5755" s="153">
        <v>5754</v>
      </c>
    </row>
    <row r="5756" spans="1:20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59</v>
      </c>
      <c r="R5756" s="140" t="s">
        <v>4125</v>
      </c>
      <c r="S5756" s="143"/>
      <c r="T5756" s="153">
        <v>5755</v>
      </c>
    </row>
    <row r="5757" spans="1:20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59</v>
      </c>
      <c r="R5757" s="140" t="s">
        <v>4125</v>
      </c>
      <c r="S5757" s="143"/>
      <c r="T5757" s="153">
        <v>5756</v>
      </c>
    </row>
    <row r="5758" spans="1:20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59</v>
      </c>
      <c r="R5758" s="140" t="s">
        <v>4125</v>
      </c>
      <c r="S5758" s="143"/>
      <c r="T5758" s="153">
        <v>5757</v>
      </c>
    </row>
    <row r="5759" spans="1:20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59</v>
      </c>
      <c r="R5759" s="140" t="s">
        <v>4125</v>
      </c>
      <c r="S5759" s="143"/>
      <c r="T5759" s="153">
        <v>5758</v>
      </c>
    </row>
    <row r="5760" spans="1:20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59</v>
      </c>
      <c r="R5760" s="140" t="s">
        <v>4125</v>
      </c>
      <c r="S5760" s="143"/>
      <c r="T5760" s="153">
        <v>5759</v>
      </c>
    </row>
    <row r="5761" spans="1:20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59</v>
      </c>
      <c r="R5761" s="140" t="s">
        <v>4125</v>
      </c>
      <c r="S5761" s="143"/>
      <c r="T5761" s="153">
        <v>5760</v>
      </c>
    </row>
    <row r="5762" spans="1:20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59</v>
      </c>
      <c r="R5762" s="140" t="s">
        <v>4125</v>
      </c>
      <c r="S5762" s="143"/>
      <c r="T5762" s="153">
        <v>5761</v>
      </c>
    </row>
    <row r="5763" spans="1:20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59</v>
      </c>
      <c r="R5763" s="140" t="s">
        <v>4125</v>
      </c>
      <c r="S5763" s="143"/>
      <c r="T5763" s="153">
        <v>5762</v>
      </c>
    </row>
    <row r="5764" spans="1:20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58</v>
      </c>
      <c r="R5764" s="140" t="s">
        <v>422</v>
      </c>
      <c r="S5764" s="143"/>
      <c r="T5764" s="153">
        <v>5763</v>
      </c>
    </row>
    <row r="5765" spans="1:20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58</v>
      </c>
      <c r="R5765" s="140" t="s">
        <v>422</v>
      </c>
      <c r="S5765" s="143"/>
      <c r="T5765" s="153">
        <v>5764</v>
      </c>
    </row>
    <row r="5766" spans="1:20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58</v>
      </c>
      <c r="R5766" s="140" t="s">
        <v>422</v>
      </c>
      <c r="S5766" s="143"/>
      <c r="T5766" s="153">
        <v>5765</v>
      </c>
    </row>
    <row r="5767" spans="1:20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58</v>
      </c>
      <c r="R5767" s="140" t="s">
        <v>422</v>
      </c>
      <c r="S5767" s="143"/>
      <c r="T5767" s="153">
        <v>5766</v>
      </c>
    </row>
    <row r="5768" spans="1:20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58</v>
      </c>
      <c r="R5768" s="140" t="s">
        <v>422</v>
      </c>
      <c r="S5768" s="143"/>
      <c r="T5768" s="153">
        <v>5767</v>
      </c>
    </row>
    <row r="5769" spans="1:20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58</v>
      </c>
      <c r="R5769" s="140" t="s">
        <v>422</v>
      </c>
      <c r="S5769" s="143"/>
      <c r="T5769" s="153">
        <v>5768</v>
      </c>
    </row>
    <row r="5770" spans="1:20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58</v>
      </c>
      <c r="R5770" s="140" t="s">
        <v>422</v>
      </c>
      <c r="S5770" s="143"/>
      <c r="T5770" s="153">
        <v>5769</v>
      </c>
    </row>
    <row r="5771" spans="1:20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58</v>
      </c>
      <c r="R5771" s="140" t="s">
        <v>422</v>
      </c>
      <c r="S5771" s="143"/>
      <c r="T5771" s="153">
        <v>5770</v>
      </c>
    </row>
    <row r="5772" spans="1:20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58</v>
      </c>
      <c r="R5772" s="140" t="s">
        <v>422</v>
      </c>
      <c r="S5772" s="143"/>
      <c r="T5772" s="153">
        <v>5771</v>
      </c>
    </row>
    <row r="5773" spans="1:20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58</v>
      </c>
      <c r="R5773" s="140" t="s">
        <v>422</v>
      </c>
      <c r="S5773" s="143"/>
      <c r="T5773" s="153">
        <v>5772</v>
      </c>
    </row>
    <row r="5774" spans="1:20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58</v>
      </c>
      <c r="R5774" s="140" t="s">
        <v>422</v>
      </c>
      <c r="S5774" s="143"/>
      <c r="T5774" s="153">
        <v>5773</v>
      </c>
    </row>
    <row r="5775" spans="1:20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58</v>
      </c>
      <c r="R5775" s="140" t="s">
        <v>422</v>
      </c>
      <c r="S5775" s="143"/>
      <c r="T5775" s="153">
        <v>5774</v>
      </c>
    </row>
    <row r="5776" spans="1:20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58</v>
      </c>
      <c r="R5776" s="140" t="s">
        <v>422</v>
      </c>
      <c r="S5776" s="143"/>
      <c r="T5776" s="153">
        <v>5775</v>
      </c>
    </row>
    <row r="5777" spans="1:20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58</v>
      </c>
      <c r="R5777" s="140" t="s">
        <v>422</v>
      </c>
      <c r="S5777" s="143"/>
      <c r="T5777" s="153">
        <v>5776</v>
      </c>
    </row>
    <row r="5778" spans="1:20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58</v>
      </c>
      <c r="R5778" s="140" t="s">
        <v>422</v>
      </c>
      <c r="S5778" s="143"/>
      <c r="T5778" s="153">
        <v>5777</v>
      </c>
    </row>
    <row r="5779" spans="1:20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58</v>
      </c>
      <c r="R5779" s="140" t="s">
        <v>422</v>
      </c>
      <c r="S5779" s="143"/>
      <c r="T5779" s="153">
        <v>5778</v>
      </c>
    </row>
    <row r="5780" spans="1:20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58</v>
      </c>
      <c r="R5780" s="140" t="s">
        <v>422</v>
      </c>
      <c r="S5780" s="143"/>
      <c r="T5780" s="153">
        <v>5779</v>
      </c>
    </row>
    <row r="5781" spans="1:20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58</v>
      </c>
      <c r="R5781" s="140" t="s">
        <v>422</v>
      </c>
      <c r="S5781" s="143"/>
      <c r="T5781" s="153">
        <v>5780</v>
      </c>
    </row>
    <row r="5782" spans="1:20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58</v>
      </c>
      <c r="R5782" s="140" t="s">
        <v>422</v>
      </c>
      <c r="S5782" s="143"/>
      <c r="T5782" s="153">
        <v>5781</v>
      </c>
    </row>
    <row r="5783" spans="1:20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58</v>
      </c>
      <c r="R5783" s="140" t="s">
        <v>422</v>
      </c>
      <c r="S5783" s="143"/>
      <c r="T5783" s="153">
        <v>5782</v>
      </c>
    </row>
    <row r="5784" spans="1:20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58</v>
      </c>
      <c r="R5784" s="140" t="s">
        <v>422</v>
      </c>
      <c r="S5784" s="143"/>
      <c r="T5784" s="153">
        <v>5783</v>
      </c>
    </row>
    <row r="5785" spans="1:20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58</v>
      </c>
      <c r="R5785" s="140" t="s">
        <v>422</v>
      </c>
      <c r="S5785" s="143"/>
      <c r="T5785" s="153">
        <v>5784</v>
      </c>
    </row>
    <row r="5786" spans="1:20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58</v>
      </c>
      <c r="R5786" s="140" t="s">
        <v>422</v>
      </c>
      <c r="S5786" s="143"/>
      <c r="T5786" s="153">
        <v>5785</v>
      </c>
    </row>
    <row r="5787" spans="1:20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58</v>
      </c>
      <c r="R5787" s="140" t="s">
        <v>422</v>
      </c>
      <c r="S5787" s="143"/>
      <c r="T5787" s="153">
        <v>5786</v>
      </c>
    </row>
    <row r="5788" spans="1:20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58</v>
      </c>
      <c r="R5788" s="140" t="s">
        <v>422</v>
      </c>
      <c r="S5788" s="143"/>
      <c r="T5788" s="153">
        <v>5787</v>
      </c>
    </row>
    <row r="5789" spans="1:20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58</v>
      </c>
      <c r="R5789" s="140" t="s">
        <v>422</v>
      </c>
      <c r="S5789" s="143"/>
      <c r="T5789" s="153">
        <v>5788</v>
      </c>
    </row>
    <row r="5790" spans="1:20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58</v>
      </c>
      <c r="R5790" s="140" t="s">
        <v>422</v>
      </c>
      <c r="S5790" s="143"/>
      <c r="T5790" s="153">
        <v>5789</v>
      </c>
    </row>
    <row r="5791" spans="1:20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58</v>
      </c>
      <c r="R5791" s="140" t="s">
        <v>422</v>
      </c>
      <c r="S5791" s="143"/>
      <c r="T5791" s="153">
        <v>5790</v>
      </c>
    </row>
    <row r="5792" spans="1:20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58</v>
      </c>
      <c r="R5792" s="140" t="s">
        <v>422</v>
      </c>
      <c r="S5792" s="143"/>
      <c r="T5792" s="153">
        <v>5791</v>
      </c>
    </row>
    <row r="5793" spans="1:20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58</v>
      </c>
      <c r="R5793" s="140" t="s">
        <v>422</v>
      </c>
      <c r="S5793" s="143"/>
      <c r="T5793" s="153">
        <v>5792</v>
      </c>
    </row>
    <row r="5794" spans="1:20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58</v>
      </c>
      <c r="R5794" s="140" t="s">
        <v>422</v>
      </c>
      <c r="S5794" s="143"/>
      <c r="T5794" s="153">
        <v>5793</v>
      </c>
    </row>
    <row r="5795" spans="1:20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58</v>
      </c>
      <c r="R5795" s="140" t="s">
        <v>422</v>
      </c>
      <c r="S5795" s="143"/>
      <c r="T5795" s="153">
        <v>5794</v>
      </c>
    </row>
    <row r="5796" spans="1:20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58</v>
      </c>
      <c r="R5796" s="140" t="s">
        <v>422</v>
      </c>
      <c r="S5796" s="143"/>
      <c r="T5796" s="153">
        <v>5795</v>
      </c>
    </row>
    <row r="5797" spans="1:20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58</v>
      </c>
      <c r="R5797" s="140" t="s">
        <v>422</v>
      </c>
      <c r="S5797" s="143"/>
      <c r="T5797" s="153">
        <v>5796</v>
      </c>
    </row>
    <row r="5798" spans="1:20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58</v>
      </c>
      <c r="R5798" s="140" t="s">
        <v>422</v>
      </c>
      <c r="S5798" s="143"/>
      <c r="T5798" s="153">
        <v>5797</v>
      </c>
    </row>
    <row r="5799" spans="1:20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58</v>
      </c>
      <c r="R5799" s="140" t="s">
        <v>422</v>
      </c>
      <c r="S5799" s="143"/>
      <c r="T5799" s="153">
        <v>5798</v>
      </c>
    </row>
    <row r="5800" spans="1:20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58</v>
      </c>
      <c r="R5800" s="140" t="s">
        <v>422</v>
      </c>
      <c r="S5800" s="143"/>
      <c r="T5800" s="153">
        <v>5799</v>
      </c>
    </row>
    <row r="5801" spans="1:20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58</v>
      </c>
      <c r="R5801" s="140" t="s">
        <v>422</v>
      </c>
      <c r="S5801" s="143"/>
      <c r="T5801" s="153">
        <v>5800</v>
      </c>
    </row>
    <row r="5802" spans="1:20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58</v>
      </c>
      <c r="R5802" s="140" t="s">
        <v>422</v>
      </c>
      <c r="S5802" s="143"/>
      <c r="T5802" s="153">
        <v>5801</v>
      </c>
    </row>
    <row r="5803" spans="1:20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58</v>
      </c>
      <c r="R5803" s="140" t="s">
        <v>422</v>
      </c>
      <c r="S5803" s="143"/>
      <c r="T5803" s="153">
        <v>5802</v>
      </c>
    </row>
    <row r="5804" spans="1:20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58</v>
      </c>
      <c r="R5804" s="140" t="s">
        <v>422</v>
      </c>
      <c r="S5804" s="143"/>
      <c r="T5804" s="153">
        <v>5803</v>
      </c>
    </row>
    <row r="5805" spans="1:20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58</v>
      </c>
      <c r="R5805" s="140" t="s">
        <v>422</v>
      </c>
      <c r="S5805" s="143"/>
      <c r="T5805" s="153">
        <v>5804</v>
      </c>
    </row>
    <row r="5806" spans="1:20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58</v>
      </c>
      <c r="R5806" s="140" t="s">
        <v>422</v>
      </c>
      <c r="S5806" s="143"/>
      <c r="T5806" s="153">
        <v>5805</v>
      </c>
    </row>
    <row r="5807" spans="1:20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58</v>
      </c>
      <c r="R5807" s="140" t="s">
        <v>422</v>
      </c>
      <c r="S5807" s="143"/>
      <c r="T5807" s="153">
        <v>5806</v>
      </c>
    </row>
    <row r="5808" spans="1:20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58</v>
      </c>
      <c r="R5808" s="140" t="s">
        <v>422</v>
      </c>
      <c r="S5808" s="143"/>
      <c r="T5808" s="153">
        <v>5807</v>
      </c>
    </row>
    <row r="5809" spans="1:20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58</v>
      </c>
      <c r="R5809" s="140" t="s">
        <v>422</v>
      </c>
      <c r="S5809" s="143"/>
      <c r="T5809" s="153">
        <v>5808</v>
      </c>
    </row>
    <row r="5810" spans="1:20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58</v>
      </c>
      <c r="R5810" s="140" t="s">
        <v>422</v>
      </c>
      <c r="S5810" s="143"/>
      <c r="T5810" s="153">
        <v>5809</v>
      </c>
    </row>
    <row r="5811" spans="1:20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58</v>
      </c>
      <c r="R5811" s="140" t="s">
        <v>422</v>
      </c>
      <c r="S5811" s="143"/>
      <c r="T5811" s="153">
        <v>5810</v>
      </c>
    </row>
    <row r="5812" spans="1:20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58</v>
      </c>
      <c r="R5812" s="140" t="s">
        <v>422</v>
      </c>
      <c r="S5812" s="143"/>
      <c r="T5812" s="153">
        <v>5811</v>
      </c>
    </row>
    <row r="5813" spans="1:20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58</v>
      </c>
      <c r="R5813" s="140" t="s">
        <v>422</v>
      </c>
      <c r="S5813" s="143"/>
      <c r="T5813" s="153">
        <v>5812</v>
      </c>
    </row>
    <row r="5814" spans="1:20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58</v>
      </c>
      <c r="R5814" s="140" t="s">
        <v>422</v>
      </c>
      <c r="S5814" s="143"/>
      <c r="T5814" s="153">
        <v>5813</v>
      </c>
    </row>
    <row r="5815" spans="1:20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58</v>
      </c>
      <c r="R5815" s="140" t="s">
        <v>422</v>
      </c>
      <c r="S5815" s="143"/>
      <c r="T5815" s="153">
        <v>5814</v>
      </c>
    </row>
    <row r="5816" spans="1:20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58</v>
      </c>
      <c r="R5816" s="140" t="s">
        <v>422</v>
      </c>
      <c r="S5816" s="143"/>
      <c r="T5816" s="153">
        <v>5815</v>
      </c>
    </row>
    <row r="5817" spans="1:20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58</v>
      </c>
      <c r="R5817" s="140" t="s">
        <v>422</v>
      </c>
      <c r="S5817" s="143"/>
      <c r="T5817" s="153">
        <v>5816</v>
      </c>
    </row>
    <row r="5818" spans="1:20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58</v>
      </c>
      <c r="R5818" s="140" t="s">
        <v>422</v>
      </c>
      <c r="S5818" s="143"/>
      <c r="T5818" s="153">
        <v>5817</v>
      </c>
    </row>
    <row r="5819" spans="1:20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58</v>
      </c>
      <c r="R5819" s="140" t="s">
        <v>422</v>
      </c>
      <c r="S5819" s="143"/>
      <c r="T5819" s="153">
        <v>5818</v>
      </c>
    </row>
    <row r="5820" spans="1:20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58</v>
      </c>
      <c r="R5820" s="140" t="s">
        <v>422</v>
      </c>
      <c r="S5820" s="143"/>
      <c r="T5820" s="153">
        <v>5819</v>
      </c>
    </row>
    <row r="5821" spans="1:20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58</v>
      </c>
      <c r="R5821" s="140" t="s">
        <v>422</v>
      </c>
      <c r="S5821" s="143"/>
      <c r="T5821" s="153">
        <v>5820</v>
      </c>
    </row>
    <row r="5822" spans="1:20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58</v>
      </c>
      <c r="R5822" s="140" t="s">
        <v>422</v>
      </c>
      <c r="S5822" s="143"/>
      <c r="T5822" s="153">
        <v>5821</v>
      </c>
    </row>
    <row r="5823" spans="1:20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58</v>
      </c>
      <c r="R5823" s="140" t="s">
        <v>422</v>
      </c>
      <c r="S5823" s="143"/>
      <c r="T5823" s="153">
        <v>5822</v>
      </c>
    </row>
    <row r="5824" spans="1:20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58</v>
      </c>
      <c r="R5824" s="140" t="s">
        <v>422</v>
      </c>
      <c r="S5824" s="143"/>
      <c r="T5824" s="153">
        <v>5823</v>
      </c>
    </row>
    <row r="5825" spans="1:20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58</v>
      </c>
      <c r="R5825" s="140" t="s">
        <v>422</v>
      </c>
      <c r="S5825" s="143"/>
      <c r="T5825" s="153">
        <v>5824</v>
      </c>
    </row>
    <row r="5826" spans="1:20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58</v>
      </c>
      <c r="R5826" s="140" t="s">
        <v>422</v>
      </c>
      <c r="S5826" s="143"/>
      <c r="T5826" s="153">
        <v>5825</v>
      </c>
    </row>
    <row r="5827" spans="1:20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58</v>
      </c>
      <c r="R5827" s="140" t="s">
        <v>422</v>
      </c>
      <c r="S5827" s="143"/>
      <c r="T5827" s="153">
        <v>5826</v>
      </c>
    </row>
    <row r="5828" spans="1:20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58</v>
      </c>
      <c r="R5828" s="140" t="s">
        <v>422</v>
      </c>
      <c r="S5828" s="143"/>
      <c r="T5828" s="153">
        <v>5827</v>
      </c>
    </row>
    <row r="5829" spans="1:20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58</v>
      </c>
      <c r="R5829" s="140" t="s">
        <v>422</v>
      </c>
      <c r="S5829" s="143"/>
      <c r="T5829" s="153">
        <v>5828</v>
      </c>
    </row>
    <row r="5830" spans="1:20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58</v>
      </c>
      <c r="R5830" s="140" t="s">
        <v>422</v>
      </c>
      <c r="S5830" s="143"/>
      <c r="T5830" s="153">
        <v>5829</v>
      </c>
    </row>
    <row r="5831" spans="1:20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58</v>
      </c>
      <c r="R5831" s="140" t="s">
        <v>422</v>
      </c>
      <c r="S5831" s="143"/>
      <c r="T5831" s="153">
        <v>5830</v>
      </c>
    </row>
    <row r="5832" spans="1:20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58</v>
      </c>
      <c r="R5832" s="140" t="s">
        <v>422</v>
      </c>
      <c r="S5832" s="143"/>
      <c r="T5832" s="153">
        <v>5831</v>
      </c>
    </row>
    <row r="5833" spans="1:20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58</v>
      </c>
      <c r="R5833" s="140" t="s">
        <v>422</v>
      </c>
      <c r="S5833" s="143"/>
      <c r="T5833" s="153">
        <v>5832</v>
      </c>
    </row>
    <row r="5834" spans="1:20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58</v>
      </c>
      <c r="R5834" s="140" t="s">
        <v>422</v>
      </c>
      <c r="S5834" s="143"/>
      <c r="T5834" s="153">
        <v>5833</v>
      </c>
    </row>
    <row r="5835" spans="1:20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58</v>
      </c>
      <c r="R5835" s="140" t="s">
        <v>422</v>
      </c>
      <c r="S5835" s="143"/>
      <c r="T5835" s="153">
        <v>5834</v>
      </c>
    </row>
    <row r="5836" spans="1:20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58</v>
      </c>
      <c r="R5836" s="140" t="s">
        <v>422</v>
      </c>
      <c r="S5836" s="143"/>
      <c r="T5836" s="153">
        <v>5835</v>
      </c>
    </row>
    <row r="5837" spans="1:20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58</v>
      </c>
      <c r="R5837" s="140" t="s">
        <v>422</v>
      </c>
      <c r="S5837" s="143"/>
      <c r="T5837" s="153">
        <v>5836</v>
      </c>
    </row>
    <row r="5838" spans="1:20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58</v>
      </c>
      <c r="R5838" s="140" t="s">
        <v>422</v>
      </c>
      <c r="S5838" s="143"/>
      <c r="T5838" s="153">
        <v>5837</v>
      </c>
    </row>
    <row r="5839" spans="1:20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58</v>
      </c>
      <c r="R5839" s="140" t="s">
        <v>422</v>
      </c>
      <c r="S5839" s="143"/>
      <c r="T5839" s="153">
        <v>5838</v>
      </c>
    </row>
    <row r="5840" spans="1:20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58</v>
      </c>
      <c r="R5840" s="140" t="s">
        <v>422</v>
      </c>
      <c r="S5840" s="143"/>
      <c r="T5840" s="153">
        <v>5839</v>
      </c>
    </row>
    <row r="5841" spans="1:20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58</v>
      </c>
      <c r="R5841" s="140" t="s">
        <v>422</v>
      </c>
      <c r="S5841" s="143"/>
      <c r="T5841" s="153">
        <v>5840</v>
      </c>
    </row>
    <row r="5842" spans="1:20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58</v>
      </c>
      <c r="R5842" s="140" t="s">
        <v>422</v>
      </c>
      <c r="S5842" s="143"/>
      <c r="T5842" s="153">
        <v>5841</v>
      </c>
    </row>
    <row r="5843" spans="1:20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58</v>
      </c>
      <c r="R5843" s="140" t="s">
        <v>422</v>
      </c>
      <c r="S5843" s="143"/>
      <c r="T5843" s="153">
        <v>5842</v>
      </c>
    </row>
    <row r="5844" spans="1:20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58</v>
      </c>
      <c r="R5844" s="140" t="s">
        <v>422</v>
      </c>
      <c r="S5844" s="143"/>
      <c r="T5844" s="153">
        <v>5843</v>
      </c>
    </row>
    <row r="5845" spans="1:20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58</v>
      </c>
      <c r="R5845" s="140" t="s">
        <v>422</v>
      </c>
      <c r="S5845" s="143"/>
      <c r="T5845" s="153">
        <v>5844</v>
      </c>
    </row>
    <row r="5846" spans="1:20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58</v>
      </c>
      <c r="R5846" s="140" t="s">
        <v>422</v>
      </c>
      <c r="S5846" s="143"/>
      <c r="T5846" s="153">
        <v>5845</v>
      </c>
    </row>
    <row r="5847" spans="1:20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58</v>
      </c>
      <c r="R5847" s="140" t="s">
        <v>422</v>
      </c>
      <c r="S5847" s="143"/>
      <c r="T5847" s="153">
        <v>5846</v>
      </c>
    </row>
    <row r="5848" spans="1:20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58</v>
      </c>
      <c r="R5848" s="140" t="s">
        <v>422</v>
      </c>
      <c r="S5848" s="143"/>
      <c r="T5848" s="153">
        <v>5847</v>
      </c>
    </row>
    <row r="5849" spans="1:20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58</v>
      </c>
      <c r="R5849" s="140" t="s">
        <v>422</v>
      </c>
      <c r="S5849" s="143"/>
      <c r="T5849" s="153">
        <v>5848</v>
      </c>
    </row>
    <row r="5850" spans="1:20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58</v>
      </c>
      <c r="R5850" s="140" t="s">
        <v>422</v>
      </c>
      <c r="S5850" s="143"/>
      <c r="T5850" s="153">
        <v>5849</v>
      </c>
    </row>
    <row r="5851" spans="1:20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58</v>
      </c>
      <c r="R5851" s="140" t="s">
        <v>422</v>
      </c>
      <c r="S5851" s="143"/>
      <c r="T5851" s="153">
        <v>5850</v>
      </c>
    </row>
    <row r="5852" spans="1:20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58</v>
      </c>
      <c r="R5852" s="140" t="s">
        <v>422</v>
      </c>
      <c r="S5852" s="143"/>
      <c r="T5852" s="153">
        <v>5851</v>
      </c>
    </row>
    <row r="5853" spans="1:20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58</v>
      </c>
      <c r="R5853" s="140" t="s">
        <v>422</v>
      </c>
      <c r="S5853" s="143"/>
      <c r="T5853" s="153">
        <v>5852</v>
      </c>
    </row>
    <row r="5854" spans="1:20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58</v>
      </c>
      <c r="R5854" s="140" t="s">
        <v>422</v>
      </c>
      <c r="S5854" s="143"/>
      <c r="T5854" s="153">
        <v>5853</v>
      </c>
    </row>
    <row r="5855" spans="1:20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58</v>
      </c>
      <c r="R5855" s="140" t="s">
        <v>422</v>
      </c>
      <c r="S5855" s="143"/>
      <c r="T5855" s="153">
        <v>5854</v>
      </c>
    </row>
    <row r="5856" spans="1:20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58</v>
      </c>
      <c r="R5856" s="140" t="s">
        <v>422</v>
      </c>
      <c r="S5856" s="143"/>
      <c r="T5856" s="153">
        <v>5855</v>
      </c>
    </row>
    <row r="5857" spans="1:20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58</v>
      </c>
      <c r="R5857" s="140" t="s">
        <v>422</v>
      </c>
      <c r="S5857" s="143"/>
      <c r="T5857" s="153">
        <v>5856</v>
      </c>
    </row>
    <row r="5858" spans="1:20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58</v>
      </c>
      <c r="R5858" s="140" t="s">
        <v>422</v>
      </c>
      <c r="S5858" s="143"/>
      <c r="T5858" s="153">
        <v>5857</v>
      </c>
    </row>
    <row r="5859" spans="1:20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58</v>
      </c>
      <c r="R5859" s="140" t="s">
        <v>422</v>
      </c>
      <c r="S5859" s="143"/>
      <c r="T5859" s="153">
        <v>5858</v>
      </c>
    </row>
    <row r="5860" spans="1:20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58</v>
      </c>
      <c r="R5860" s="140" t="s">
        <v>422</v>
      </c>
      <c r="S5860" s="143"/>
      <c r="T5860" s="153">
        <v>5859</v>
      </c>
    </row>
    <row r="5861" spans="1:20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58</v>
      </c>
      <c r="R5861" s="140" t="s">
        <v>422</v>
      </c>
      <c r="S5861" s="143"/>
      <c r="T5861" s="153">
        <v>5860</v>
      </c>
    </row>
    <row r="5862" spans="1:20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58</v>
      </c>
      <c r="R5862" s="140" t="s">
        <v>422</v>
      </c>
      <c r="S5862" s="143"/>
      <c r="T5862" s="153">
        <v>5861</v>
      </c>
    </row>
    <row r="5863" spans="1:20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58</v>
      </c>
      <c r="R5863" s="140" t="s">
        <v>422</v>
      </c>
      <c r="S5863" s="143"/>
      <c r="T5863" s="153">
        <v>5862</v>
      </c>
    </row>
    <row r="5864" spans="1:20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58</v>
      </c>
      <c r="R5864" s="140" t="s">
        <v>422</v>
      </c>
      <c r="S5864" s="143"/>
      <c r="T5864" s="153">
        <v>5863</v>
      </c>
    </row>
    <row r="5865" spans="1:20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58</v>
      </c>
      <c r="R5865" s="140" t="s">
        <v>422</v>
      </c>
      <c r="S5865" s="143"/>
      <c r="T5865" s="153">
        <v>5864</v>
      </c>
    </row>
    <row r="5866" spans="1:20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58</v>
      </c>
      <c r="R5866" s="140" t="s">
        <v>422</v>
      </c>
      <c r="S5866" s="143"/>
      <c r="T5866" s="153">
        <v>5865</v>
      </c>
    </row>
    <row r="5867" spans="1:20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58</v>
      </c>
      <c r="R5867" s="140" t="s">
        <v>422</v>
      </c>
      <c r="S5867" s="143"/>
      <c r="T5867" s="153">
        <v>5866</v>
      </c>
    </row>
    <row r="5868" spans="1:20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58</v>
      </c>
      <c r="R5868" s="140" t="s">
        <v>422</v>
      </c>
      <c r="S5868" s="143"/>
      <c r="T5868" s="153">
        <v>5867</v>
      </c>
    </row>
    <row r="5869" spans="1:20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58</v>
      </c>
      <c r="R5869" s="140" t="s">
        <v>422</v>
      </c>
      <c r="S5869" s="143"/>
      <c r="T5869" s="153">
        <v>5868</v>
      </c>
    </row>
    <row r="5870" spans="1:20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58</v>
      </c>
      <c r="R5870" s="140" t="s">
        <v>422</v>
      </c>
      <c r="S5870" s="143"/>
      <c r="T5870" s="153">
        <v>5869</v>
      </c>
    </row>
    <row r="5871" spans="1:20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58</v>
      </c>
      <c r="R5871" s="140" t="s">
        <v>422</v>
      </c>
      <c r="S5871" s="143"/>
      <c r="T5871" s="153">
        <v>5870</v>
      </c>
    </row>
    <row r="5872" spans="1:20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58</v>
      </c>
      <c r="R5872" s="140" t="s">
        <v>422</v>
      </c>
      <c r="S5872" s="143"/>
      <c r="T5872" s="153">
        <v>5871</v>
      </c>
    </row>
    <row r="5873" spans="1:20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58</v>
      </c>
      <c r="R5873" s="140" t="s">
        <v>422</v>
      </c>
      <c r="S5873" s="143"/>
      <c r="T5873" s="153">
        <v>5872</v>
      </c>
    </row>
    <row r="5874" spans="1:20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58</v>
      </c>
      <c r="R5874" s="140" t="s">
        <v>422</v>
      </c>
      <c r="S5874" s="143"/>
      <c r="T5874" s="153">
        <v>5873</v>
      </c>
    </row>
    <row r="5875" spans="1:20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58</v>
      </c>
      <c r="R5875" s="140" t="s">
        <v>422</v>
      </c>
      <c r="S5875" s="143"/>
      <c r="T5875" s="153">
        <v>5874</v>
      </c>
    </row>
    <row r="5876" spans="1:20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58</v>
      </c>
      <c r="R5876" s="140" t="s">
        <v>422</v>
      </c>
      <c r="S5876" s="143"/>
      <c r="T5876" s="153">
        <v>5875</v>
      </c>
    </row>
    <row r="5877" spans="1:20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58</v>
      </c>
      <c r="R5877" s="140" t="s">
        <v>422</v>
      </c>
      <c r="S5877" s="143"/>
      <c r="T5877" s="153">
        <v>5876</v>
      </c>
    </row>
    <row r="5878" spans="1:20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58</v>
      </c>
      <c r="R5878" s="140" t="s">
        <v>422</v>
      </c>
      <c r="S5878" s="143"/>
      <c r="T5878" s="153">
        <v>5877</v>
      </c>
    </row>
    <row r="5879" spans="1:20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58</v>
      </c>
      <c r="R5879" s="140" t="s">
        <v>422</v>
      </c>
      <c r="S5879" s="143"/>
      <c r="T5879" s="153">
        <v>5878</v>
      </c>
    </row>
    <row r="5880" spans="1:20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58</v>
      </c>
      <c r="R5880" s="140" t="s">
        <v>422</v>
      </c>
      <c r="S5880" s="143"/>
      <c r="T5880" s="153">
        <v>5879</v>
      </c>
    </row>
    <row r="5881" spans="1:20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58</v>
      </c>
      <c r="R5881" s="140" t="s">
        <v>422</v>
      </c>
      <c r="S5881" s="143"/>
      <c r="T5881" s="153">
        <v>5880</v>
      </c>
    </row>
    <row r="5882" spans="1:20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58</v>
      </c>
      <c r="R5882" s="140" t="s">
        <v>422</v>
      </c>
      <c r="S5882" s="143"/>
      <c r="T5882" s="153">
        <v>5881</v>
      </c>
    </row>
    <row r="5883" spans="1:20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58</v>
      </c>
      <c r="R5883" s="140" t="s">
        <v>422</v>
      </c>
      <c r="S5883" s="143"/>
      <c r="T5883" s="153">
        <v>5882</v>
      </c>
    </row>
    <row r="5884" spans="1:20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58</v>
      </c>
      <c r="R5884" s="140" t="s">
        <v>422</v>
      </c>
      <c r="S5884" s="143"/>
      <c r="T5884" s="153">
        <v>5883</v>
      </c>
    </row>
    <row r="5885" spans="1:20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58</v>
      </c>
      <c r="R5885" s="140" t="s">
        <v>422</v>
      </c>
      <c r="S5885" s="143"/>
      <c r="T5885" s="153">
        <v>5884</v>
      </c>
    </row>
    <row r="5886" spans="1:20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58</v>
      </c>
      <c r="R5886" s="140" t="s">
        <v>422</v>
      </c>
      <c r="S5886" s="143"/>
      <c r="T5886" s="153">
        <v>5885</v>
      </c>
    </row>
    <row r="5887" spans="1:20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58</v>
      </c>
      <c r="R5887" s="140" t="s">
        <v>422</v>
      </c>
      <c r="S5887" s="143"/>
      <c r="T5887" s="153">
        <v>5886</v>
      </c>
    </row>
    <row r="5888" spans="1:20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58</v>
      </c>
      <c r="R5888" s="140" t="s">
        <v>422</v>
      </c>
      <c r="S5888" s="143"/>
      <c r="T5888" s="153">
        <v>5887</v>
      </c>
    </row>
    <row r="5889" spans="1:20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58</v>
      </c>
      <c r="R5889" s="140" t="s">
        <v>422</v>
      </c>
      <c r="S5889" s="143"/>
      <c r="T5889" s="153">
        <v>5888</v>
      </c>
    </row>
    <row r="5890" spans="1:20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58</v>
      </c>
      <c r="R5890" s="140" t="s">
        <v>422</v>
      </c>
      <c r="S5890" s="143"/>
      <c r="T5890" s="153">
        <v>5889</v>
      </c>
    </row>
    <row r="5891" spans="1:20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58</v>
      </c>
      <c r="R5891" s="140" t="s">
        <v>422</v>
      </c>
      <c r="S5891" s="143"/>
      <c r="T5891" s="153">
        <v>5890</v>
      </c>
    </row>
    <row r="5892" spans="1:20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58</v>
      </c>
      <c r="R5892" s="140" t="s">
        <v>422</v>
      </c>
      <c r="S5892" s="143"/>
      <c r="T5892" s="153">
        <v>5891</v>
      </c>
    </row>
    <row r="5893" spans="1:20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58</v>
      </c>
      <c r="R5893" s="140" t="s">
        <v>422</v>
      </c>
      <c r="S5893" s="143"/>
      <c r="T5893" s="153">
        <v>5892</v>
      </c>
    </row>
    <row r="5894" spans="1:20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58</v>
      </c>
      <c r="R5894" s="140" t="s">
        <v>422</v>
      </c>
      <c r="S5894" s="143"/>
      <c r="T5894" s="153">
        <v>5893</v>
      </c>
    </row>
    <row r="5895" spans="1:20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58</v>
      </c>
      <c r="R5895" s="140" t="s">
        <v>422</v>
      </c>
      <c r="S5895" s="143"/>
      <c r="T5895" s="153">
        <v>5894</v>
      </c>
    </row>
    <row r="5896" spans="1:20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58</v>
      </c>
      <c r="R5896" s="140" t="s">
        <v>422</v>
      </c>
      <c r="S5896" s="143"/>
      <c r="T5896" s="153">
        <v>5895</v>
      </c>
    </row>
    <row r="5897" spans="1:20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58</v>
      </c>
      <c r="R5897" s="140" t="s">
        <v>422</v>
      </c>
      <c r="S5897" s="143"/>
      <c r="T5897" s="153">
        <v>5896</v>
      </c>
    </row>
    <row r="5898" spans="1:20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58</v>
      </c>
      <c r="R5898" s="140" t="s">
        <v>422</v>
      </c>
      <c r="S5898" s="143"/>
      <c r="T5898" s="153">
        <v>5897</v>
      </c>
    </row>
    <row r="5899" spans="1:20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58</v>
      </c>
      <c r="R5899" s="140" t="s">
        <v>422</v>
      </c>
      <c r="S5899" s="143"/>
      <c r="T5899" s="153">
        <v>5898</v>
      </c>
    </row>
    <row r="5900" spans="1:20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58</v>
      </c>
      <c r="R5900" s="140" t="s">
        <v>422</v>
      </c>
      <c r="S5900" s="143"/>
      <c r="T5900" s="153">
        <v>5899</v>
      </c>
    </row>
    <row r="5901" spans="1:20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58</v>
      </c>
      <c r="R5901" s="140" t="s">
        <v>422</v>
      </c>
      <c r="S5901" s="143"/>
      <c r="T5901" s="153">
        <v>5900</v>
      </c>
    </row>
    <row r="5902" spans="1:20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58</v>
      </c>
      <c r="R5902" s="140" t="s">
        <v>422</v>
      </c>
      <c r="S5902" s="143"/>
      <c r="T5902" s="153">
        <v>5901</v>
      </c>
    </row>
    <row r="5903" spans="1:20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58</v>
      </c>
      <c r="R5903" s="140" t="s">
        <v>422</v>
      </c>
      <c r="S5903" s="143"/>
      <c r="T5903" s="153">
        <v>5902</v>
      </c>
    </row>
    <row r="5904" spans="1:20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58</v>
      </c>
      <c r="R5904" s="140" t="s">
        <v>422</v>
      </c>
      <c r="S5904" s="143"/>
      <c r="T5904" s="153">
        <v>5903</v>
      </c>
    </row>
    <row r="5905" spans="1:20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58</v>
      </c>
      <c r="R5905" s="140" t="s">
        <v>422</v>
      </c>
      <c r="S5905" s="143"/>
      <c r="T5905" s="153">
        <v>5904</v>
      </c>
    </row>
    <row r="5906" spans="1:20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58</v>
      </c>
      <c r="R5906" s="140" t="s">
        <v>422</v>
      </c>
      <c r="S5906" s="143"/>
      <c r="T5906" s="153">
        <v>5905</v>
      </c>
    </row>
    <row r="5907" spans="1:20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58</v>
      </c>
      <c r="R5907" s="140" t="s">
        <v>422</v>
      </c>
      <c r="S5907" s="143"/>
      <c r="T5907" s="153">
        <v>5906</v>
      </c>
    </row>
    <row r="5908" spans="1:20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58</v>
      </c>
      <c r="R5908" s="140" t="s">
        <v>422</v>
      </c>
      <c r="S5908" s="143"/>
      <c r="T5908" s="153">
        <v>5907</v>
      </c>
    </row>
    <row r="5909" spans="1:20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58</v>
      </c>
      <c r="R5909" s="140" t="s">
        <v>422</v>
      </c>
      <c r="S5909" s="143"/>
      <c r="T5909" s="153">
        <v>5908</v>
      </c>
    </row>
    <row r="5910" spans="1:20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58</v>
      </c>
      <c r="R5910" s="140" t="s">
        <v>422</v>
      </c>
      <c r="S5910" s="143"/>
      <c r="T5910" s="153">
        <v>5909</v>
      </c>
    </row>
    <row r="5911" spans="1:20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58</v>
      </c>
      <c r="R5911" s="140" t="s">
        <v>422</v>
      </c>
      <c r="S5911" s="143"/>
      <c r="T5911" s="153">
        <v>5910</v>
      </c>
    </row>
    <row r="5912" spans="1:20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58</v>
      </c>
      <c r="R5912" s="140" t="s">
        <v>422</v>
      </c>
      <c r="S5912" s="143"/>
      <c r="T5912" s="153">
        <v>5911</v>
      </c>
    </row>
    <row r="5913" spans="1:20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58</v>
      </c>
      <c r="R5913" s="140" t="s">
        <v>422</v>
      </c>
      <c r="S5913" s="143"/>
      <c r="T5913" s="153">
        <v>5912</v>
      </c>
    </row>
    <row r="5914" spans="1:20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58</v>
      </c>
      <c r="R5914" s="140" t="s">
        <v>422</v>
      </c>
      <c r="S5914" s="143"/>
      <c r="T5914" s="153">
        <v>5913</v>
      </c>
    </row>
    <row r="5915" spans="1:20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58</v>
      </c>
      <c r="R5915" s="140" t="s">
        <v>422</v>
      </c>
      <c r="S5915" s="143"/>
      <c r="T5915" s="153">
        <v>5914</v>
      </c>
    </row>
    <row r="5916" spans="1:20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58</v>
      </c>
      <c r="R5916" s="140" t="s">
        <v>422</v>
      </c>
      <c r="S5916" s="143"/>
      <c r="T5916" s="153">
        <v>5915</v>
      </c>
    </row>
    <row r="5917" spans="1:20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58</v>
      </c>
      <c r="R5917" s="140" t="s">
        <v>422</v>
      </c>
      <c r="S5917" s="143"/>
      <c r="T5917" s="153">
        <v>5916</v>
      </c>
    </row>
    <row r="5918" spans="1:20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58</v>
      </c>
      <c r="R5918" s="140" t="s">
        <v>422</v>
      </c>
      <c r="S5918" s="143"/>
      <c r="T5918" s="153">
        <v>5917</v>
      </c>
    </row>
    <row r="5919" spans="1:20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58</v>
      </c>
      <c r="R5919" s="140" t="s">
        <v>422</v>
      </c>
      <c r="S5919" s="143"/>
      <c r="T5919" s="153">
        <v>5918</v>
      </c>
    </row>
    <row r="5920" spans="1:20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58</v>
      </c>
      <c r="R5920" s="140" t="s">
        <v>422</v>
      </c>
      <c r="S5920" s="143"/>
      <c r="T5920" s="153">
        <v>5919</v>
      </c>
    </row>
    <row r="5921" spans="1:20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58</v>
      </c>
      <c r="R5921" s="140" t="s">
        <v>422</v>
      </c>
      <c r="S5921" s="143"/>
      <c r="T5921" s="153">
        <v>5920</v>
      </c>
    </row>
    <row r="5922" spans="1:20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58</v>
      </c>
      <c r="R5922" s="140" t="s">
        <v>422</v>
      </c>
      <c r="S5922" s="143"/>
      <c r="T5922" s="153">
        <v>5921</v>
      </c>
    </row>
    <row r="5923" spans="1:20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58</v>
      </c>
      <c r="R5923" s="140" t="s">
        <v>422</v>
      </c>
      <c r="S5923" s="143"/>
      <c r="T5923" s="153">
        <v>5922</v>
      </c>
    </row>
    <row r="5924" spans="1:20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58</v>
      </c>
      <c r="R5924" s="140" t="s">
        <v>422</v>
      </c>
      <c r="S5924" s="143"/>
      <c r="T5924" s="153">
        <v>5923</v>
      </c>
    </row>
    <row r="5925" spans="1:20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58</v>
      </c>
      <c r="R5925" s="140" t="s">
        <v>422</v>
      </c>
      <c r="S5925" s="143"/>
      <c r="T5925" s="153">
        <v>5924</v>
      </c>
    </row>
    <row r="5926" spans="1:20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58</v>
      </c>
      <c r="R5926" s="140" t="s">
        <v>422</v>
      </c>
      <c r="S5926" s="143"/>
      <c r="T5926" s="153">
        <v>5925</v>
      </c>
    </row>
    <row r="5927" spans="1:20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58</v>
      </c>
      <c r="R5927" s="140" t="s">
        <v>422</v>
      </c>
      <c r="S5927" s="143"/>
      <c r="T5927" s="153">
        <v>5926</v>
      </c>
    </row>
    <row r="5928" spans="1:20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58</v>
      </c>
      <c r="R5928" s="140" t="s">
        <v>422</v>
      </c>
      <c r="S5928" s="143"/>
      <c r="T5928" s="153">
        <v>5927</v>
      </c>
    </row>
    <row r="5929" spans="1:20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58</v>
      </c>
      <c r="R5929" s="140" t="s">
        <v>422</v>
      </c>
      <c r="S5929" s="143"/>
      <c r="T5929" s="153">
        <v>5928</v>
      </c>
    </row>
    <row r="5930" spans="1:20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58</v>
      </c>
      <c r="R5930" s="140" t="s">
        <v>422</v>
      </c>
      <c r="S5930" s="143"/>
      <c r="T5930" s="153">
        <v>5929</v>
      </c>
    </row>
    <row r="5931" spans="1:20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58</v>
      </c>
      <c r="R5931" s="140" t="s">
        <v>422</v>
      </c>
      <c r="S5931" s="143"/>
      <c r="T5931" s="153">
        <v>5930</v>
      </c>
    </row>
    <row r="5932" spans="1:20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58</v>
      </c>
      <c r="R5932" s="140" t="s">
        <v>422</v>
      </c>
      <c r="S5932" s="143"/>
      <c r="T5932" s="153">
        <v>5931</v>
      </c>
    </row>
    <row r="5933" spans="1:20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58</v>
      </c>
      <c r="R5933" s="140" t="s">
        <v>422</v>
      </c>
      <c r="S5933" s="143"/>
      <c r="T5933" s="153">
        <v>5932</v>
      </c>
    </row>
    <row r="5934" spans="1:20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58</v>
      </c>
      <c r="R5934" s="140" t="s">
        <v>422</v>
      </c>
      <c r="S5934" s="143"/>
      <c r="T5934" s="153">
        <v>5933</v>
      </c>
    </row>
    <row r="5935" spans="1:20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58</v>
      </c>
      <c r="R5935" s="140" t="s">
        <v>422</v>
      </c>
      <c r="S5935" s="143"/>
      <c r="T5935" s="153">
        <v>5934</v>
      </c>
    </row>
    <row r="5936" spans="1:20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58</v>
      </c>
      <c r="R5936" s="140" t="s">
        <v>422</v>
      </c>
      <c r="S5936" s="143"/>
      <c r="T5936" s="153">
        <v>5935</v>
      </c>
    </row>
    <row r="5937" spans="1:20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58</v>
      </c>
      <c r="R5937" s="140" t="s">
        <v>422</v>
      </c>
      <c r="S5937" s="143"/>
      <c r="T5937" s="153">
        <v>5936</v>
      </c>
    </row>
    <row r="5938" spans="1:20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58</v>
      </c>
      <c r="R5938" s="140" t="s">
        <v>422</v>
      </c>
      <c r="S5938" s="143"/>
      <c r="T5938" s="153">
        <v>5937</v>
      </c>
    </row>
    <row r="5939" spans="1:20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58</v>
      </c>
      <c r="R5939" s="140" t="s">
        <v>422</v>
      </c>
      <c r="S5939" s="143"/>
      <c r="T5939" s="153">
        <v>5938</v>
      </c>
    </row>
    <row r="5940" spans="1:20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58</v>
      </c>
      <c r="R5940" s="140" t="s">
        <v>422</v>
      </c>
      <c r="S5940" s="143"/>
      <c r="T5940" s="153">
        <v>5939</v>
      </c>
    </row>
    <row r="5941" spans="1:20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58</v>
      </c>
      <c r="R5941" s="140" t="s">
        <v>422</v>
      </c>
      <c r="S5941" s="143"/>
      <c r="T5941" s="153">
        <v>5940</v>
      </c>
    </row>
    <row r="5942" spans="1:20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58</v>
      </c>
      <c r="R5942" s="140" t="s">
        <v>422</v>
      </c>
      <c r="S5942" s="143"/>
      <c r="T5942" s="153">
        <v>5941</v>
      </c>
    </row>
    <row r="5943" spans="1:20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58</v>
      </c>
      <c r="R5943" s="140" t="s">
        <v>422</v>
      </c>
      <c r="S5943" s="143"/>
      <c r="T5943" s="153">
        <v>5942</v>
      </c>
    </row>
    <row r="5944" spans="1:20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58</v>
      </c>
      <c r="R5944" s="140" t="s">
        <v>422</v>
      </c>
      <c r="S5944" s="143"/>
      <c r="T5944" s="153">
        <v>5943</v>
      </c>
    </row>
    <row r="5945" spans="1:20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58</v>
      </c>
      <c r="R5945" s="140" t="s">
        <v>422</v>
      </c>
      <c r="S5945" s="143"/>
      <c r="T5945" s="153">
        <v>5944</v>
      </c>
    </row>
    <row r="5946" spans="1:20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58</v>
      </c>
      <c r="R5946" s="140" t="s">
        <v>422</v>
      </c>
      <c r="S5946" s="143"/>
      <c r="T5946" s="153">
        <v>5945</v>
      </c>
    </row>
    <row r="5947" spans="1:20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58</v>
      </c>
      <c r="R5947" s="140" t="s">
        <v>422</v>
      </c>
      <c r="S5947" s="143"/>
      <c r="T5947" s="153">
        <v>5946</v>
      </c>
    </row>
    <row r="5948" spans="1:20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58</v>
      </c>
      <c r="R5948" s="140" t="s">
        <v>422</v>
      </c>
      <c r="S5948" s="143"/>
      <c r="T5948" s="153">
        <v>5947</v>
      </c>
    </row>
    <row r="5949" spans="1:20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58</v>
      </c>
      <c r="R5949" s="140" t="s">
        <v>422</v>
      </c>
      <c r="S5949" s="143"/>
      <c r="T5949" s="153">
        <v>5948</v>
      </c>
    </row>
    <row r="5950" spans="1:20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58</v>
      </c>
      <c r="R5950" s="140" t="s">
        <v>422</v>
      </c>
      <c r="S5950" s="143"/>
      <c r="T5950" s="153">
        <v>5949</v>
      </c>
    </row>
    <row r="5951" spans="1:20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58</v>
      </c>
      <c r="R5951" s="140" t="s">
        <v>422</v>
      </c>
      <c r="S5951" s="143"/>
      <c r="T5951" s="153">
        <v>5950</v>
      </c>
    </row>
    <row r="5952" spans="1:20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58</v>
      </c>
      <c r="R5952" s="140" t="s">
        <v>422</v>
      </c>
      <c r="S5952" s="143"/>
      <c r="T5952" s="153">
        <v>5951</v>
      </c>
    </row>
    <row r="5953" spans="1:20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58</v>
      </c>
      <c r="R5953" s="140" t="s">
        <v>422</v>
      </c>
      <c r="S5953" s="143"/>
      <c r="T5953" s="153">
        <v>5952</v>
      </c>
    </row>
    <row r="5954" spans="1:20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58</v>
      </c>
      <c r="R5954" s="140" t="s">
        <v>422</v>
      </c>
      <c r="S5954" s="143"/>
      <c r="T5954" s="153">
        <v>5953</v>
      </c>
    </row>
    <row r="5955" spans="1:20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58</v>
      </c>
      <c r="R5955" s="140" t="s">
        <v>422</v>
      </c>
      <c r="S5955" s="143"/>
      <c r="T5955" s="153">
        <v>5954</v>
      </c>
    </row>
    <row r="5956" spans="1:20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58</v>
      </c>
      <c r="R5956" s="140" t="s">
        <v>422</v>
      </c>
      <c r="S5956" s="143"/>
      <c r="T5956" s="153">
        <v>5955</v>
      </c>
    </row>
    <row r="5957" spans="1:20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58</v>
      </c>
      <c r="R5957" s="140" t="s">
        <v>422</v>
      </c>
      <c r="S5957" s="143"/>
      <c r="T5957" s="153">
        <v>5956</v>
      </c>
    </row>
    <row r="5958" spans="1:20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58</v>
      </c>
      <c r="R5958" s="140" t="s">
        <v>422</v>
      </c>
      <c r="S5958" s="143"/>
      <c r="T5958" s="153">
        <v>5957</v>
      </c>
    </row>
    <row r="5959" spans="1:20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58</v>
      </c>
      <c r="R5959" s="140" t="s">
        <v>422</v>
      </c>
      <c r="S5959" s="143"/>
      <c r="T5959" s="153">
        <v>5958</v>
      </c>
    </row>
    <row r="5960" spans="1:20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58</v>
      </c>
      <c r="R5960" s="140" t="s">
        <v>422</v>
      </c>
      <c r="S5960" s="143"/>
      <c r="T5960" s="153">
        <v>5959</v>
      </c>
    </row>
    <row r="5961" spans="1:20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58</v>
      </c>
      <c r="R5961" s="140" t="s">
        <v>422</v>
      </c>
      <c r="S5961" s="143"/>
      <c r="T5961" s="153">
        <v>5960</v>
      </c>
    </row>
    <row r="5962" spans="1:20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58</v>
      </c>
      <c r="R5962" s="140" t="s">
        <v>422</v>
      </c>
      <c r="S5962" s="143"/>
      <c r="T5962" s="153">
        <v>5961</v>
      </c>
    </row>
    <row r="5963" spans="1:20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58</v>
      </c>
      <c r="R5963" s="140" t="s">
        <v>422</v>
      </c>
      <c r="S5963" s="143"/>
      <c r="T5963" s="153">
        <v>5962</v>
      </c>
    </row>
    <row r="5964" spans="1:20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58</v>
      </c>
      <c r="R5964" s="140" t="s">
        <v>422</v>
      </c>
      <c r="S5964" s="143"/>
      <c r="T5964" s="153">
        <v>5963</v>
      </c>
    </row>
    <row r="5965" spans="1:20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58</v>
      </c>
      <c r="R5965" s="140" t="s">
        <v>422</v>
      </c>
      <c r="S5965" s="143"/>
      <c r="T5965" s="153">
        <v>5964</v>
      </c>
    </row>
    <row r="5966" spans="1:20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58</v>
      </c>
      <c r="R5966" s="140" t="s">
        <v>422</v>
      </c>
      <c r="S5966" s="143"/>
      <c r="T5966" s="153">
        <v>5965</v>
      </c>
    </row>
    <row r="5967" spans="1:20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58</v>
      </c>
      <c r="R5967" s="140" t="s">
        <v>422</v>
      </c>
      <c r="S5967" s="143"/>
      <c r="T5967" s="153">
        <v>5966</v>
      </c>
    </row>
    <row r="5968" spans="1:20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58</v>
      </c>
      <c r="R5968" s="140" t="s">
        <v>422</v>
      </c>
      <c r="S5968" s="143"/>
      <c r="T5968" s="153">
        <v>5967</v>
      </c>
    </row>
    <row r="5969" spans="1:20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58</v>
      </c>
      <c r="R5969" s="140" t="s">
        <v>422</v>
      </c>
      <c r="S5969" s="143"/>
      <c r="T5969" s="153">
        <v>5968</v>
      </c>
    </row>
    <row r="5970" spans="1:20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58</v>
      </c>
      <c r="R5970" s="140" t="s">
        <v>422</v>
      </c>
      <c r="S5970" s="143"/>
      <c r="T5970" s="153">
        <v>5969</v>
      </c>
    </row>
    <row r="5971" spans="1:20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58</v>
      </c>
      <c r="R5971" s="140" t="s">
        <v>422</v>
      </c>
      <c r="S5971" s="143"/>
      <c r="T5971" s="153">
        <v>5970</v>
      </c>
    </row>
    <row r="5972" spans="1:20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58</v>
      </c>
      <c r="R5972" s="140" t="s">
        <v>422</v>
      </c>
      <c r="S5972" s="143"/>
      <c r="T5972" s="153">
        <v>5971</v>
      </c>
    </row>
    <row r="5973" spans="1:20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58</v>
      </c>
      <c r="R5973" s="140" t="s">
        <v>422</v>
      </c>
      <c r="S5973" s="143"/>
      <c r="T5973" s="153">
        <v>5972</v>
      </c>
    </row>
    <row r="5974" spans="1:20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58</v>
      </c>
      <c r="R5974" s="140" t="s">
        <v>422</v>
      </c>
      <c r="S5974" s="143"/>
      <c r="T5974" s="153">
        <v>5973</v>
      </c>
    </row>
    <row r="5975" spans="1:20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58</v>
      </c>
      <c r="R5975" s="140" t="s">
        <v>422</v>
      </c>
      <c r="S5975" s="143"/>
      <c r="T5975" s="153">
        <v>5974</v>
      </c>
    </row>
    <row r="5976" spans="1:20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58</v>
      </c>
      <c r="R5976" s="140" t="s">
        <v>422</v>
      </c>
      <c r="S5976" s="143"/>
      <c r="T5976" s="153">
        <v>5975</v>
      </c>
    </row>
    <row r="5977" spans="1:20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58</v>
      </c>
      <c r="R5977" s="140" t="s">
        <v>422</v>
      </c>
      <c r="S5977" s="143"/>
      <c r="T5977" s="153">
        <v>5976</v>
      </c>
    </row>
    <row r="5978" spans="1:20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58</v>
      </c>
      <c r="R5978" s="140" t="s">
        <v>422</v>
      </c>
      <c r="S5978" s="143"/>
      <c r="T5978" s="153">
        <v>5977</v>
      </c>
    </row>
    <row r="5979" spans="1:20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58</v>
      </c>
      <c r="R5979" s="140" t="s">
        <v>422</v>
      </c>
      <c r="S5979" s="143"/>
      <c r="T5979" s="153">
        <v>5978</v>
      </c>
    </row>
    <row r="5980" spans="1:20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58</v>
      </c>
      <c r="R5980" s="140" t="s">
        <v>422</v>
      </c>
      <c r="S5980" s="143"/>
      <c r="T5980" s="153">
        <v>5979</v>
      </c>
    </row>
    <row r="5981" spans="1:20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58</v>
      </c>
      <c r="R5981" s="140" t="s">
        <v>422</v>
      </c>
      <c r="S5981" s="143"/>
      <c r="T5981" s="153">
        <v>5980</v>
      </c>
    </row>
    <row r="5982" spans="1:20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58</v>
      </c>
      <c r="R5982" s="140" t="s">
        <v>422</v>
      </c>
      <c r="S5982" s="143"/>
      <c r="T5982" s="153">
        <v>5981</v>
      </c>
    </row>
    <row r="5983" spans="1:20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58</v>
      </c>
      <c r="R5983" s="140" t="s">
        <v>422</v>
      </c>
      <c r="S5983" s="143"/>
      <c r="T5983" s="153">
        <v>5982</v>
      </c>
    </row>
    <row r="5984" spans="1:20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58</v>
      </c>
      <c r="R5984" s="140" t="s">
        <v>422</v>
      </c>
      <c r="S5984" s="143"/>
      <c r="T5984" s="153">
        <v>5983</v>
      </c>
    </row>
    <row r="5985" spans="1:20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58</v>
      </c>
      <c r="R5985" s="140" t="s">
        <v>422</v>
      </c>
      <c r="S5985" s="143"/>
      <c r="T5985" s="153">
        <v>5984</v>
      </c>
    </row>
    <row r="5986" spans="1:20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58</v>
      </c>
      <c r="R5986" s="140" t="s">
        <v>422</v>
      </c>
      <c r="S5986" s="143"/>
      <c r="T5986" s="153">
        <v>5985</v>
      </c>
    </row>
    <row r="5987" spans="1:20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58</v>
      </c>
      <c r="R5987" s="140" t="s">
        <v>422</v>
      </c>
      <c r="S5987" s="143"/>
      <c r="T5987" s="153">
        <v>5986</v>
      </c>
    </row>
    <row r="5988" spans="1:20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58</v>
      </c>
      <c r="R5988" s="140" t="s">
        <v>422</v>
      </c>
      <c r="S5988" s="143"/>
      <c r="T5988" s="153">
        <v>5987</v>
      </c>
    </row>
    <row r="5989" spans="1:20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58</v>
      </c>
      <c r="R5989" s="140" t="s">
        <v>422</v>
      </c>
      <c r="S5989" s="143"/>
      <c r="T5989" s="153">
        <v>5988</v>
      </c>
    </row>
    <row r="5990" spans="1:20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58</v>
      </c>
      <c r="R5990" s="140" t="s">
        <v>422</v>
      </c>
      <c r="S5990" s="143"/>
      <c r="T5990" s="153">
        <v>5989</v>
      </c>
    </row>
    <row r="5991" spans="1:20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58</v>
      </c>
      <c r="R5991" s="140" t="s">
        <v>422</v>
      </c>
      <c r="S5991" s="143"/>
      <c r="T5991" s="153">
        <v>5990</v>
      </c>
    </row>
    <row r="5992" spans="1:20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58</v>
      </c>
      <c r="R5992" s="140" t="s">
        <v>422</v>
      </c>
      <c r="S5992" s="143"/>
      <c r="T5992" s="153">
        <v>5991</v>
      </c>
    </row>
    <row r="5993" spans="1:20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58</v>
      </c>
      <c r="R5993" s="140" t="s">
        <v>422</v>
      </c>
      <c r="S5993" s="143"/>
      <c r="T5993" s="153">
        <v>5992</v>
      </c>
    </row>
    <row r="5994" spans="1:20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58</v>
      </c>
      <c r="R5994" s="140" t="s">
        <v>422</v>
      </c>
      <c r="S5994" s="143"/>
      <c r="T5994" s="153">
        <v>5993</v>
      </c>
    </row>
    <row r="5995" spans="1:20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58</v>
      </c>
      <c r="R5995" s="140" t="s">
        <v>422</v>
      </c>
      <c r="S5995" s="143"/>
      <c r="T5995" s="153">
        <v>5994</v>
      </c>
    </row>
    <row r="5996" spans="1:20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58</v>
      </c>
      <c r="R5996" s="140" t="s">
        <v>422</v>
      </c>
      <c r="S5996" s="143"/>
      <c r="T5996" s="153">
        <v>5995</v>
      </c>
    </row>
    <row r="5997" spans="1:20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58</v>
      </c>
      <c r="R5997" s="140" t="s">
        <v>422</v>
      </c>
      <c r="S5997" s="143"/>
      <c r="T5997" s="153">
        <v>5996</v>
      </c>
    </row>
    <row r="5998" spans="1:20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58</v>
      </c>
      <c r="R5998" s="140" t="s">
        <v>422</v>
      </c>
      <c r="S5998" s="143"/>
      <c r="T5998" s="153">
        <v>5997</v>
      </c>
    </row>
    <row r="5999" spans="1:20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58</v>
      </c>
      <c r="R5999" s="140" t="s">
        <v>422</v>
      </c>
      <c r="S5999" s="143"/>
      <c r="T5999" s="153">
        <v>5998</v>
      </c>
    </row>
    <row r="6000" spans="1:20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58</v>
      </c>
      <c r="R6000" s="140" t="s">
        <v>422</v>
      </c>
      <c r="S6000" s="143"/>
      <c r="T6000" s="153">
        <v>5999</v>
      </c>
    </row>
    <row r="6001" spans="1:20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58</v>
      </c>
      <c r="R6001" s="140" t="s">
        <v>422</v>
      </c>
      <c r="S6001" s="143"/>
      <c r="T6001" s="153">
        <v>6000</v>
      </c>
    </row>
    <row r="6002" spans="1:20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58</v>
      </c>
      <c r="R6002" s="140" t="s">
        <v>422</v>
      </c>
      <c r="S6002" s="143"/>
      <c r="T6002" s="153">
        <v>6001</v>
      </c>
    </row>
    <row r="6003" spans="1:20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58</v>
      </c>
      <c r="R6003" s="140" t="s">
        <v>422</v>
      </c>
      <c r="S6003" s="143"/>
      <c r="T6003" s="153">
        <v>6002</v>
      </c>
    </row>
    <row r="6004" spans="1:20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58</v>
      </c>
      <c r="R6004" s="140" t="s">
        <v>422</v>
      </c>
      <c r="S6004" s="143"/>
      <c r="T6004" s="153">
        <v>6003</v>
      </c>
    </row>
    <row r="6005" spans="1:20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58</v>
      </c>
      <c r="R6005" s="140" t="s">
        <v>422</v>
      </c>
      <c r="S6005" s="143"/>
      <c r="T6005" s="153">
        <v>6004</v>
      </c>
    </row>
    <row r="6006" spans="1:20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58</v>
      </c>
      <c r="R6006" s="140" t="s">
        <v>422</v>
      </c>
      <c r="S6006" s="143"/>
      <c r="T6006" s="153">
        <v>6005</v>
      </c>
    </row>
    <row r="6007" spans="1:20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58</v>
      </c>
      <c r="R6007" s="140" t="s">
        <v>422</v>
      </c>
      <c r="S6007" s="143"/>
      <c r="T6007" s="153">
        <v>6006</v>
      </c>
    </row>
    <row r="6008" spans="1:20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58</v>
      </c>
      <c r="R6008" s="140" t="s">
        <v>422</v>
      </c>
      <c r="S6008" s="143"/>
      <c r="T6008" s="153">
        <v>6007</v>
      </c>
    </row>
    <row r="6009" spans="1:20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58</v>
      </c>
      <c r="R6009" s="140" t="s">
        <v>422</v>
      </c>
      <c r="S6009" s="143"/>
      <c r="T6009" s="153">
        <v>6008</v>
      </c>
    </row>
    <row r="6010" spans="1:20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58</v>
      </c>
      <c r="R6010" s="140" t="s">
        <v>422</v>
      </c>
      <c r="S6010" s="143"/>
      <c r="T6010" s="153">
        <v>6009</v>
      </c>
    </row>
    <row r="6011" spans="1:20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58</v>
      </c>
      <c r="R6011" s="140" t="s">
        <v>422</v>
      </c>
      <c r="S6011" s="143"/>
      <c r="T6011" s="153">
        <v>6010</v>
      </c>
    </row>
    <row r="6012" spans="1:20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58</v>
      </c>
      <c r="R6012" s="140" t="s">
        <v>422</v>
      </c>
      <c r="S6012" s="143"/>
      <c r="T6012" s="153">
        <v>6011</v>
      </c>
    </row>
    <row r="6013" spans="1:20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58</v>
      </c>
      <c r="R6013" s="140" t="s">
        <v>422</v>
      </c>
      <c r="S6013" s="143"/>
      <c r="T6013" s="153">
        <v>6012</v>
      </c>
    </row>
    <row r="6014" spans="1:20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58</v>
      </c>
      <c r="R6014" s="140" t="s">
        <v>422</v>
      </c>
      <c r="S6014" s="143"/>
      <c r="T6014" s="153">
        <v>6013</v>
      </c>
    </row>
    <row r="6015" spans="1:20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58</v>
      </c>
      <c r="R6015" s="140" t="s">
        <v>422</v>
      </c>
      <c r="S6015" s="143"/>
      <c r="T6015" s="153">
        <v>6014</v>
      </c>
    </row>
    <row r="6016" spans="1:20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58</v>
      </c>
      <c r="R6016" s="140" t="s">
        <v>422</v>
      </c>
      <c r="S6016" s="143"/>
      <c r="T6016" s="153">
        <v>6015</v>
      </c>
    </row>
    <row r="6017" spans="1:20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58</v>
      </c>
      <c r="R6017" s="140" t="s">
        <v>422</v>
      </c>
      <c r="S6017" s="143"/>
      <c r="T6017" s="153">
        <v>6016</v>
      </c>
    </row>
    <row r="6018" spans="1:20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58</v>
      </c>
      <c r="R6018" s="140" t="s">
        <v>422</v>
      </c>
      <c r="S6018" s="143"/>
      <c r="T6018" s="153">
        <v>6017</v>
      </c>
    </row>
    <row r="6019" spans="1:20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58</v>
      </c>
      <c r="R6019" s="140" t="s">
        <v>422</v>
      </c>
      <c r="S6019" s="143"/>
      <c r="T6019" s="153">
        <v>6018</v>
      </c>
    </row>
    <row r="6020" spans="1:20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58</v>
      </c>
      <c r="R6020" s="140" t="s">
        <v>422</v>
      </c>
      <c r="S6020" s="143"/>
      <c r="T6020" s="153">
        <v>6019</v>
      </c>
    </row>
    <row r="6021" spans="1:20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58</v>
      </c>
      <c r="R6021" s="140" t="s">
        <v>422</v>
      </c>
      <c r="S6021" s="143"/>
      <c r="T6021" s="153">
        <v>6020</v>
      </c>
    </row>
    <row r="6022" spans="1:20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58</v>
      </c>
      <c r="R6022" s="140" t="s">
        <v>422</v>
      </c>
      <c r="S6022" s="143"/>
      <c r="T6022" s="153">
        <v>6021</v>
      </c>
    </row>
    <row r="6023" spans="1:20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58</v>
      </c>
      <c r="R6023" s="140" t="s">
        <v>422</v>
      </c>
      <c r="S6023" s="143"/>
      <c r="T6023" s="153">
        <v>6022</v>
      </c>
    </row>
    <row r="6024" spans="1:20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58</v>
      </c>
      <c r="R6024" s="140" t="s">
        <v>422</v>
      </c>
      <c r="S6024" s="143"/>
      <c r="T6024" s="153">
        <v>6023</v>
      </c>
    </row>
    <row r="6025" spans="1:20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58</v>
      </c>
      <c r="R6025" s="140" t="s">
        <v>422</v>
      </c>
      <c r="S6025" s="143"/>
      <c r="T6025" s="153">
        <v>6024</v>
      </c>
    </row>
    <row r="6026" spans="1:20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58</v>
      </c>
      <c r="R6026" s="140" t="s">
        <v>422</v>
      </c>
      <c r="S6026" s="143"/>
      <c r="T6026" s="153">
        <v>6025</v>
      </c>
    </row>
    <row r="6027" spans="1:20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58</v>
      </c>
      <c r="R6027" s="140" t="s">
        <v>422</v>
      </c>
      <c r="S6027" s="143"/>
      <c r="T6027" s="153">
        <v>6026</v>
      </c>
    </row>
    <row r="6028" spans="1:20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58</v>
      </c>
      <c r="R6028" s="140" t="s">
        <v>422</v>
      </c>
      <c r="S6028" s="143"/>
      <c r="T6028" s="153">
        <v>6027</v>
      </c>
    </row>
    <row r="6029" spans="1:20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58</v>
      </c>
      <c r="R6029" s="140" t="s">
        <v>422</v>
      </c>
      <c r="S6029" s="143"/>
      <c r="T6029" s="153">
        <v>6028</v>
      </c>
    </row>
    <row r="6030" spans="1:20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58</v>
      </c>
      <c r="R6030" s="140" t="s">
        <v>422</v>
      </c>
      <c r="S6030" s="143"/>
      <c r="T6030" s="153">
        <v>6029</v>
      </c>
    </row>
    <row r="6031" spans="1:20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58</v>
      </c>
      <c r="R6031" s="140" t="s">
        <v>422</v>
      </c>
      <c r="S6031" s="143"/>
      <c r="T6031" s="153">
        <v>6030</v>
      </c>
    </row>
    <row r="6032" spans="1:20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58</v>
      </c>
      <c r="R6032" s="140" t="s">
        <v>422</v>
      </c>
      <c r="S6032" s="143"/>
      <c r="T6032" s="153">
        <v>6031</v>
      </c>
    </row>
    <row r="6033" spans="1:20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58</v>
      </c>
      <c r="R6033" s="140" t="s">
        <v>422</v>
      </c>
      <c r="S6033" s="143"/>
      <c r="T6033" s="153">
        <v>6032</v>
      </c>
    </row>
    <row r="6034" spans="1:20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58</v>
      </c>
      <c r="R6034" s="140" t="s">
        <v>422</v>
      </c>
      <c r="S6034" s="143"/>
      <c r="T6034" s="153">
        <v>6033</v>
      </c>
    </row>
    <row r="6035" spans="1:20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58</v>
      </c>
      <c r="R6035" s="140" t="s">
        <v>422</v>
      </c>
      <c r="S6035" s="143"/>
      <c r="T6035" s="153">
        <v>6034</v>
      </c>
    </row>
    <row r="6036" spans="1:20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58</v>
      </c>
      <c r="R6036" s="140" t="s">
        <v>422</v>
      </c>
      <c r="S6036" s="143"/>
      <c r="T6036" s="153">
        <v>6035</v>
      </c>
    </row>
    <row r="6037" spans="1:20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58</v>
      </c>
      <c r="R6037" s="140" t="s">
        <v>422</v>
      </c>
      <c r="S6037" s="143"/>
      <c r="T6037" s="153">
        <v>6036</v>
      </c>
    </row>
    <row r="6038" spans="1:20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58</v>
      </c>
      <c r="R6038" s="140" t="s">
        <v>422</v>
      </c>
      <c r="S6038" s="143"/>
      <c r="T6038" s="153">
        <v>6037</v>
      </c>
    </row>
    <row r="6039" spans="1:20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58</v>
      </c>
      <c r="R6039" s="140" t="s">
        <v>422</v>
      </c>
      <c r="S6039" s="143"/>
      <c r="T6039" s="153">
        <v>6038</v>
      </c>
    </row>
    <row r="6040" spans="1:20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58</v>
      </c>
      <c r="R6040" s="140" t="s">
        <v>422</v>
      </c>
      <c r="S6040" s="143"/>
      <c r="T6040" s="153">
        <v>6039</v>
      </c>
    </row>
    <row r="6041" spans="1:20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58</v>
      </c>
      <c r="R6041" s="140" t="s">
        <v>422</v>
      </c>
      <c r="S6041" s="143"/>
      <c r="T6041" s="153">
        <v>6040</v>
      </c>
    </row>
    <row r="6042" spans="1:20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58</v>
      </c>
      <c r="R6042" s="140" t="s">
        <v>422</v>
      </c>
      <c r="S6042" s="143"/>
      <c r="T6042" s="153">
        <v>6041</v>
      </c>
    </row>
    <row r="6043" spans="1:20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58</v>
      </c>
      <c r="R6043" s="140" t="s">
        <v>422</v>
      </c>
      <c r="S6043" s="143"/>
      <c r="T6043" s="153">
        <v>6042</v>
      </c>
    </row>
    <row r="6044" spans="1:20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58</v>
      </c>
      <c r="R6044" s="140" t="s">
        <v>422</v>
      </c>
      <c r="S6044" s="143"/>
      <c r="T6044" s="153">
        <v>6043</v>
      </c>
    </row>
    <row r="6045" spans="1:20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58</v>
      </c>
      <c r="R6045" s="140" t="s">
        <v>422</v>
      </c>
      <c r="S6045" s="143"/>
      <c r="T6045" s="153">
        <v>6044</v>
      </c>
    </row>
    <row r="6046" spans="1:20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58</v>
      </c>
      <c r="R6046" s="140" t="s">
        <v>422</v>
      </c>
      <c r="S6046" s="143"/>
      <c r="T6046" s="153">
        <v>6045</v>
      </c>
    </row>
    <row r="6047" spans="1:20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58</v>
      </c>
      <c r="R6047" s="140" t="s">
        <v>422</v>
      </c>
      <c r="S6047" s="143"/>
      <c r="T6047" s="153">
        <v>6046</v>
      </c>
    </row>
    <row r="6048" spans="1:20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58</v>
      </c>
      <c r="R6048" s="140" t="s">
        <v>422</v>
      </c>
      <c r="S6048" s="143"/>
      <c r="T6048" s="153">
        <v>6047</v>
      </c>
    </row>
    <row r="6049" spans="1:20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58</v>
      </c>
      <c r="R6049" s="140" t="s">
        <v>422</v>
      </c>
      <c r="S6049" s="143"/>
      <c r="T6049" s="153">
        <v>6048</v>
      </c>
    </row>
    <row r="6050" spans="1:20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58</v>
      </c>
      <c r="R6050" s="140" t="s">
        <v>422</v>
      </c>
      <c r="S6050" s="143"/>
      <c r="T6050" s="153">
        <v>6049</v>
      </c>
    </row>
    <row r="6051" spans="1:20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58</v>
      </c>
      <c r="R6051" s="140" t="s">
        <v>422</v>
      </c>
      <c r="S6051" s="143"/>
      <c r="T6051" s="153">
        <v>6050</v>
      </c>
    </row>
    <row r="6052" spans="1:20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58</v>
      </c>
      <c r="R6052" s="140" t="s">
        <v>422</v>
      </c>
      <c r="S6052" s="143"/>
      <c r="T6052" s="153">
        <v>6051</v>
      </c>
    </row>
    <row r="6053" spans="1:20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58</v>
      </c>
      <c r="R6053" s="140" t="s">
        <v>422</v>
      </c>
      <c r="S6053" s="143"/>
      <c r="T6053" s="153">
        <v>6052</v>
      </c>
    </row>
    <row r="6054" spans="1:20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58</v>
      </c>
      <c r="R6054" s="140" t="s">
        <v>422</v>
      </c>
      <c r="S6054" s="143"/>
      <c r="T6054" s="153">
        <v>6053</v>
      </c>
    </row>
    <row r="6055" spans="1:20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58</v>
      </c>
      <c r="R6055" s="140" t="s">
        <v>422</v>
      </c>
      <c r="S6055" s="143"/>
      <c r="T6055" s="153">
        <v>6054</v>
      </c>
    </row>
    <row r="6056" spans="1:20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58</v>
      </c>
      <c r="R6056" s="140" t="s">
        <v>422</v>
      </c>
      <c r="S6056" s="143"/>
      <c r="T6056" s="153">
        <v>6055</v>
      </c>
    </row>
    <row r="6057" spans="1:20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58</v>
      </c>
      <c r="R6057" s="140" t="s">
        <v>422</v>
      </c>
      <c r="S6057" s="143"/>
      <c r="T6057" s="153">
        <v>6056</v>
      </c>
    </row>
    <row r="6058" spans="1:20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58</v>
      </c>
      <c r="R6058" s="140" t="s">
        <v>422</v>
      </c>
      <c r="S6058" s="143"/>
      <c r="T6058" s="153">
        <v>6057</v>
      </c>
    </row>
    <row r="6059" spans="1:20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58</v>
      </c>
      <c r="R6059" s="140" t="s">
        <v>422</v>
      </c>
      <c r="S6059" s="143"/>
      <c r="T6059" s="153">
        <v>6058</v>
      </c>
    </row>
    <row r="6060" spans="1:20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58</v>
      </c>
      <c r="R6060" s="140" t="s">
        <v>422</v>
      </c>
      <c r="S6060" s="143"/>
      <c r="T6060" s="153">
        <v>6059</v>
      </c>
    </row>
    <row r="6061" spans="1:20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58</v>
      </c>
      <c r="R6061" s="140" t="s">
        <v>422</v>
      </c>
      <c r="S6061" s="143"/>
      <c r="T6061" s="153">
        <v>6060</v>
      </c>
    </row>
    <row r="6062" spans="1:20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58</v>
      </c>
      <c r="R6062" s="140" t="s">
        <v>422</v>
      </c>
      <c r="S6062" s="143"/>
      <c r="T6062" s="153">
        <v>6061</v>
      </c>
    </row>
    <row r="6063" spans="1:20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58</v>
      </c>
      <c r="R6063" s="140" t="s">
        <v>422</v>
      </c>
      <c r="S6063" s="143"/>
      <c r="T6063" s="153">
        <v>6062</v>
      </c>
    </row>
    <row r="6064" spans="1:20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58</v>
      </c>
      <c r="R6064" s="140" t="s">
        <v>422</v>
      </c>
      <c r="S6064" s="143"/>
      <c r="T6064" s="153">
        <v>6063</v>
      </c>
    </row>
    <row r="6065" spans="1:20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58</v>
      </c>
      <c r="R6065" s="140" t="s">
        <v>422</v>
      </c>
      <c r="S6065" s="143"/>
      <c r="T6065" s="153">
        <v>6064</v>
      </c>
    </row>
    <row r="6066" spans="1:20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58</v>
      </c>
      <c r="R6066" s="140" t="s">
        <v>422</v>
      </c>
      <c r="S6066" s="143"/>
      <c r="T6066" s="153">
        <v>6065</v>
      </c>
    </row>
    <row r="6067" spans="1:20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58</v>
      </c>
      <c r="R6067" s="140" t="s">
        <v>422</v>
      </c>
      <c r="S6067" s="143"/>
      <c r="T6067" s="153">
        <v>6066</v>
      </c>
    </row>
    <row r="6068" spans="1:20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58</v>
      </c>
      <c r="R6068" s="140" t="s">
        <v>422</v>
      </c>
      <c r="S6068" s="143"/>
      <c r="T6068" s="153">
        <v>6067</v>
      </c>
    </row>
    <row r="6069" spans="1:20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58</v>
      </c>
      <c r="R6069" s="140" t="s">
        <v>422</v>
      </c>
      <c r="S6069" s="143"/>
      <c r="T6069" s="153">
        <v>6068</v>
      </c>
    </row>
    <row r="6070" spans="1:20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58</v>
      </c>
      <c r="R6070" s="140" t="s">
        <v>422</v>
      </c>
      <c r="S6070" s="143"/>
      <c r="T6070" s="153">
        <v>6069</v>
      </c>
    </row>
    <row r="6071" spans="1:20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58</v>
      </c>
      <c r="R6071" s="140" t="s">
        <v>422</v>
      </c>
      <c r="S6071" s="143"/>
      <c r="T6071" s="153">
        <v>6070</v>
      </c>
    </row>
    <row r="6072" spans="1:20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58</v>
      </c>
      <c r="R6072" s="140" t="s">
        <v>422</v>
      </c>
      <c r="S6072" s="143"/>
      <c r="T6072" s="153">
        <v>6071</v>
      </c>
    </row>
    <row r="6073" spans="1:20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58</v>
      </c>
      <c r="R6073" s="140" t="s">
        <v>422</v>
      </c>
      <c r="S6073" s="143"/>
      <c r="T6073" s="153">
        <v>6072</v>
      </c>
    </row>
    <row r="6074" spans="1:20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58</v>
      </c>
      <c r="R6074" s="140" t="s">
        <v>422</v>
      </c>
      <c r="S6074" s="143"/>
      <c r="T6074" s="153">
        <v>6073</v>
      </c>
    </row>
    <row r="6075" spans="1:20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58</v>
      </c>
      <c r="R6075" s="140" t="s">
        <v>422</v>
      </c>
      <c r="S6075" s="143"/>
      <c r="T6075" s="153">
        <v>6074</v>
      </c>
    </row>
    <row r="6076" spans="1:20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58</v>
      </c>
      <c r="R6076" s="140" t="s">
        <v>422</v>
      </c>
      <c r="S6076" s="143"/>
      <c r="T6076" s="153">
        <v>6075</v>
      </c>
    </row>
    <row r="6077" spans="1:20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58</v>
      </c>
      <c r="R6077" s="140" t="s">
        <v>422</v>
      </c>
      <c r="S6077" s="143"/>
      <c r="T6077" s="153">
        <v>6076</v>
      </c>
    </row>
    <row r="6078" spans="1:20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58</v>
      </c>
      <c r="R6078" s="140" t="s">
        <v>422</v>
      </c>
      <c r="S6078" s="143"/>
      <c r="T6078" s="153">
        <v>6077</v>
      </c>
    </row>
    <row r="6079" spans="1:20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58</v>
      </c>
      <c r="R6079" s="140" t="s">
        <v>422</v>
      </c>
      <c r="S6079" s="143"/>
      <c r="T6079" s="153">
        <v>6078</v>
      </c>
    </row>
    <row r="6080" spans="1:20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58</v>
      </c>
      <c r="R6080" s="140" t="s">
        <v>422</v>
      </c>
      <c r="S6080" s="143"/>
      <c r="T6080" s="153">
        <v>6079</v>
      </c>
    </row>
    <row r="6081" spans="1:20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58</v>
      </c>
      <c r="R6081" s="140" t="s">
        <v>422</v>
      </c>
      <c r="S6081" s="143"/>
      <c r="T6081" s="153">
        <v>6080</v>
      </c>
    </row>
    <row r="6082" spans="1:20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58</v>
      </c>
      <c r="R6082" s="140" t="s">
        <v>422</v>
      </c>
      <c r="S6082" s="143"/>
      <c r="T6082" s="153">
        <v>6081</v>
      </c>
    </row>
    <row r="6083" spans="1:20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58</v>
      </c>
      <c r="R6083" s="140" t="s">
        <v>422</v>
      </c>
      <c r="S6083" s="143"/>
      <c r="T6083" s="153">
        <v>6082</v>
      </c>
    </row>
    <row r="6084" spans="1:20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58</v>
      </c>
      <c r="R6084" s="140" t="s">
        <v>422</v>
      </c>
      <c r="S6084" s="143"/>
      <c r="T6084" s="153">
        <v>6083</v>
      </c>
    </row>
    <row r="6085" spans="1:20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58</v>
      </c>
      <c r="R6085" s="140" t="s">
        <v>422</v>
      </c>
      <c r="S6085" s="143"/>
      <c r="T6085" s="153">
        <v>6084</v>
      </c>
    </row>
    <row r="6086" spans="1:20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58</v>
      </c>
      <c r="R6086" s="140" t="s">
        <v>422</v>
      </c>
      <c r="S6086" s="143"/>
      <c r="T6086" s="153">
        <v>6085</v>
      </c>
    </row>
    <row r="6087" spans="1:20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58</v>
      </c>
      <c r="R6087" s="140" t="s">
        <v>422</v>
      </c>
      <c r="S6087" s="143"/>
      <c r="T6087" s="153">
        <v>6086</v>
      </c>
    </row>
    <row r="6088" spans="1:20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58</v>
      </c>
      <c r="R6088" s="140" t="s">
        <v>422</v>
      </c>
      <c r="S6088" s="143"/>
      <c r="T6088" s="153">
        <v>6087</v>
      </c>
    </row>
    <row r="6089" spans="1:20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58</v>
      </c>
      <c r="R6089" s="140" t="s">
        <v>422</v>
      </c>
      <c r="S6089" s="143"/>
      <c r="T6089" s="153">
        <v>6088</v>
      </c>
    </row>
    <row r="6090" spans="1:20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58</v>
      </c>
      <c r="R6090" s="140" t="s">
        <v>422</v>
      </c>
      <c r="S6090" s="143"/>
      <c r="T6090" s="153">
        <v>6089</v>
      </c>
    </row>
    <row r="6091" spans="1:20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58</v>
      </c>
      <c r="R6091" s="140" t="s">
        <v>422</v>
      </c>
      <c r="S6091" s="143"/>
      <c r="T6091" s="153">
        <v>6090</v>
      </c>
    </row>
    <row r="6092" spans="1:20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58</v>
      </c>
      <c r="R6092" s="140" t="s">
        <v>422</v>
      </c>
      <c r="S6092" s="143"/>
      <c r="T6092" s="153">
        <v>6091</v>
      </c>
    </row>
    <row r="6093" spans="1:20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58</v>
      </c>
      <c r="R6093" s="140" t="s">
        <v>422</v>
      </c>
      <c r="S6093" s="143"/>
      <c r="T6093" s="153">
        <v>6092</v>
      </c>
    </row>
    <row r="6094" spans="1:20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58</v>
      </c>
      <c r="R6094" s="140" t="s">
        <v>422</v>
      </c>
      <c r="S6094" s="143"/>
      <c r="T6094" s="153">
        <v>6093</v>
      </c>
    </row>
    <row r="6095" spans="1:20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58</v>
      </c>
      <c r="R6095" s="140" t="s">
        <v>422</v>
      </c>
      <c r="S6095" s="143"/>
      <c r="T6095" s="153">
        <v>6094</v>
      </c>
    </row>
    <row r="6096" spans="1:20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58</v>
      </c>
      <c r="R6096" s="140" t="s">
        <v>422</v>
      </c>
      <c r="S6096" s="143"/>
      <c r="T6096" s="153">
        <v>6095</v>
      </c>
    </row>
    <row r="6097" spans="1:20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58</v>
      </c>
      <c r="R6097" s="140" t="s">
        <v>422</v>
      </c>
      <c r="S6097" s="143"/>
      <c r="T6097" s="153">
        <v>6096</v>
      </c>
    </row>
    <row r="6098" spans="1:20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58</v>
      </c>
      <c r="R6098" s="140" t="s">
        <v>422</v>
      </c>
      <c r="S6098" s="143"/>
      <c r="T6098" s="153">
        <v>6097</v>
      </c>
    </row>
    <row r="6099" spans="1:20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58</v>
      </c>
      <c r="R6099" s="140" t="s">
        <v>422</v>
      </c>
      <c r="S6099" s="143"/>
      <c r="T6099" s="153">
        <v>6098</v>
      </c>
    </row>
    <row r="6100" spans="1:20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58</v>
      </c>
      <c r="R6100" s="140" t="s">
        <v>422</v>
      </c>
      <c r="S6100" s="143"/>
      <c r="T6100" s="153">
        <v>6099</v>
      </c>
    </row>
    <row r="6101" spans="1:20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58</v>
      </c>
      <c r="R6101" s="140" t="s">
        <v>422</v>
      </c>
      <c r="S6101" s="143"/>
      <c r="T6101" s="153">
        <v>6100</v>
      </c>
    </row>
    <row r="6102" spans="1:20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58</v>
      </c>
      <c r="R6102" s="140" t="s">
        <v>422</v>
      </c>
      <c r="S6102" s="143"/>
      <c r="T6102" s="153">
        <v>6101</v>
      </c>
    </row>
    <row r="6103" spans="1:20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58</v>
      </c>
      <c r="R6103" s="140" t="s">
        <v>422</v>
      </c>
      <c r="S6103" s="143"/>
      <c r="T6103" s="153">
        <v>6102</v>
      </c>
    </row>
    <row r="6104" spans="1:20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58</v>
      </c>
      <c r="R6104" s="140" t="s">
        <v>422</v>
      </c>
      <c r="S6104" s="143"/>
      <c r="T6104" s="153">
        <v>6103</v>
      </c>
    </row>
    <row r="6105" spans="1:20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58</v>
      </c>
      <c r="R6105" s="140" t="s">
        <v>422</v>
      </c>
      <c r="S6105" s="143"/>
      <c r="T6105" s="153">
        <v>6104</v>
      </c>
    </row>
    <row r="6106" spans="1:20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58</v>
      </c>
      <c r="R6106" s="140" t="s">
        <v>422</v>
      </c>
      <c r="S6106" s="143"/>
      <c r="T6106" s="153">
        <v>6105</v>
      </c>
    </row>
    <row r="6107" spans="1:20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58</v>
      </c>
      <c r="R6107" s="140" t="s">
        <v>422</v>
      </c>
      <c r="S6107" s="143"/>
      <c r="T6107" s="153">
        <v>6106</v>
      </c>
    </row>
    <row r="6108" spans="1:20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58</v>
      </c>
      <c r="R6108" s="140" t="s">
        <v>422</v>
      </c>
      <c r="S6108" s="143"/>
      <c r="T6108" s="153">
        <v>6107</v>
      </c>
    </row>
    <row r="6109" spans="1:20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58</v>
      </c>
      <c r="R6109" s="140" t="s">
        <v>422</v>
      </c>
      <c r="S6109" s="143"/>
      <c r="T6109" s="153">
        <v>6108</v>
      </c>
    </row>
    <row r="6110" spans="1:20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58</v>
      </c>
      <c r="R6110" s="140" t="s">
        <v>1252</v>
      </c>
      <c r="S6110" s="143"/>
      <c r="T6110" s="153">
        <v>6109</v>
      </c>
    </row>
    <row r="6111" spans="1:20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58</v>
      </c>
      <c r="R6111" s="140" t="s">
        <v>483</v>
      </c>
      <c r="S6111" s="145"/>
      <c r="T6111" s="153">
        <v>6110</v>
      </c>
    </row>
    <row r="6112" spans="1:20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58</v>
      </c>
      <c r="R6112" s="140" t="s">
        <v>483</v>
      </c>
      <c r="S6112" s="145"/>
      <c r="T6112" s="153">
        <v>6111</v>
      </c>
    </row>
    <row r="6113" spans="1:20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58</v>
      </c>
      <c r="R6113" s="140" t="s">
        <v>483</v>
      </c>
      <c r="S6113" s="145"/>
      <c r="T6113" s="153">
        <v>6112</v>
      </c>
    </row>
    <row r="6114" spans="1:20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57</v>
      </c>
      <c r="R6114" s="140" t="s">
        <v>488</v>
      </c>
      <c r="S6114" s="145"/>
      <c r="T6114" s="153">
        <v>6113</v>
      </c>
    </row>
    <row r="6115" spans="1:20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57</v>
      </c>
      <c r="R6115" s="140" t="s">
        <v>488</v>
      </c>
      <c r="S6115" s="145"/>
      <c r="T6115" s="153">
        <v>6114</v>
      </c>
    </row>
    <row r="6116" spans="1:20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57</v>
      </c>
      <c r="R6116" s="140" t="s">
        <v>488</v>
      </c>
      <c r="S6116" s="145"/>
      <c r="T6116" s="153">
        <v>6115</v>
      </c>
    </row>
    <row r="6117" spans="1:20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57</v>
      </c>
      <c r="R6117" s="140" t="s">
        <v>488</v>
      </c>
      <c r="S6117" s="145"/>
      <c r="T6117" s="153">
        <v>6116</v>
      </c>
    </row>
    <row r="6118" spans="1:20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57</v>
      </c>
      <c r="R6118" s="140" t="s">
        <v>488</v>
      </c>
      <c r="S6118" s="145"/>
      <c r="T6118" s="153">
        <v>6117</v>
      </c>
    </row>
    <row r="6119" spans="1:20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57</v>
      </c>
      <c r="R6119" s="140" t="s">
        <v>488</v>
      </c>
      <c r="S6119" s="145"/>
      <c r="T6119" s="153">
        <v>6118</v>
      </c>
    </row>
    <row r="6120" spans="1:20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57</v>
      </c>
      <c r="R6120" s="140" t="s">
        <v>488</v>
      </c>
      <c r="S6120" s="145"/>
      <c r="T6120" s="153">
        <v>6119</v>
      </c>
    </row>
    <row r="6121" spans="1:20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57</v>
      </c>
      <c r="R6121" s="140" t="s">
        <v>488</v>
      </c>
      <c r="S6121" s="145"/>
      <c r="T6121" s="153">
        <v>6120</v>
      </c>
    </row>
    <row r="6122" spans="1:20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57</v>
      </c>
      <c r="R6122" s="140" t="s">
        <v>488</v>
      </c>
      <c r="S6122" s="145"/>
      <c r="T6122" s="153">
        <v>6121</v>
      </c>
    </row>
    <row r="6123" spans="1:20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57</v>
      </c>
      <c r="R6123" s="140" t="s">
        <v>488</v>
      </c>
      <c r="S6123" s="145"/>
      <c r="T6123" s="153">
        <v>6122</v>
      </c>
    </row>
    <row r="6124" spans="1:20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57</v>
      </c>
      <c r="R6124" s="140" t="s">
        <v>488</v>
      </c>
      <c r="S6124" s="145"/>
      <c r="T6124" s="153">
        <v>6123</v>
      </c>
    </row>
    <row r="6125" spans="1:20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57</v>
      </c>
      <c r="R6125" s="140" t="s">
        <v>488</v>
      </c>
      <c r="S6125" s="145"/>
      <c r="T6125" s="153">
        <v>6124</v>
      </c>
    </row>
    <row r="6126" spans="1:20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57</v>
      </c>
      <c r="R6126" s="140" t="s">
        <v>488</v>
      </c>
      <c r="S6126" s="145"/>
      <c r="T6126" s="153">
        <v>6125</v>
      </c>
    </row>
    <row r="6127" spans="1:20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57</v>
      </c>
      <c r="R6127" s="140" t="s">
        <v>488</v>
      </c>
      <c r="S6127" s="145"/>
      <c r="T6127" s="153">
        <v>6126</v>
      </c>
    </row>
    <row r="6128" spans="1:20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57</v>
      </c>
      <c r="R6128" s="140" t="s">
        <v>488</v>
      </c>
      <c r="S6128" s="145"/>
      <c r="T6128" s="153">
        <v>6127</v>
      </c>
    </row>
    <row r="6129" spans="1:20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57</v>
      </c>
      <c r="R6129" s="140" t="s">
        <v>488</v>
      </c>
      <c r="S6129" s="145"/>
      <c r="T6129" s="153">
        <v>6128</v>
      </c>
    </row>
    <row r="6130" spans="1:20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55</v>
      </c>
      <c r="R6130" s="140" t="s">
        <v>5913</v>
      </c>
      <c r="S6130" s="145"/>
      <c r="T6130" s="153">
        <v>6129</v>
      </c>
    </row>
    <row r="6131" spans="1:20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55</v>
      </c>
      <c r="R6131" s="140" t="s">
        <v>5913</v>
      </c>
      <c r="S6131" s="145"/>
      <c r="T6131" s="153">
        <v>6130</v>
      </c>
    </row>
    <row r="6132" spans="1:20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55</v>
      </c>
      <c r="R6132" s="140" t="s">
        <v>488</v>
      </c>
      <c r="S6132" s="145"/>
      <c r="T6132" s="153">
        <v>6131</v>
      </c>
    </row>
    <row r="6133" spans="1:20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55</v>
      </c>
      <c r="R6133" s="140" t="s">
        <v>488</v>
      </c>
      <c r="S6133" s="145"/>
      <c r="T6133" s="153">
        <v>6132</v>
      </c>
    </row>
    <row r="6134" spans="1:20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55</v>
      </c>
      <c r="R6134" s="140" t="s">
        <v>488</v>
      </c>
      <c r="S6134" s="145"/>
      <c r="T6134" s="153">
        <v>6133</v>
      </c>
    </row>
    <row r="6135" spans="1:20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55</v>
      </c>
      <c r="R6135" s="140" t="s">
        <v>488</v>
      </c>
      <c r="S6135" s="145"/>
      <c r="T6135" s="153">
        <v>6134</v>
      </c>
    </row>
    <row r="6136" spans="1:20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55</v>
      </c>
      <c r="R6136" s="140" t="s">
        <v>488</v>
      </c>
      <c r="S6136" s="145"/>
      <c r="T6136" s="153">
        <v>6135</v>
      </c>
    </row>
    <row r="6137" spans="1:20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55</v>
      </c>
      <c r="R6137" s="140" t="s">
        <v>488</v>
      </c>
      <c r="S6137" s="145"/>
      <c r="T6137" s="153">
        <v>6136</v>
      </c>
    </row>
    <row r="6138" spans="1:20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55</v>
      </c>
      <c r="R6138" s="140" t="s">
        <v>488</v>
      </c>
      <c r="S6138" s="145"/>
      <c r="T6138" s="153">
        <v>6137</v>
      </c>
    </row>
    <row r="6139" spans="1:20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55</v>
      </c>
      <c r="R6139" s="140" t="s">
        <v>488</v>
      </c>
      <c r="S6139" s="145"/>
      <c r="T6139" s="153">
        <v>6138</v>
      </c>
    </row>
    <row r="6140" spans="1:20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55</v>
      </c>
      <c r="R6140" s="140" t="s">
        <v>488</v>
      </c>
      <c r="S6140" s="145"/>
      <c r="T6140" s="153">
        <v>6139</v>
      </c>
    </row>
    <row r="6141" spans="1:20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55</v>
      </c>
      <c r="R6141" s="140" t="s">
        <v>488</v>
      </c>
      <c r="S6141" s="145"/>
      <c r="T6141" s="153">
        <v>6140</v>
      </c>
    </row>
    <row r="6142" spans="1:20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55</v>
      </c>
      <c r="R6142" s="140" t="s">
        <v>488</v>
      </c>
      <c r="S6142" s="145"/>
      <c r="T6142" s="153">
        <v>6141</v>
      </c>
    </row>
    <row r="6143" spans="1:20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55</v>
      </c>
      <c r="R6143" s="140" t="s">
        <v>488</v>
      </c>
      <c r="S6143" s="145"/>
      <c r="T6143" s="153">
        <v>6142</v>
      </c>
    </row>
    <row r="6144" spans="1:20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55</v>
      </c>
      <c r="R6144" s="140" t="s">
        <v>488</v>
      </c>
      <c r="S6144" s="145"/>
      <c r="T6144" s="153">
        <v>6143</v>
      </c>
    </row>
    <row r="6145" spans="1:20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55</v>
      </c>
      <c r="R6145" s="140" t="s">
        <v>488</v>
      </c>
      <c r="S6145" s="145"/>
      <c r="T6145" s="153">
        <v>6144</v>
      </c>
    </row>
    <row r="6146" spans="1:20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55</v>
      </c>
      <c r="R6146" s="140" t="s">
        <v>488</v>
      </c>
      <c r="S6146" s="145"/>
      <c r="T6146" s="153">
        <v>6145</v>
      </c>
    </row>
    <row r="6147" spans="1:20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55</v>
      </c>
      <c r="R6147" s="140" t="s">
        <v>1005</v>
      </c>
      <c r="S6147" s="145"/>
      <c r="T6147" s="153">
        <v>6146</v>
      </c>
    </row>
    <row r="6148" spans="1:20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55</v>
      </c>
      <c r="R6148" s="140" t="s">
        <v>1005</v>
      </c>
      <c r="S6148" s="145"/>
      <c r="T6148" s="153">
        <v>6147</v>
      </c>
    </row>
    <row r="6149" spans="1:20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55</v>
      </c>
      <c r="R6149" s="140" t="s">
        <v>4125</v>
      </c>
      <c r="S6149" s="145"/>
      <c r="T6149" s="153">
        <v>6148</v>
      </c>
    </row>
    <row r="6150" spans="1:20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55</v>
      </c>
      <c r="R6150" s="140" t="s">
        <v>4125</v>
      </c>
      <c r="S6150" s="145"/>
      <c r="T6150" s="153">
        <v>6149</v>
      </c>
    </row>
    <row r="6151" spans="1:20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55</v>
      </c>
      <c r="R6151" s="140" t="s">
        <v>4125</v>
      </c>
      <c r="S6151" s="145"/>
      <c r="T6151" s="153">
        <v>6150</v>
      </c>
    </row>
    <row r="6152" spans="1:20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55</v>
      </c>
      <c r="R6152" s="140" t="s">
        <v>4125</v>
      </c>
      <c r="S6152" s="145"/>
      <c r="T6152" s="153">
        <v>6151</v>
      </c>
    </row>
    <row r="6153" spans="1:20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55</v>
      </c>
      <c r="R6153" s="140" t="s">
        <v>4125</v>
      </c>
      <c r="S6153" s="145"/>
      <c r="T6153" s="153">
        <v>6152</v>
      </c>
    </row>
    <row r="6154" spans="1:20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55</v>
      </c>
      <c r="R6154" s="140" t="s">
        <v>4125</v>
      </c>
      <c r="S6154" s="145"/>
      <c r="T6154" s="153">
        <v>6153</v>
      </c>
    </row>
    <row r="6155" spans="1:20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55</v>
      </c>
      <c r="R6155" s="140" t="s">
        <v>4125</v>
      </c>
      <c r="S6155" s="145"/>
      <c r="T6155" s="153">
        <v>6154</v>
      </c>
    </row>
    <row r="6156" spans="1:20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55</v>
      </c>
      <c r="R6156" s="140" t="s">
        <v>4125</v>
      </c>
      <c r="S6156" s="145"/>
      <c r="T6156" s="153">
        <v>6155</v>
      </c>
    </row>
    <row r="6157" spans="1:20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55</v>
      </c>
      <c r="R6157" s="140" t="s">
        <v>4125</v>
      </c>
      <c r="S6157" s="145"/>
      <c r="T6157" s="153">
        <v>6156</v>
      </c>
    </row>
    <row r="6158" spans="1:20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55</v>
      </c>
      <c r="R6158" s="140" t="s">
        <v>4125</v>
      </c>
      <c r="S6158" s="145"/>
      <c r="T6158" s="153">
        <v>6157</v>
      </c>
    </row>
    <row r="6159" spans="1:20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55</v>
      </c>
      <c r="R6159" s="140" t="s">
        <v>4125</v>
      </c>
      <c r="S6159" s="145"/>
      <c r="T6159" s="153">
        <v>6158</v>
      </c>
    </row>
    <row r="6160" spans="1:20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55</v>
      </c>
      <c r="R6160" s="140" t="s">
        <v>4125</v>
      </c>
      <c r="S6160" s="145"/>
      <c r="T6160" s="153">
        <v>6159</v>
      </c>
    </row>
    <row r="6161" spans="1:20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55</v>
      </c>
      <c r="R6161" s="140" t="s">
        <v>4125</v>
      </c>
      <c r="S6161" s="145"/>
      <c r="T6161" s="153">
        <v>6160</v>
      </c>
    </row>
    <row r="6162" spans="1:20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55</v>
      </c>
      <c r="R6162" s="140" t="s">
        <v>4125</v>
      </c>
      <c r="S6162" s="145"/>
      <c r="T6162" s="153">
        <v>6161</v>
      </c>
    </row>
    <row r="6163" spans="1:20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55</v>
      </c>
      <c r="R6163" s="140" t="s">
        <v>4125</v>
      </c>
      <c r="S6163" s="145"/>
      <c r="T6163" s="153">
        <v>6162</v>
      </c>
    </row>
    <row r="6164" spans="1:20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55</v>
      </c>
      <c r="R6164" s="140" t="s">
        <v>4125</v>
      </c>
      <c r="S6164" s="145"/>
      <c r="T6164" s="153">
        <v>6163</v>
      </c>
    </row>
    <row r="6165" spans="1:20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55</v>
      </c>
      <c r="R6165" s="140" t="s">
        <v>4125</v>
      </c>
      <c r="S6165" s="145"/>
      <c r="T6165" s="153">
        <v>6164</v>
      </c>
    </row>
    <row r="6166" spans="1:20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55</v>
      </c>
      <c r="R6166" s="140" t="s">
        <v>4125</v>
      </c>
      <c r="S6166" s="145"/>
      <c r="T6166" s="153">
        <v>6165</v>
      </c>
    </row>
    <row r="6167" spans="1:20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55</v>
      </c>
      <c r="R6167" s="140" t="s">
        <v>4125</v>
      </c>
      <c r="S6167" s="145"/>
      <c r="T6167" s="153">
        <v>6166</v>
      </c>
    </row>
    <row r="6168" spans="1:20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55</v>
      </c>
      <c r="R6168" s="140" t="s">
        <v>4125</v>
      </c>
      <c r="S6168" s="145"/>
      <c r="T6168" s="153">
        <v>6167</v>
      </c>
    </row>
    <row r="6169" spans="1:20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55</v>
      </c>
      <c r="R6169" s="140" t="s">
        <v>4125</v>
      </c>
      <c r="S6169" s="145"/>
      <c r="T6169" s="153">
        <v>6168</v>
      </c>
    </row>
    <row r="6170" spans="1:20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55</v>
      </c>
      <c r="R6170" s="140" t="s">
        <v>4125</v>
      </c>
      <c r="S6170" s="145"/>
      <c r="T6170" s="153">
        <v>6169</v>
      </c>
    </row>
    <row r="6171" spans="1:20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55</v>
      </c>
      <c r="R6171" s="140" t="s">
        <v>4125</v>
      </c>
      <c r="S6171" s="145"/>
      <c r="T6171" s="153">
        <v>6170</v>
      </c>
    </row>
    <row r="6172" spans="1:20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55</v>
      </c>
      <c r="R6172" s="140" t="s">
        <v>4125</v>
      </c>
      <c r="S6172" s="145"/>
      <c r="T6172" s="153">
        <v>6171</v>
      </c>
    </row>
    <row r="6173" spans="1:20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55</v>
      </c>
      <c r="R6173" s="140" t="s">
        <v>4125</v>
      </c>
      <c r="S6173" s="145"/>
      <c r="T6173" s="153">
        <v>6172</v>
      </c>
    </row>
    <row r="6174" spans="1:20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55</v>
      </c>
      <c r="R6174" s="140" t="s">
        <v>4125</v>
      </c>
      <c r="S6174" s="145"/>
      <c r="T6174" s="153">
        <v>6173</v>
      </c>
    </row>
    <row r="6175" spans="1:20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55</v>
      </c>
      <c r="R6175" s="140" t="s">
        <v>4125</v>
      </c>
      <c r="S6175" s="145"/>
      <c r="T6175" s="153">
        <v>6174</v>
      </c>
    </row>
    <row r="6176" spans="1:20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55</v>
      </c>
      <c r="R6176" s="140" t="s">
        <v>4125</v>
      </c>
      <c r="S6176" s="145"/>
      <c r="T6176" s="153">
        <v>6175</v>
      </c>
    </row>
    <row r="6177" spans="1:20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55</v>
      </c>
      <c r="R6177" s="140" t="s">
        <v>4125</v>
      </c>
      <c r="S6177" s="145"/>
      <c r="T6177" s="153">
        <v>6176</v>
      </c>
    </row>
    <row r="6178" spans="1:20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55</v>
      </c>
      <c r="R6178" s="140" t="s">
        <v>5948</v>
      </c>
      <c r="S6178" s="145"/>
      <c r="T6178" s="153">
        <v>6177</v>
      </c>
    </row>
    <row r="6179" spans="1:20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55</v>
      </c>
      <c r="R6179" s="140" t="s">
        <v>5948</v>
      </c>
      <c r="S6179" s="145"/>
      <c r="T6179" s="153">
        <v>6178</v>
      </c>
    </row>
    <row r="6180" spans="1:20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55</v>
      </c>
      <c r="R6180" s="140" t="s">
        <v>5948</v>
      </c>
      <c r="S6180" s="145"/>
      <c r="T6180" s="153">
        <v>6179</v>
      </c>
    </row>
    <row r="6181" spans="1:20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55</v>
      </c>
      <c r="R6181" s="140" t="s">
        <v>5948</v>
      </c>
      <c r="S6181" s="145"/>
      <c r="T6181" s="153">
        <v>6180</v>
      </c>
    </row>
    <row r="6182" spans="1:20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55</v>
      </c>
      <c r="R6182" s="140" t="s">
        <v>5948</v>
      </c>
      <c r="S6182" s="145"/>
      <c r="T6182" s="153">
        <v>6181</v>
      </c>
    </row>
    <row r="6183" spans="1:20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55</v>
      </c>
      <c r="R6183" s="140" t="s">
        <v>5948</v>
      </c>
      <c r="S6183" s="145"/>
      <c r="T6183" s="153">
        <v>6182</v>
      </c>
    </row>
    <row r="6184" spans="1:20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55</v>
      </c>
      <c r="R6184" s="140" t="s">
        <v>5948</v>
      </c>
      <c r="S6184" s="145"/>
      <c r="T6184" s="153">
        <v>6183</v>
      </c>
    </row>
    <row r="6185" spans="1:20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55</v>
      </c>
      <c r="R6185" s="140" t="s">
        <v>5948</v>
      </c>
      <c r="S6185" s="145"/>
      <c r="T6185" s="153">
        <v>6184</v>
      </c>
    </row>
    <row r="6186" spans="1:20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55</v>
      </c>
      <c r="R6186" s="140" t="s">
        <v>5948</v>
      </c>
      <c r="S6186" s="145"/>
      <c r="T6186" s="153">
        <v>6185</v>
      </c>
    </row>
    <row r="6187" spans="1:20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55</v>
      </c>
      <c r="R6187" s="140" t="s">
        <v>5948</v>
      </c>
      <c r="S6187" s="145"/>
      <c r="T6187" s="153">
        <v>6186</v>
      </c>
    </row>
    <row r="6188" spans="1:20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55</v>
      </c>
      <c r="R6188" s="140" t="s">
        <v>5948</v>
      </c>
      <c r="S6188" s="145"/>
      <c r="T6188" s="153">
        <v>6187</v>
      </c>
    </row>
    <row r="6189" spans="1:20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55</v>
      </c>
      <c r="R6189" s="140" t="s">
        <v>5948</v>
      </c>
      <c r="S6189" s="145"/>
      <c r="T6189" s="153">
        <v>6188</v>
      </c>
    </row>
    <row r="6190" spans="1:20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55</v>
      </c>
      <c r="R6190" s="140" t="s">
        <v>5948</v>
      </c>
      <c r="S6190" s="145"/>
      <c r="T6190" s="153">
        <v>6189</v>
      </c>
    </row>
    <row r="6191" spans="1:20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55</v>
      </c>
      <c r="R6191" s="140" t="s">
        <v>5948</v>
      </c>
      <c r="S6191" s="145"/>
      <c r="T6191" s="153">
        <v>6190</v>
      </c>
    </row>
    <row r="6192" spans="1:20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55</v>
      </c>
      <c r="R6192" s="140" t="s">
        <v>5948</v>
      </c>
      <c r="S6192" s="145"/>
      <c r="T6192" s="153">
        <v>6191</v>
      </c>
    </row>
    <row r="6193" spans="1:20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55</v>
      </c>
      <c r="R6193" s="140" t="s">
        <v>5948</v>
      </c>
      <c r="S6193" s="145"/>
      <c r="T6193" s="153">
        <v>6192</v>
      </c>
    </row>
    <row r="6194" spans="1:20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55</v>
      </c>
      <c r="R6194" s="140" t="s">
        <v>5948</v>
      </c>
      <c r="S6194" s="145"/>
      <c r="T6194" s="153">
        <v>6193</v>
      </c>
    </row>
    <row r="6195" spans="1:20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55</v>
      </c>
      <c r="R6195" s="140" t="s">
        <v>5948</v>
      </c>
      <c r="S6195" s="145"/>
      <c r="T6195" s="153">
        <v>6194</v>
      </c>
    </row>
    <row r="6196" spans="1:20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55</v>
      </c>
      <c r="R6196" s="140" t="s">
        <v>5948</v>
      </c>
      <c r="S6196" s="145"/>
      <c r="T6196" s="153">
        <v>6195</v>
      </c>
    </row>
    <row r="6197" spans="1:20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55</v>
      </c>
      <c r="R6197" s="140" t="s">
        <v>5948</v>
      </c>
      <c r="S6197" s="145"/>
      <c r="T6197" s="153">
        <v>6196</v>
      </c>
    </row>
    <row r="6198" spans="1:20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55</v>
      </c>
      <c r="R6198" s="140" t="s">
        <v>5948</v>
      </c>
      <c r="S6198" s="145"/>
      <c r="T6198" s="153">
        <v>6197</v>
      </c>
    </row>
    <row r="6199" spans="1:20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55</v>
      </c>
      <c r="R6199" s="140" t="s">
        <v>5948</v>
      </c>
      <c r="S6199" s="145"/>
      <c r="T6199" s="153">
        <v>6198</v>
      </c>
    </row>
    <row r="6200" spans="1:20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55</v>
      </c>
      <c r="R6200" s="140" t="s">
        <v>5948</v>
      </c>
      <c r="S6200" s="145"/>
      <c r="T6200" s="153">
        <v>6199</v>
      </c>
    </row>
    <row r="6201" spans="1:20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55</v>
      </c>
      <c r="R6201" s="140" t="s">
        <v>5948</v>
      </c>
      <c r="S6201" s="145"/>
      <c r="T6201" s="153">
        <v>6200</v>
      </c>
    </row>
    <row r="6202" spans="1:20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55</v>
      </c>
      <c r="R6202" s="140" t="s">
        <v>5948</v>
      </c>
      <c r="S6202" s="145"/>
      <c r="T6202" s="153">
        <v>6201</v>
      </c>
    </row>
    <row r="6203" spans="1:20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55</v>
      </c>
      <c r="R6203" s="140" t="s">
        <v>5948</v>
      </c>
      <c r="S6203" s="145"/>
      <c r="T6203" s="153">
        <v>6202</v>
      </c>
    </row>
    <row r="6204" spans="1:20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55</v>
      </c>
      <c r="R6204" s="140" t="s">
        <v>5948</v>
      </c>
      <c r="S6204" s="145"/>
      <c r="T6204" s="153">
        <v>6203</v>
      </c>
    </row>
    <row r="6205" spans="1:20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55</v>
      </c>
      <c r="R6205" s="140" t="s">
        <v>5948</v>
      </c>
      <c r="S6205" s="145"/>
      <c r="T6205" s="153">
        <v>6204</v>
      </c>
    </row>
    <row r="6206" spans="1:20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55</v>
      </c>
      <c r="R6206" s="140" t="s">
        <v>5948</v>
      </c>
      <c r="S6206" s="145"/>
      <c r="T6206" s="153">
        <v>6205</v>
      </c>
    </row>
    <row r="6207" spans="1:20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55</v>
      </c>
      <c r="R6207" s="140" t="s">
        <v>5948</v>
      </c>
      <c r="S6207" s="145"/>
      <c r="T6207" s="153">
        <v>6206</v>
      </c>
    </row>
    <row r="6208" spans="1:20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55</v>
      </c>
      <c r="R6208" s="140" t="s">
        <v>5948</v>
      </c>
      <c r="S6208" s="145"/>
      <c r="T6208" s="153">
        <v>6207</v>
      </c>
    </row>
    <row r="6209" spans="1:20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55</v>
      </c>
      <c r="R6209" s="140" t="s">
        <v>5948</v>
      </c>
      <c r="S6209" s="145"/>
      <c r="T6209" s="153">
        <v>6208</v>
      </c>
    </row>
    <row r="6210" spans="1:20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55</v>
      </c>
      <c r="R6210" s="140" t="s">
        <v>5948</v>
      </c>
      <c r="S6210" s="145"/>
      <c r="T6210" s="153">
        <v>6209</v>
      </c>
    </row>
    <row r="6211" spans="1:20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55</v>
      </c>
      <c r="R6211" s="140" t="s">
        <v>5948</v>
      </c>
      <c r="S6211" s="145"/>
      <c r="T6211" s="153">
        <v>6210</v>
      </c>
    </row>
    <row r="6212" spans="1:20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55</v>
      </c>
      <c r="R6212" s="140" t="s">
        <v>5948</v>
      </c>
      <c r="S6212" s="145"/>
      <c r="T6212" s="153">
        <v>6211</v>
      </c>
    </row>
    <row r="6213" spans="1:20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55</v>
      </c>
      <c r="R6213" s="140" t="s">
        <v>5948</v>
      </c>
      <c r="S6213" s="145"/>
      <c r="T6213" s="153">
        <v>6212</v>
      </c>
    </row>
    <row r="6214" spans="1:20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55</v>
      </c>
      <c r="R6214" s="140" t="s">
        <v>5948</v>
      </c>
      <c r="S6214" s="145"/>
      <c r="T6214" s="153">
        <v>6213</v>
      </c>
    </row>
    <row r="6215" spans="1:20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55</v>
      </c>
      <c r="R6215" s="140" t="s">
        <v>5948</v>
      </c>
      <c r="S6215" s="145"/>
      <c r="T6215" s="153">
        <v>6214</v>
      </c>
    </row>
    <row r="6216" spans="1:20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55</v>
      </c>
      <c r="R6216" s="140" t="s">
        <v>5948</v>
      </c>
      <c r="S6216" s="145"/>
      <c r="T6216" s="153">
        <v>6215</v>
      </c>
    </row>
    <row r="6217" spans="1:20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55</v>
      </c>
      <c r="R6217" s="140" t="s">
        <v>5948</v>
      </c>
      <c r="S6217" s="145"/>
      <c r="T6217" s="153">
        <v>6216</v>
      </c>
    </row>
    <row r="6218" spans="1:20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55</v>
      </c>
      <c r="R6218" s="140" t="s">
        <v>5948</v>
      </c>
      <c r="S6218" s="145"/>
      <c r="T6218" s="153">
        <v>6217</v>
      </c>
    </row>
    <row r="6219" spans="1:20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55</v>
      </c>
      <c r="R6219" s="140" t="s">
        <v>5948</v>
      </c>
      <c r="S6219" s="145"/>
      <c r="T6219" s="153">
        <v>6218</v>
      </c>
    </row>
    <row r="6220" spans="1:20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55</v>
      </c>
      <c r="R6220" s="140" t="s">
        <v>5948</v>
      </c>
      <c r="S6220" s="145"/>
      <c r="T6220" s="153">
        <v>6219</v>
      </c>
    </row>
    <row r="6221" spans="1:20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55</v>
      </c>
      <c r="R6221" s="140" t="s">
        <v>5948</v>
      </c>
      <c r="S6221" s="145"/>
      <c r="T6221" s="153">
        <v>6220</v>
      </c>
    </row>
    <row r="6222" spans="1:20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55</v>
      </c>
      <c r="R6222" s="140" t="s">
        <v>5948</v>
      </c>
      <c r="S6222" s="145"/>
      <c r="T6222" s="153">
        <v>6221</v>
      </c>
    </row>
    <row r="6223" spans="1:20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55</v>
      </c>
      <c r="R6223" s="140" t="s">
        <v>5948</v>
      </c>
      <c r="S6223" s="145"/>
      <c r="T6223" s="153">
        <v>6222</v>
      </c>
    </row>
    <row r="6224" spans="1:20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55</v>
      </c>
      <c r="R6224" s="140" t="s">
        <v>5948</v>
      </c>
      <c r="S6224" s="145"/>
      <c r="T6224" s="153">
        <v>6223</v>
      </c>
    </row>
    <row r="6225" spans="1:20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53</v>
      </c>
      <c r="R6225" s="140" t="s">
        <v>737</v>
      </c>
      <c r="S6225" s="145"/>
      <c r="T6225" s="153">
        <v>6224</v>
      </c>
    </row>
    <row r="6226" spans="1:20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53</v>
      </c>
      <c r="R6226" s="140" t="s">
        <v>737</v>
      </c>
      <c r="S6226" s="145"/>
      <c r="T6226" s="153">
        <v>6225</v>
      </c>
    </row>
    <row r="6227" spans="1:20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53</v>
      </c>
      <c r="R6227" s="140" t="s">
        <v>737</v>
      </c>
      <c r="S6227" s="145"/>
      <c r="T6227" s="153">
        <v>6226</v>
      </c>
    </row>
    <row r="6228" spans="1:20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53</v>
      </c>
      <c r="R6228" s="140" t="s">
        <v>737</v>
      </c>
      <c r="S6228" s="145"/>
      <c r="T6228" s="153">
        <v>6227</v>
      </c>
    </row>
    <row r="6229" spans="1:20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53</v>
      </c>
      <c r="R6229" s="140" t="s">
        <v>737</v>
      </c>
      <c r="S6229" s="145"/>
      <c r="T6229" s="153">
        <v>6228</v>
      </c>
    </row>
    <row r="6230" spans="1:20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53</v>
      </c>
      <c r="R6230" s="140" t="s">
        <v>737</v>
      </c>
      <c r="S6230" s="145"/>
      <c r="T6230" s="153">
        <v>6229</v>
      </c>
    </row>
    <row r="6231" spans="1:20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53</v>
      </c>
      <c r="R6231" s="140" t="s">
        <v>737</v>
      </c>
      <c r="S6231" s="145"/>
      <c r="T6231" s="153">
        <v>6230</v>
      </c>
    </row>
    <row r="6232" spans="1:20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53</v>
      </c>
      <c r="R6232" s="140" t="s">
        <v>737</v>
      </c>
      <c r="S6232" s="145"/>
      <c r="T6232" s="153">
        <v>6231</v>
      </c>
    </row>
    <row r="6233" spans="1:20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53</v>
      </c>
      <c r="R6233" s="140" t="s">
        <v>737</v>
      </c>
      <c r="S6233" s="145"/>
      <c r="T6233" s="153">
        <v>6232</v>
      </c>
    </row>
    <row r="6234" spans="1:20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53</v>
      </c>
      <c r="R6234" s="140" t="s">
        <v>737</v>
      </c>
      <c r="S6234" s="145"/>
      <c r="T6234" s="153">
        <v>6233</v>
      </c>
    </row>
    <row r="6235" spans="1:20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53</v>
      </c>
      <c r="R6235" s="140" t="s">
        <v>737</v>
      </c>
      <c r="S6235" s="145"/>
      <c r="T6235" s="153">
        <v>6234</v>
      </c>
    </row>
    <row r="6236" spans="1:20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53</v>
      </c>
      <c r="R6236" s="140" t="s">
        <v>737</v>
      </c>
      <c r="S6236" s="145"/>
      <c r="T6236" s="153">
        <v>6235</v>
      </c>
    </row>
    <row r="6237" spans="1:20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53</v>
      </c>
      <c r="R6237" s="140" t="s">
        <v>737</v>
      </c>
      <c r="S6237" s="145"/>
      <c r="T6237" s="153">
        <v>6236</v>
      </c>
    </row>
    <row r="6238" spans="1:20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53</v>
      </c>
      <c r="R6238" s="140" t="s">
        <v>737</v>
      </c>
      <c r="S6238" s="145"/>
      <c r="T6238" s="153">
        <v>6237</v>
      </c>
    </row>
    <row r="6239" spans="1:20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53</v>
      </c>
      <c r="R6239" s="140" t="s">
        <v>5992</v>
      </c>
      <c r="S6239" s="145"/>
      <c r="T6239" s="153">
        <v>6238</v>
      </c>
    </row>
    <row r="6240" spans="1:20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53</v>
      </c>
      <c r="R6240" s="140" t="s">
        <v>5992</v>
      </c>
      <c r="S6240" s="145"/>
      <c r="T6240" s="153">
        <v>6239</v>
      </c>
    </row>
    <row r="6241" spans="1:20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53</v>
      </c>
      <c r="R6241" s="140" t="s">
        <v>5992</v>
      </c>
      <c r="S6241" s="145"/>
      <c r="T6241" s="153">
        <v>6240</v>
      </c>
    </row>
    <row r="6242" spans="1:20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53</v>
      </c>
      <c r="R6242" s="140" t="s">
        <v>5992</v>
      </c>
      <c r="S6242" s="145"/>
      <c r="T6242" s="153">
        <v>6241</v>
      </c>
    </row>
    <row r="6243" spans="1:20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53</v>
      </c>
      <c r="R6243" s="140" t="s">
        <v>5992</v>
      </c>
      <c r="S6243" s="145"/>
      <c r="T6243" s="153">
        <v>6242</v>
      </c>
    </row>
    <row r="6244" spans="1:20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53</v>
      </c>
      <c r="R6244" s="140" t="s">
        <v>5992</v>
      </c>
      <c r="S6244" s="145"/>
      <c r="T6244" s="153">
        <v>6243</v>
      </c>
    </row>
    <row r="6245" spans="1:20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53</v>
      </c>
      <c r="R6245" s="140" t="s">
        <v>5992</v>
      </c>
      <c r="S6245" s="145"/>
      <c r="T6245" s="153">
        <v>6244</v>
      </c>
    </row>
    <row r="6246" spans="1:20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53</v>
      </c>
      <c r="R6246" s="140" t="s">
        <v>5992</v>
      </c>
      <c r="S6246" s="145"/>
      <c r="T6246" s="153">
        <v>6245</v>
      </c>
    </row>
    <row r="6247" spans="1:20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53</v>
      </c>
      <c r="R6247" s="140" t="s">
        <v>5992</v>
      </c>
      <c r="S6247" s="145"/>
      <c r="T6247" s="153">
        <v>6246</v>
      </c>
    </row>
    <row r="6248" spans="1:20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53</v>
      </c>
      <c r="R6248" s="140" t="s">
        <v>5992</v>
      </c>
      <c r="S6248" s="145"/>
      <c r="T6248" s="153">
        <v>6247</v>
      </c>
    </row>
    <row r="6249" spans="1:20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53</v>
      </c>
      <c r="R6249" s="140" t="s">
        <v>5992</v>
      </c>
      <c r="S6249" s="145"/>
      <c r="T6249" s="153">
        <v>6248</v>
      </c>
    </row>
    <row r="6250" spans="1:20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53</v>
      </c>
      <c r="R6250" s="140" t="s">
        <v>5992</v>
      </c>
      <c r="S6250" s="145"/>
      <c r="T6250" s="153">
        <v>6249</v>
      </c>
    </row>
    <row r="6251" spans="1:20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53</v>
      </c>
      <c r="R6251" s="140" t="s">
        <v>5992</v>
      </c>
      <c r="S6251" s="145"/>
      <c r="T6251" s="153">
        <v>6250</v>
      </c>
    </row>
    <row r="6252" spans="1:20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53</v>
      </c>
      <c r="R6252" s="140" t="s">
        <v>5992</v>
      </c>
      <c r="S6252" s="145"/>
      <c r="T6252" s="153">
        <v>6251</v>
      </c>
    </row>
    <row r="6253" spans="1:20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52</v>
      </c>
      <c r="R6253" s="140" t="s">
        <v>5948</v>
      </c>
      <c r="S6253" s="145"/>
      <c r="T6253" s="153">
        <v>6252</v>
      </c>
    </row>
    <row r="6254" spans="1:20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52</v>
      </c>
      <c r="R6254" s="140" t="s">
        <v>5948</v>
      </c>
      <c r="S6254" s="145"/>
      <c r="T6254" s="153">
        <v>6253</v>
      </c>
    </row>
    <row r="6255" spans="1:20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52</v>
      </c>
      <c r="R6255" s="140" t="s">
        <v>5948</v>
      </c>
      <c r="S6255" s="145"/>
      <c r="T6255" s="153">
        <v>6254</v>
      </c>
    </row>
    <row r="6256" spans="1:20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52</v>
      </c>
      <c r="R6256" s="140" t="s">
        <v>5948</v>
      </c>
      <c r="S6256" s="145"/>
      <c r="T6256" s="153">
        <v>6255</v>
      </c>
    </row>
    <row r="6257" spans="1:20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52</v>
      </c>
      <c r="R6257" s="140" t="s">
        <v>5948</v>
      </c>
      <c r="S6257" s="145"/>
      <c r="T6257" s="153">
        <v>6256</v>
      </c>
    </row>
    <row r="6258" spans="1:20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52</v>
      </c>
      <c r="R6258" s="140" t="s">
        <v>5948</v>
      </c>
      <c r="S6258" s="145"/>
      <c r="T6258" s="153">
        <v>6257</v>
      </c>
    </row>
    <row r="6259" spans="1:20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52</v>
      </c>
      <c r="R6259" s="140" t="s">
        <v>5948</v>
      </c>
      <c r="S6259" s="145"/>
      <c r="T6259" s="153">
        <v>6258</v>
      </c>
    </row>
    <row r="6260" spans="1:20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52</v>
      </c>
      <c r="R6260" s="140" t="s">
        <v>5948</v>
      </c>
      <c r="S6260" s="145"/>
      <c r="T6260" s="153">
        <v>6259</v>
      </c>
    </row>
    <row r="6261" spans="1:20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52</v>
      </c>
      <c r="R6261" s="140" t="s">
        <v>5948</v>
      </c>
      <c r="S6261" s="145"/>
      <c r="T6261" s="153">
        <v>6260</v>
      </c>
    </row>
    <row r="6262" spans="1:20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52</v>
      </c>
      <c r="R6262" s="140" t="s">
        <v>5948</v>
      </c>
      <c r="S6262" s="145"/>
      <c r="T6262" s="153">
        <v>6261</v>
      </c>
    </row>
    <row r="6263" spans="1:20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52</v>
      </c>
      <c r="R6263" s="140" t="s">
        <v>5948</v>
      </c>
      <c r="S6263" s="145"/>
      <c r="T6263" s="153">
        <v>6262</v>
      </c>
    </row>
    <row r="6264" spans="1:20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52</v>
      </c>
      <c r="R6264" s="140" t="s">
        <v>5948</v>
      </c>
      <c r="S6264" s="145"/>
      <c r="T6264" s="153">
        <v>6263</v>
      </c>
    </row>
    <row r="6265" spans="1:20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52</v>
      </c>
      <c r="R6265" s="140" t="s">
        <v>5948</v>
      </c>
      <c r="S6265" s="145"/>
      <c r="T6265" s="153">
        <v>6264</v>
      </c>
    </row>
    <row r="6266" spans="1:20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52</v>
      </c>
      <c r="R6266" s="140" t="s">
        <v>5948</v>
      </c>
      <c r="S6266" s="145"/>
      <c r="T6266" s="153">
        <v>6265</v>
      </c>
    </row>
    <row r="6267" spans="1:20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52</v>
      </c>
      <c r="R6267" s="140" t="s">
        <v>5948</v>
      </c>
      <c r="S6267" s="145"/>
      <c r="T6267" s="153">
        <v>6266</v>
      </c>
    </row>
    <row r="6268" spans="1:20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52</v>
      </c>
      <c r="R6268" s="140" t="s">
        <v>5948</v>
      </c>
      <c r="S6268" s="145"/>
      <c r="T6268" s="153">
        <v>6267</v>
      </c>
    </row>
    <row r="6269" spans="1:20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52</v>
      </c>
      <c r="R6269" s="140" t="s">
        <v>5948</v>
      </c>
      <c r="S6269" s="145"/>
      <c r="T6269" s="153">
        <v>6268</v>
      </c>
    </row>
    <row r="6270" spans="1:20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52</v>
      </c>
      <c r="R6270" s="140" t="s">
        <v>5948</v>
      </c>
      <c r="S6270" s="145"/>
      <c r="T6270" s="153">
        <v>6269</v>
      </c>
    </row>
    <row r="6271" spans="1:20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52</v>
      </c>
      <c r="R6271" s="140" t="s">
        <v>5948</v>
      </c>
      <c r="S6271" s="145"/>
      <c r="T6271" s="153">
        <v>6270</v>
      </c>
    </row>
    <row r="6272" spans="1:20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52</v>
      </c>
      <c r="R6272" s="140" t="s">
        <v>5948</v>
      </c>
      <c r="S6272" s="145"/>
      <c r="T6272" s="153">
        <v>6271</v>
      </c>
    </row>
    <row r="6273" spans="1:20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52</v>
      </c>
      <c r="R6273" s="140" t="s">
        <v>5948</v>
      </c>
      <c r="S6273" s="145"/>
      <c r="T6273" s="153">
        <v>6272</v>
      </c>
    </row>
    <row r="6274" spans="1:20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52</v>
      </c>
      <c r="R6274" s="140" t="s">
        <v>5948</v>
      </c>
      <c r="S6274" s="145"/>
      <c r="T6274" s="153">
        <v>6273</v>
      </c>
    </row>
    <row r="6275" spans="1:20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52</v>
      </c>
      <c r="R6275" s="140" t="s">
        <v>5948</v>
      </c>
      <c r="S6275" s="145"/>
      <c r="T6275" s="153">
        <v>6274</v>
      </c>
    </row>
    <row r="6276" spans="1:20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52</v>
      </c>
      <c r="R6276" s="140" t="s">
        <v>5948</v>
      </c>
      <c r="S6276" s="145"/>
      <c r="T6276" s="153">
        <v>6275</v>
      </c>
    </row>
    <row r="6277" spans="1:20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52</v>
      </c>
      <c r="R6277" s="140" t="s">
        <v>5948</v>
      </c>
      <c r="S6277" s="145"/>
      <c r="T6277" s="153">
        <v>6276</v>
      </c>
    </row>
    <row r="6278" spans="1:20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52</v>
      </c>
      <c r="R6278" s="140" t="s">
        <v>5948</v>
      </c>
      <c r="S6278" s="145"/>
      <c r="T6278" s="153">
        <v>6277</v>
      </c>
    </row>
    <row r="6279" spans="1:20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52</v>
      </c>
      <c r="R6279" s="140" t="s">
        <v>5948</v>
      </c>
      <c r="S6279" s="145"/>
      <c r="T6279" s="153">
        <v>6278</v>
      </c>
    </row>
    <row r="6280" spans="1:20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52</v>
      </c>
      <c r="R6280" s="140" t="s">
        <v>5948</v>
      </c>
      <c r="S6280" s="145"/>
      <c r="T6280" s="153">
        <v>6279</v>
      </c>
    </row>
    <row r="6281" spans="1:20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52</v>
      </c>
      <c r="R6281" s="140" t="s">
        <v>5948</v>
      </c>
      <c r="S6281" s="145"/>
      <c r="T6281" s="153">
        <v>6280</v>
      </c>
    </row>
    <row r="6282" spans="1:20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52</v>
      </c>
      <c r="R6282" s="140" t="s">
        <v>5948</v>
      </c>
      <c r="S6282" s="145"/>
      <c r="T6282" s="153">
        <v>6281</v>
      </c>
    </row>
    <row r="6283" spans="1:20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52</v>
      </c>
      <c r="R6283" s="140" t="s">
        <v>5948</v>
      </c>
      <c r="S6283" s="145"/>
      <c r="T6283" s="153">
        <v>6282</v>
      </c>
    </row>
    <row r="6284" spans="1:20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52</v>
      </c>
      <c r="R6284" s="140" t="s">
        <v>5948</v>
      </c>
      <c r="S6284" s="145"/>
      <c r="T6284" s="153">
        <v>6283</v>
      </c>
    </row>
    <row r="6285" spans="1:20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52</v>
      </c>
      <c r="R6285" s="140" t="s">
        <v>6091</v>
      </c>
      <c r="S6285" s="145"/>
      <c r="T6285" s="153">
        <v>6284</v>
      </c>
    </row>
    <row r="6286" spans="1:20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52</v>
      </c>
      <c r="R6286" s="140" t="s">
        <v>6091</v>
      </c>
      <c r="S6286" s="145"/>
      <c r="T6286" s="153">
        <v>6285</v>
      </c>
    </row>
    <row r="6287" spans="1:20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52</v>
      </c>
      <c r="R6287" s="140" t="s">
        <v>6091</v>
      </c>
      <c r="S6287" s="145"/>
      <c r="T6287" s="153">
        <v>6286</v>
      </c>
    </row>
    <row r="6288" spans="1:20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52</v>
      </c>
      <c r="R6288" s="140" t="s">
        <v>6091</v>
      </c>
      <c r="S6288" s="145"/>
      <c r="T6288" s="153">
        <v>6287</v>
      </c>
    </row>
    <row r="6289" spans="1:20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52</v>
      </c>
      <c r="R6289" s="140" t="s">
        <v>6091</v>
      </c>
      <c r="S6289" s="145"/>
      <c r="T6289" s="153">
        <v>6288</v>
      </c>
    </row>
    <row r="6290" spans="1:20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52</v>
      </c>
      <c r="R6290" s="140" t="s">
        <v>6091</v>
      </c>
      <c r="S6290" s="145"/>
      <c r="T6290" s="153">
        <v>6289</v>
      </c>
    </row>
    <row r="6291" spans="1:20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52</v>
      </c>
      <c r="R6291" s="140" t="s">
        <v>6091</v>
      </c>
      <c r="S6291" s="145"/>
      <c r="T6291" s="153">
        <v>6290</v>
      </c>
    </row>
    <row r="6292" spans="1:20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52</v>
      </c>
      <c r="R6292" s="140" t="s">
        <v>6091</v>
      </c>
      <c r="S6292" s="145"/>
      <c r="T6292" s="153">
        <v>6291</v>
      </c>
    </row>
    <row r="6293" spans="1:20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52</v>
      </c>
      <c r="R6293" s="140" t="s">
        <v>6091</v>
      </c>
      <c r="S6293" s="145"/>
      <c r="T6293" s="153">
        <v>6292</v>
      </c>
    </row>
    <row r="6294" spans="1:20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52</v>
      </c>
      <c r="R6294" s="140" t="s">
        <v>6091</v>
      </c>
      <c r="S6294" s="145"/>
      <c r="T6294" s="153">
        <v>6293</v>
      </c>
    </row>
    <row r="6295" spans="1:20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52</v>
      </c>
      <c r="R6295" s="140" t="s">
        <v>6091</v>
      </c>
      <c r="S6295" s="145"/>
      <c r="T6295" s="153">
        <v>6294</v>
      </c>
    </row>
    <row r="6296" spans="1:20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52</v>
      </c>
      <c r="R6296" s="140" t="s">
        <v>6091</v>
      </c>
      <c r="S6296" s="145"/>
      <c r="T6296" s="153">
        <v>6295</v>
      </c>
    </row>
    <row r="6297" spans="1:20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52</v>
      </c>
      <c r="R6297" s="140" t="s">
        <v>6091</v>
      </c>
      <c r="S6297" s="145"/>
      <c r="T6297" s="153">
        <v>6296</v>
      </c>
    </row>
    <row r="6298" spans="1:20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52</v>
      </c>
      <c r="R6298" s="140" t="s">
        <v>6091</v>
      </c>
      <c r="S6298" s="145"/>
      <c r="T6298" s="153">
        <v>6297</v>
      </c>
    </row>
    <row r="6299" spans="1:20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52</v>
      </c>
      <c r="R6299" s="140" t="s">
        <v>6091</v>
      </c>
      <c r="S6299" s="145"/>
      <c r="T6299" s="153">
        <v>6298</v>
      </c>
    </row>
    <row r="6300" spans="1:20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52</v>
      </c>
      <c r="R6300" s="140" t="s">
        <v>6091</v>
      </c>
      <c r="S6300" s="145"/>
      <c r="T6300" s="153">
        <v>6299</v>
      </c>
    </row>
    <row r="6301" spans="1:20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52</v>
      </c>
      <c r="R6301" s="140" t="s">
        <v>6091</v>
      </c>
      <c r="S6301" s="145"/>
      <c r="T6301" s="153">
        <v>6300</v>
      </c>
    </row>
    <row r="6302" spans="1:20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52</v>
      </c>
      <c r="R6302" s="140" t="s">
        <v>6091</v>
      </c>
      <c r="S6302" s="145"/>
      <c r="T6302" s="153">
        <v>6301</v>
      </c>
    </row>
    <row r="6303" spans="1:20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52</v>
      </c>
      <c r="R6303" s="140" t="s">
        <v>6091</v>
      </c>
      <c r="S6303" s="145"/>
      <c r="T6303" s="153">
        <v>6302</v>
      </c>
    </row>
    <row r="6304" spans="1:20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52</v>
      </c>
      <c r="R6304" s="140" t="s">
        <v>6091</v>
      </c>
      <c r="S6304" s="145"/>
      <c r="T6304" s="153">
        <v>6303</v>
      </c>
    </row>
    <row r="6305" spans="1:20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52</v>
      </c>
      <c r="R6305" s="140" t="s">
        <v>6091</v>
      </c>
      <c r="S6305" s="145"/>
      <c r="T6305" s="153">
        <v>6304</v>
      </c>
    </row>
    <row r="6306" spans="1:20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52</v>
      </c>
      <c r="R6306" s="140" t="s">
        <v>6091</v>
      </c>
      <c r="S6306" s="145"/>
      <c r="T6306" s="153">
        <v>6305</v>
      </c>
    </row>
    <row r="6307" spans="1:20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52</v>
      </c>
      <c r="R6307" s="140" t="s">
        <v>6091</v>
      </c>
      <c r="S6307" s="145"/>
      <c r="T6307" s="153">
        <v>6306</v>
      </c>
    </row>
    <row r="6308" spans="1:20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52</v>
      </c>
      <c r="R6308" s="140" t="s">
        <v>6091</v>
      </c>
      <c r="S6308" s="145"/>
      <c r="T6308" s="153">
        <v>6307</v>
      </c>
    </row>
    <row r="6309" spans="1:20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52</v>
      </c>
      <c r="R6309" s="140" t="s">
        <v>6091</v>
      </c>
      <c r="S6309" s="145"/>
      <c r="T6309" s="153">
        <v>6308</v>
      </c>
    </row>
    <row r="6310" spans="1:20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52</v>
      </c>
      <c r="R6310" s="140" t="s">
        <v>6091</v>
      </c>
      <c r="S6310" s="145"/>
      <c r="T6310" s="153">
        <v>6309</v>
      </c>
    </row>
    <row r="6311" spans="1:20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52</v>
      </c>
      <c r="R6311" s="140" t="s">
        <v>6091</v>
      </c>
      <c r="S6311" s="145"/>
      <c r="T6311" s="153">
        <v>6310</v>
      </c>
    </row>
    <row r="6312" spans="1:20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52</v>
      </c>
      <c r="R6312" s="140" t="s">
        <v>6091</v>
      </c>
      <c r="S6312" s="145"/>
      <c r="T6312" s="153">
        <v>6311</v>
      </c>
    </row>
    <row r="6313" spans="1:20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52</v>
      </c>
      <c r="R6313" s="140" t="s">
        <v>6091</v>
      </c>
      <c r="S6313" s="145"/>
      <c r="T6313" s="153">
        <v>6312</v>
      </c>
    </row>
    <row r="6314" spans="1:20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52</v>
      </c>
      <c r="R6314" s="140" t="s">
        <v>6091</v>
      </c>
      <c r="S6314" s="145"/>
      <c r="T6314" s="153">
        <v>6313</v>
      </c>
    </row>
    <row r="6315" spans="1:20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52</v>
      </c>
      <c r="R6315" s="140" t="s">
        <v>6091</v>
      </c>
      <c r="S6315" s="145"/>
      <c r="T6315" s="153">
        <v>6314</v>
      </c>
    </row>
    <row r="6316" spans="1:20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52</v>
      </c>
      <c r="R6316" s="140" t="s">
        <v>6091</v>
      </c>
      <c r="S6316" s="145"/>
      <c r="T6316" s="153">
        <v>6315</v>
      </c>
    </row>
    <row r="6317" spans="1:20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52</v>
      </c>
      <c r="R6317" s="140" t="s">
        <v>6091</v>
      </c>
      <c r="S6317" s="145"/>
      <c r="T6317" s="153">
        <v>6316</v>
      </c>
    </row>
    <row r="6318" spans="1:20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52</v>
      </c>
      <c r="R6318" s="140" t="s">
        <v>6091</v>
      </c>
      <c r="S6318" s="145"/>
      <c r="T6318" s="153">
        <v>6317</v>
      </c>
    </row>
    <row r="6319" spans="1:20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52</v>
      </c>
      <c r="R6319" s="140" t="s">
        <v>6091</v>
      </c>
      <c r="S6319" s="145"/>
      <c r="T6319" s="153">
        <v>6318</v>
      </c>
    </row>
    <row r="6320" spans="1:20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52</v>
      </c>
      <c r="R6320" s="140" t="s">
        <v>6091</v>
      </c>
      <c r="S6320" s="145"/>
      <c r="T6320" s="153">
        <v>6319</v>
      </c>
    </row>
    <row r="6321" spans="1:20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52</v>
      </c>
      <c r="R6321" s="140" t="s">
        <v>6091</v>
      </c>
      <c r="S6321" s="145"/>
      <c r="T6321" s="153">
        <v>6320</v>
      </c>
    </row>
    <row r="6322" spans="1:20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52</v>
      </c>
      <c r="R6322" s="140" t="s">
        <v>6091</v>
      </c>
      <c r="S6322" s="145"/>
      <c r="T6322" s="153">
        <v>6321</v>
      </c>
    </row>
    <row r="6323" spans="1:20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52</v>
      </c>
      <c r="R6323" s="140" t="s">
        <v>6091</v>
      </c>
      <c r="S6323" s="145"/>
      <c r="T6323" s="153">
        <v>6322</v>
      </c>
    </row>
    <row r="6324" spans="1:20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52</v>
      </c>
      <c r="R6324" s="140" t="s">
        <v>6091</v>
      </c>
      <c r="S6324" s="145"/>
      <c r="T6324" s="153">
        <v>6323</v>
      </c>
    </row>
    <row r="6325" spans="1:20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52</v>
      </c>
      <c r="R6325" s="140" t="s">
        <v>6091</v>
      </c>
      <c r="S6325" s="145"/>
      <c r="T6325" s="153">
        <v>6324</v>
      </c>
    </row>
    <row r="6326" spans="1:20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52</v>
      </c>
      <c r="R6326" s="140" t="s">
        <v>6091</v>
      </c>
      <c r="S6326" s="145"/>
      <c r="T6326" s="153">
        <v>6325</v>
      </c>
    </row>
    <row r="6327" spans="1:20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52</v>
      </c>
      <c r="R6327" s="140" t="s">
        <v>6091</v>
      </c>
      <c r="S6327" s="145"/>
      <c r="T6327" s="153">
        <v>6326</v>
      </c>
    </row>
    <row r="6328" spans="1:20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52</v>
      </c>
      <c r="R6328" s="140" t="s">
        <v>6091</v>
      </c>
      <c r="S6328" s="145"/>
      <c r="T6328" s="153">
        <v>6327</v>
      </c>
    </row>
    <row r="6329" spans="1:20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52</v>
      </c>
      <c r="R6329" s="140" t="s">
        <v>6091</v>
      </c>
      <c r="S6329" s="145"/>
      <c r="T6329" s="153">
        <v>6328</v>
      </c>
    </row>
    <row r="6330" spans="1:20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52</v>
      </c>
      <c r="R6330" s="140" t="s">
        <v>6091</v>
      </c>
      <c r="S6330" s="145"/>
      <c r="T6330" s="153">
        <v>6329</v>
      </c>
    </row>
    <row r="6331" spans="1:20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52</v>
      </c>
      <c r="R6331" s="140" t="s">
        <v>6091</v>
      </c>
      <c r="S6331" s="145"/>
      <c r="T6331" s="153">
        <v>6330</v>
      </c>
    </row>
    <row r="6332" spans="1:20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52</v>
      </c>
      <c r="R6332" s="140" t="s">
        <v>6091</v>
      </c>
      <c r="S6332" s="145"/>
      <c r="T6332" s="153">
        <v>6331</v>
      </c>
    </row>
    <row r="6333" spans="1:20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52</v>
      </c>
      <c r="R6333" s="140" t="s">
        <v>6091</v>
      </c>
      <c r="S6333" s="145"/>
      <c r="T6333" s="153">
        <v>6332</v>
      </c>
    </row>
    <row r="6334" spans="1:20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52</v>
      </c>
      <c r="R6334" s="140" t="s">
        <v>6091</v>
      </c>
      <c r="S6334" s="145"/>
      <c r="T6334" s="153">
        <v>6333</v>
      </c>
    </row>
    <row r="6335" spans="1:20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52</v>
      </c>
      <c r="R6335" s="140" t="s">
        <v>6091</v>
      </c>
      <c r="S6335" s="145"/>
      <c r="T6335" s="153">
        <v>6334</v>
      </c>
    </row>
    <row r="6336" spans="1:20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52</v>
      </c>
      <c r="R6336" s="140" t="s">
        <v>6091</v>
      </c>
      <c r="S6336" s="145"/>
      <c r="T6336" s="153">
        <v>6335</v>
      </c>
    </row>
    <row r="6337" spans="1:20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52</v>
      </c>
      <c r="R6337" s="140" t="s">
        <v>6091</v>
      </c>
      <c r="S6337" s="145"/>
      <c r="T6337" s="153">
        <v>6336</v>
      </c>
    </row>
    <row r="6338" spans="1:20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52</v>
      </c>
      <c r="R6338" s="140" t="s">
        <v>6091</v>
      </c>
      <c r="S6338" s="145"/>
      <c r="T6338" s="153">
        <v>6337</v>
      </c>
    </row>
    <row r="6339" spans="1:20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52</v>
      </c>
      <c r="R6339" s="140" t="s">
        <v>6091</v>
      </c>
      <c r="S6339" s="145"/>
      <c r="T6339" s="153">
        <v>6338</v>
      </c>
    </row>
    <row r="6340" spans="1:20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52</v>
      </c>
      <c r="R6340" s="140" t="s">
        <v>6091</v>
      </c>
      <c r="S6340" s="145"/>
      <c r="T6340" s="153">
        <v>6339</v>
      </c>
    </row>
    <row r="6341" spans="1:20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52</v>
      </c>
      <c r="R6341" s="140" t="s">
        <v>6091</v>
      </c>
      <c r="S6341" s="145"/>
      <c r="T6341" s="153">
        <v>6340</v>
      </c>
    </row>
    <row r="6342" spans="1:20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52</v>
      </c>
      <c r="R6342" s="140" t="s">
        <v>6091</v>
      </c>
      <c r="S6342" s="145"/>
      <c r="T6342" s="153">
        <v>6341</v>
      </c>
    </row>
    <row r="6343" spans="1:20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52</v>
      </c>
      <c r="R6343" s="140" t="s">
        <v>6091</v>
      </c>
      <c r="S6343" s="145"/>
      <c r="T6343" s="153">
        <v>6342</v>
      </c>
    </row>
    <row r="6344" spans="1:20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52</v>
      </c>
      <c r="R6344" s="140" t="s">
        <v>6091</v>
      </c>
      <c r="S6344" s="145"/>
      <c r="T6344" s="153">
        <v>6343</v>
      </c>
    </row>
    <row r="6345" spans="1:20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52</v>
      </c>
      <c r="R6345" s="140" t="s">
        <v>6091</v>
      </c>
      <c r="S6345" s="145"/>
      <c r="T6345" s="153">
        <v>6344</v>
      </c>
    </row>
    <row r="6346" spans="1:20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52</v>
      </c>
      <c r="R6346" s="140" t="s">
        <v>6097</v>
      </c>
      <c r="S6346" s="145"/>
      <c r="T6346" s="153">
        <v>6345</v>
      </c>
    </row>
    <row r="6347" spans="1:20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52</v>
      </c>
      <c r="R6347" s="140" t="s">
        <v>6097</v>
      </c>
      <c r="S6347" s="145"/>
      <c r="T6347" s="153">
        <v>6346</v>
      </c>
    </row>
    <row r="6348" spans="1:20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52</v>
      </c>
      <c r="R6348" s="140" t="s">
        <v>6097</v>
      </c>
      <c r="S6348" s="145"/>
      <c r="T6348" s="153">
        <v>6347</v>
      </c>
    </row>
    <row r="6349" spans="1:20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52</v>
      </c>
      <c r="R6349" s="140" t="s">
        <v>6097</v>
      </c>
      <c r="S6349" s="145"/>
      <c r="T6349" s="153">
        <v>6348</v>
      </c>
    </row>
    <row r="6350" spans="1:20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52</v>
      </c>
      <c r="R6350" s="140" t="s">
        <v>6097</v>
      </c>
      <c r="S6350" s="145"/>
      <c r="T6350" s="153">
        <v>6349</v>
      </c>
    </row>
    <row r="6351" spans="1:20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52</v>
      </c>
      <c r="R6351" s="140" t="s">
        <v>6097</v>
      </c>
      <c r="S6351" s="145"/>
      <c r="T6351" s="153">
        <v>6350</v>
      </c>
    </row>
    <row r="6352" spans="1:20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52</v>
      </c>
      <c r="R6352" s="140" t="s">
        <v>6097</v>
      </c>
      <c r="S6352" s="145"/>
      <c r="T6352" s="153">
        <v>6351</v>
      </c>
    </row>
    <row r="6353" spans="1:20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52</v>
      </c>
      <c r="R6353" s="140" t="s">
        <v>6097</v>
      </c>
      <c r="S6353" s="145"/>
      <c r="T6353" s="153">
        <v>6352</v>
      </c>
    </row>
    <row r="6354" spans="1:20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52</v>
      </c>
      <c r="R6354" s="140" t="s">
        <v>488</v>
      </c>
      <c r="S6354" s="145"/>
      <c r="T6354" s="153">
        <v>6353</v>
      </c>
    </row>
    <row r="6355" spans="1:20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52</v>
      </c>
      <c r="R6355" s="140" t="s">
        <v>488</v>
      </c>
      <c r="S6355" s="145"/>
      <c r="T6355" s="153">
        <v>6354</v>
      </c>
    </row>
    <row r="6356" spans="1:20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52</v>
      </c>
      <c r="R6356" s="140" t="s">
        <v>488</v>
      </c>
      <c r="S6356" s="145"/>
      <c r="T6356" s="153">
        <v>6355</v>
      </c>
    </row>
    <row r="6357" spans="1:20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52</v>
      </c>
      <c r="R6357" s="140" t="s">
        <v>488</v>
      </c>
      <c r="S6357" s="145"/>
      <c r="T6357" s="153">
        <v>6356</v>
      </c>
    </row>
    <row r="6358" spans="1:20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52</v>
      </c>
      <c r="R6358" s="140" t="s">
        <v>488</v>
      </c>
      <c r="S6358" s="145"/>
      <c r="T6358" s="153">
        <v>6357</v>
      </c>
    </row>
    <row r="6359" spans="1:20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52</v>
      </c>
      <c r="R6359" s="140" t="s">
        <v>488</v>
      </c>
      <c r="S6359" s="145"/>
      <c r="T6359" s="153">
        <v>6358</v>
      </c>
    </row>
    <row r="6360" spans="1:20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52</v>
      </c>
      <c r="R6360" s="140" t="s">
        <v>488</v>
      </c>
      <c r="S6360" s="145"/>
      <c r="T6360" s="153">
        <v>6359</v>
      </c>
    </row>
    <row r="6361" spans="1:20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52</v>
      </c>
      <c r="R6361" s="140" t="s">
        <v>488</v>
      </c>
      <c r="S6361" s="145"/>
      <c r="T6361" s="153">
        <v>6360</v>
      </c>
    </row>
    <row r="6362" spans="1:20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52</v>
      </c>
      <c r="R6362" s="140" t="s">
        <v>488</v>
      </c>
      <c r="S6362" s="145"/>
      <c r="T6362" s="153">
        <v>6361</v>
      </c>
    </row>
    <row r="6363" spans="1:20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52</v>
      </c>
      <c r="R6363" s="140" t="s">
        <v>488</v>
      </c>
      <c r="S6363" s="145"/>
      <c r="T6363" s="153">
        <v>6362</v>
      </c>
    </row>
    <row r="6364" spans="1:20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52</v>
      </c>
      <c r="R6364" s="140" t="s">
        <v>488</v>
      </c>
      <c r="S6364" s="145"/>
      <c r="T6364" s="153">
        <v>6363</v>
      </c>
    </row>
    <row r="6365" spans="1:20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52</v>
      </c>
      <c r="R6365" s="140" t="s">
        <v>488</v>
      </c>
      <c r="S6365" s="145"/>
      <c r="T6365" s="153">
        <v>6364</v>
      </c>
    </row>
    <row r="6366" spans="1:20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52</v>
      </c>
      <c r="R6366" s="140" t="s">
        <v>488</v>
      </c>
      <c r="S6366" s="145"/>
      <c r="T6366" s="153">
        <v>6365</v>
      </c>
    </row>
    <row r="6367" spans="1:20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52</v>
      </c>
      <c r="R6367" s="140" t="s">
        <v>488</v>
      </c>
      <c r="S6367" s="145"/>
      <c r="T6367" s="153">
        <v>6366</v>
      </c>
    </row>
    <row r="6368" spans="1:20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52</v>
      </c>
      <c r="R6368" s="140" t="s">
        <v>488</v>
      </c>
      <c r="S6368" s="145"/>
      <c r="T6368" s="153">
        <v>6367</v>
      </c>
    </row>
    <row r="6369" spans="1:20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52</v>
      </c>
      <c r="R6369" s="140" t="s">
        <v>488</v>
      </c>
      <c r="S6369" s="145"/>
      <c r="T6369" s="153">
        <v>6368</v>
      </c>
    </row>
    <row r="6370" spans="1:20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52</v>
      </c>
      <c r="R6370" s="140" t="s">
        <v>488</v>
      </c>
      <c r="S6370" s="145"/>
      <c r="T6370" s="153">
        <v>6369</v>
      </c>
    </row>
    <row r="6371" spans="1:20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52</v>
      </c>
      <c r="R6371" s="140" t="s">
        <v>488</v>
      </c>
      <c r="S6371" s="145"/>
      <c r="T6371" s="153">
        <v>6370</v>
      </c>
    </row>
    <row r="6372" spans="1:20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52</v>
      </c>
      <c r="R6372" s="140" t="s">
        <v>488</v>
      </c>
      <c r="S6372" s="145"/>
      <c r="T6372" s="153">
        <v>6371</v>
      </c>
    </row>
    <row r="6373" spans="1:20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52</v>
      </c>
      <c r="R6373" s="140" t="s">
        <v>488</v>
      </c>
      <c r="S6373" s="145"/>
      <c r="T6373" s="153">
        <v>6372</v>
      </c>
    </row>
    <row r="6374" spans="1:20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52</v>
      </c>
      <c r="R6374" s="140" t="s">
        <v>488</v>
      </c>
      <c r="S6374" s="145"/>
      <c r="T6374" s="153">
        <v>6373</v>
      </c>
    </row>
    <row r="6375" spans="1:20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52</v>
      </c>
      <c r="R6375" s="140" t="s">
        <v>488</v>
      </c>
      <c r="S6375" s="145"/>
      <c r="T6375" s="153">
        <v>6374</v>
      </c>
    </row>
    <row r="6376" spans="1:20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52</v>
      </c>
      <c r="R6376" s="140" t="s">
        <v>488</v>
      </c>
      <c r="S6376" s="145"/>
      <c r="T6376" s="153">
        <v>6375</v>
      </c>
    </row>
    <row r="6377" spans="1:20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52</v>
      </c>
      <c r="R6377" s="140" t="s">
        <v>488</v>
      </c>
      <c r="S6377" s="145"/>
      <c r="T6377" s="153">
        <v>6376</v>
      </c>
    </row>
    <row r="6378" spans="1:20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52</v>
      </c>
      <c r="R6378" s="140" t="s">
        <v>488</v>
      </c>
      <c r="S6378" s="145"/>
      <c r="T6378" s="153">
        <v>6377</v>
      </c>
    </row>
    <row r="6379" spans="1:20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52</v>
      </c>
      <c r="R6379" s="140" t="s">
        <v>488</v>
      </c>
      <c r="S6379" s="145"/>
      <c r="T6379" s="153">
        <v>6378</v>
      </c>
    </row>
    <row r="6380" spans="1:20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52</v>
      </c>
      <c r="R6380" s="140" t="s">
        <v>488</v>
      </c>
      <c r="S6380" s="145"/>
      <c r="T6380" s="153">
        <v>6379</v>
      </c>
    </row>
    <row r="6381" spans="1:20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52</v>
      </c>
      <c r="R6381" s="140" t="s">
        <v>488</v>
      </c>
      <c r="S6381" s="145"/>
      <c r="T6381" s="153">
        <v>6380</v>
      </c>
    </row>
    <row r="6382" spans="1:20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52</v>
      </c>
      <c r="R6382" s="140" t="s">
        <v>488</v>
      </c>
      <c r="S6382" s="145"/>
      <c r="T6382" s="153">
        <v>6381</v>
      </c>
    </row>
    <row r="6383" spans="1:20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52</v>
      </c>
      <c r="R6383" s="140" t="s">
        <v>488</v>
      </c>
      <c r="S6383" s="145"/>
      <c r="T6383" s="153">
        <v>6382</v>
      </c>
    </row>
    <row r="6384" spans="1:20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52</v>
      </c>
      <c r="R6384" s="140" t="s">
        <v>488</v>
      </c>
      <c r="S6384" s="145"/>
      <c r="T6384" s="153">
        <v>6383</v>
      </c>
    </row>
    <row r="6385" spans="1:20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52</v>
      </c>
      <c r="R6385" s="140" t="s">
        <v>488</v>
      </c>
      <c r="S6385" s="145"/>
      <c r="T6385" s="153">
        <v>6384</v>
      </c>
    </row>
    <row r="6386" spans="1:20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52</v>
      </c>
      <c r="R6386" s="140" t="s">
        <v>488</v>
      </c>
      <c r="S6386" s="145"/>
      <c r="T6386" s="153">
        <v>6385</v>
      </c>
    </row>
    <row r="6387" spans="1:20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52</v>
      </c>
      <c r="R6387" s="140" t="s">
        <v>488</v>
      </c>
      <c r="S6387" s="145"/>
      <c r="T6387" s="153">
        <v>6386</v>
      </c>
    </row>
    <row r="6388" spans="1:20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52</v>
      </c>
      <c r="R6388" s="140" t="s">
        <v>488</v>
      </c>
      <c r="S6388" s="145"/>
      <c r="T6388" s="153">
        <v>6387</v>
      </c>
    </row>
    <row r="6389" spans="1:20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52</v>
      </c>
      <c r="R6389" s="140" t="s">
        <v>488</v>
      </c>
      <c r="S6389" s="145"/>
      <c r="T6389" s="153">
        <v>6388</v>
      </c>
    </row>
    <row r="6390" spans="1:20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52</v>
      </c>
      <c r="R6390" s="140" t="s">
        <v>488</v>
      </c>
      <c r="S6390" s="145"/>
      <c r="T6390" s="153">
        <v>6389</v>
      </c>
    </row>
    <row r="6391" spans="1:20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52</v>
      </c>
      <c r="R6391" s="140" t="s">
        <v>488</v>
      </c>
      <c r="S6391" s="145"/>
      <c r="T6391" s="153">
        <v>6390</v>
      </c>
    </row>
    <row r="6392" spans="1:20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52</v>
      </c>
      <c r="R6392" s="140" t="s">
        <v>488</v>
      </c>
      <c r="S6392" s="145"/>
      <c r="T6392" s="153">
        <v>6391</v>
      </c>
    </row>
    <row r="6393" spans="1:20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52</v>
      </c>
      <c r="R6393" s="140" t="s">
        <v>488</v>
      </c>
      <c r="S6393" s="145"/>
      <c r="T6393" s="153">
        <v>6392</v>
      </c>
    </row>
    <row r="6394" spans="1:20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52</v>
      </c>
      <c r="R6394" s="140" t="s">
        <v>488</v>
      </c>
      <c r="S6394" s="145"/>
      <c r="T6394" s="153">
        <v>6393</v>
      </c>
    </row>
    <row r="6395" spans="1:20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52</v>
      </c>
      <c r="R6395" s="140" t="s">
        <v>488</v>
      </c>
      <c r="S6395" s="145"/>
      <c r="T6395" s="153">
        <v>6394</v>
      </c>
    </row>
    <row r="6396" spans="1:20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52</v>
      </c>
      <c r="R6396" s="140" t="s">
        <v>488</v>
      </c>
      <c r="S6396" s="145"/>
      <c r="T6396" s="153">
        <v>6395</v>
      </c>
    </row>
    <row r="6397" spans="1:20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52</v>
      </c>
      <c r="R6397" s="140" t="s">
        <v>488</v>
      </c>
      <c r="S6397" s="145"/>
      <c r="T6397" s="153">
        <v>6396</v>
      </c>
    </row>
    <row r="6398" spans="1:20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52</v>
      </c>
      <c r="R6398" s="140" t="s">
        <v>488</v>
      </c>
      <c r="S6398" s="145"/>
      <c r="T6398" s="153">
        <v>6397</v>
      </c>
    </row>
    <row r="6399" spans="1:20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52</v>
      </c>
      <c r="R6399" s="140" t="s">
        <v>488</v>
      </c>
      <c r="S6399" s="145"/>
      <c r="T6399" s="153">
        <v>6398</v>
      </c>
    </row>
    <row r="6400" spans="1:20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52</v>
      </c>
      <c r="R6400" s="140" t="s">
        <v>488</v>
      </c>
      <c r="S6400" s="145"/>
      <c r="T6400" s="153">
        <v>6399</v>
      </c>
    </row>
    <row r="6401" spans="1:20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52</v>
      </c>
      <c r="R6401" s="140" t="s">
        <v>488</v>
      </c>
      <c r="S6401" s="145"/>
      <c r="T6401" s="153">
        <v>6400</v>
      </c>
    </row>
    <row r="6402" spans="1:20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52</v>
      </c>
      <c r="R6402" s="140" t="s">
        <v>488</v>
      </c>
      <c r="S6402" s="145"/>
      <c r="T6402" s="153">
        <v>6401</v>
      </c>
    </row>
    <row r="6403" spans="1:20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52</v>
      </c>
      <c r="R6403" s="140" t="s">
        <v>488</v>
      </c>
      <c r="S6403" s="145"/>
      <c r="T6403" s="153">
        <v>6402</v>
      </c>
    </row>
    <row r="6404" spans="1:20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52</v>
      </c>
      <c r="R6404" s="140" t="s">
        <v>488</v>
      </c>
      <c r="S6404" s="145"/>
      <c r="T6404" s="153">
        <v>6403</v>
      </c>
    </row>
    <row r="6405" spans="1:20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52</v>
      </c>
      <c r="R6405" s="140" t="s">
        <v>488</v>
      </c>
      <c r="S6405" s="145"/>
      <c r="T6405" s="153">
        <v>6404</v>
      </c>
    </row>
    <row r="6406" spans="1:20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52</v>
      </c>
      <c r="R6406" s="140" t="s">
        <v>488</v>
      </c>
      <c r="S6406" s="145"/>
      <c r="T6406" s="153">
        <v>6405</v>
      </c>
    </row>
    <row r="6407" spans="1:20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52</v>
      </c>
      <c r="R6407" s="140" t="s">
        <v>488</v>
      </c>
      <c r="S6407" s="145"/>
      <c r="T6407" s="153">
        <v>6406</v>
      </c>
    </row>
    <row r="6408" spans="1:20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52</v>
      </c>
      <c r="R6408" s="140" t="s">
        <v>488</v>
      </c>
      <c r="S6408" s="145"/>
      <c r="T6408" s="153">
        <v>6407</v>
      </c>
    </row>
    <row r="6409" spans="1:20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52</v>
      </c>
      <c r="R6409" s="140" t="s">
        <v>488</v>
      </c>
      <c r="S6409" s="145"/>
      <c r="T6409" s="153">
        <v>6408</v>
      </c>
    </row>
    <row r="6410" spans="1:20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52</v>
      </c>
      <c r="R6410" s="140" t="s">
        <v>488</v>
      </c>
      <c r="S6410" s="145"/>
      <c r="T6410" s="153">
        <v>6409</v>
      </c>
    </row>
    <row r="6411" spans="1:20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52</v>
      </c>
      <c r="R6411" s="140" t="s">
        <v>488</v>
      </c>
      <c r="S6411" s="145"/>
      <c r="T6411" s="153">
        <v>6410</v>
      </c>
    </row>
    <row r="6412" spans="1:20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52</v>
      </c>
      <c r="R6412" s="140" t="s">
        <v>488</v>
      </c>
      <c r="S6412" s="145"/>
      <c r="T6412" s="153">
        <v>6411</v>
      </c>
    </row>
    <row r="6413" spans="1:20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52</v>
      </c>
      <c r="R6413" s="140" t="s">
        <v>488</v>
      </c>
      <c r="S6413" s="145"/>
      <c r="T6413" s="153">
        <v>6412</v>
      </c>
    </row>
    <row r="6414" spans="1:20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52</v>
      </c>
      <c r="R6414" s="140" t="s">
        <v>488</v>
      </c>
      <c r="S6414" s="145"/>
      <c r="T6414" s="153">
        <v>6413</v>
      </c>
    </row>
    <row r="6415" spans="1:20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52</v>
      </c>
      <c r="R6415" s="140" t="s">
        <v>488</v>
      </c>
      <c r="S6415" s="145"/>
      <c r="T6415" s="153">
        <v>6414</v>
      </c>
    </row>
    <row r="6416" spans="1:20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52</v>
      </c>
      <c r="R6416" s="140" t="s">
        <v>488</v>
      </c>
      <c r="S6416" s="145"/>
      <c r="T6416" s="153">
        <v>6415</v>
      </c>
    </row>
    <row r="6417" spans="1:20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52</v>
      </c>
      <c r="R6417" s="140" t="s">
        <v>488</v>
      </c>
      <c r="S6417" s="145"/>
      <c r="T6417" s="153">
        <v>6416</v>
      </c>
    </row>
    <row r="6418" spans="1:20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52</v>
      </c>
      <c r="R6418" s="140" t="s">
        <v>488</v>
      </c>
      <c r="S6418" s="145"/>
      <c r="T6418" s="153">
        <v>6417</v>
      </c>
    </row>
    <row r="6419" spans="1:20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52</v>
      </c>
      <c r="R6419" s="140" t="s">
        <v>488</v>
      </c>
      <c r="S6419" s="145"/>
      <c r="T6419" s="153">
        <v>6418</v>
      </c>
    </row>
    <row r="6420" spans="1:20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52</v>
      </c>
      <c r="R6420" s="140" t="s">
        <v>488</v>
      </c>
      <c r="S6420" s="145"/>
      <c r="T6420" s="153">
        <v>6419</v>
      </c>
    </row>
    <row r="6421" spans="1:20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52</v>
      </c>
      <c r="R6421" s="140" t="s">
        <v>488</v>
      </c>
      <c r="S6421" s="145"/>
      <c r="T6421" s="153">
        <v>6420</v>
      </c>
    </row>
    <row r="6422" spans="1:20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52</v>
      </c>
      <c r="R6422" s="140" t="s">
        <v>488</v>
      </c>
      <c r="S6422" s="145"/>
      <c r="T6422" s="153">
        <v>6421</v>
      </c>
    </row>
    <row r="6423" spans="1:20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52</v>
      </c>
      <c r="R6423" s="140" t="s">
        <v>488</v>
      </c>
      <c r="S6423" s="145"/>
      <c r="T6423" s="153">
        <v>6422</v>
      </c>
    </row>
    <row r="6424" spans="1:20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52</v>
      </c>
      <c r="R6424" s="140" t="s">
        <v>488</v>
      </c>
      <c r="S6424" s="145"/>
      <c r="T6424" s="153">
        <v>6423</v>
      </c>
    </row>
    <row r="6425" spans="1:20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52</v>
      </c>
      <c r="R6425" s="140" t="s">
        <v>488</v>
      </c>
      <c r="S6425" s="145"/>
      <c r="T6425" s="153">
        <v>6424</v>
      </c>
    </row>
    <row r="6426" spans="1:20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52</v>
      </c>
      <c r="R6426" s="140" t="s">
        <v>488</v>
      </c>
      <c r="S6426" s="145"/>
      <c r="T6426" s="153">
        <v>6425</v>
      </c>
    </row>
    <row r="6427" spans="1:20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52</v>
      </c>
      <c r="R6427" s="140" t="s">
        <v>488</v>
      </c>
      <c r="S6427" s="145"/>
      <c r="T6427" s="153">
        <v>6426</v>
      </c>
    </row>
    <row r="6428" spans="1:20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52</v>
      </c>
      <c r="R6428" s="140" t="s">
        <v>488</v>
      </c>
      <c r="S6428" s="145"/>
      <c r="T6428" s="153">
        <v>6427</v>
      </c>
    </row>
    <row r="6429" spans="1:20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52</v>
      </c>
      <c r="R6429" s="140" t="s">
        <v>488</v>
      </c>
      <c r="S6429" s="145"/>
      <c r="T6429" s="153">
        <v>6428</v>
      </c>
    </row>
    <row r="6430" spans="1:20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52</v>
      </c>
      <c r="R6430" s="140" t="s">
        <v>488</v>
      </c>
      <c r="S6430" s="145"/>
      <c r="T6430" s="153">
        <v>6429</v>
      </c>
    </row>
    <row r="6431" spans="1:20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52</v>
      </c>
      <c r="R6431" s="140" t="s">
        <v>488</v>
      </c>
      <c r="S6431" s="145"/>
      <c r="T6431" s="153">
        <v>6430</v>
      </c>
    </row>
    <row r="6432" spans="1:20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52</v>
      </c>
      <c r="R6432" s="140" t="s">
        <v>488</v>
      </c>
      <c r="S6432" s="145"/>
      <c r="T6432" s="153">
        <v>6431</v>
      </c>
    </row>
    <row r="6433" spans="1:20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52</v>
      </c>
      <c r="R6433" s="140" t="s">
        <v>488</v>
      </c>
      <c r="S6433" s="145"/>
      <c r="T6433" s="153">
        <v>6432</v>
      </c>
    </row>
    <row r="6434" spans="1:20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52</v>
      </c>
      <c r="R6434" s="140" t="s">
        <v>488</v>
      </c>
      <c r="S6434" s="145"/>
      <c r="T6434" s="153">
        <v>6433</v>
      </c>
    </row>
    <row r="6435" spans="1:20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52</v>
      </c>
      <c r="R6435" s="140" t="s">
        <v>488</v>
      </c>
      <c r="S6435" s="145"/>
      <c r="T6435" s="153">
        <v>6434</v>
      </c>
    </row>
    <row r="6436" spans="1:20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52</v>
      </c>
      <c r="R6436" s="140" t="s">
        <v>488</v>
      </c>
      <c r="S6436" s="145"/>
      <c r="T6436" s="153">
        <v>6435</v>
      </c>
    </row>
    <row r="6437" spans="1:20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52</v>
      </c>
      <c r="R6437" s="140" t="s">
        <v>488</v>
      </c>
      <c r="S6437" s="145"/>
      <c r="T6437" s="153">
        <v>6436</v>
      </c>
    </row>
    <row r="6438" spans="1:20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52</v>
      </c>
      <c r="R6438" s="140" t="s">
        <v>488</v>
      </c>
      <c r="S6438" s="145"/>
      <c r="T6438" s="153">
        <v>6437</v>
      </c>
    </row>
    <row r="6439" spans="1:20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52</v>
      </c>
      <c r="R6439" s="140" t="s">
        <v>488</v>
      </c>
      <c r="S6439" s="145"/>
      <c r="T6439" s="153">
        <v>6438</v>
      </c>
    </row>
    <row r="6440" spans="1:20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52</v>
      </c>
      <c r="R6440" s="140" t="s">
        <v>488</v>
      </c>
      <c r="S6440" s="145"/>
      <c r="T6440" s="153">
        <v>6439</v>
      </c>
    </row>
    <row r="6441" spans="1:20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52</v>
      </c>
      <c r="R6441" s="140" t="s">
        <v>488</v>
      </c>
      <c r="S6441" s="145"/>
      <c r="T6441" s="153">
        <v>6440</v>
      </c>
    </row>
    <row r="6442" spans="1:20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52</v>
      </c>
      <c r="R6442" s="140" t="s">
        <v>488</v>
      </c>
      <c r="S6442" s="145"/>
      <c r="T6442" s="153">
        <v>6441</v>
      </c>
    </row>
    <row r="6443" spans="1:20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52</v>
      </c>
      <c r="R6443" s="140" t="s">
        <v>488</v>
      </c>
      <c r="S6443" s="145"/>
      <c r="T6443" s="153">
        <v>6442</v>
      </c>
    </row>
    <row r="6444" spans="1:20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52</v>
      </c>
      <c r="R6444" s="140" t="s">
        <v>488</v>
      </c>
      <c r="S6444" s="145"/>
      <c r="T6444" s="153">
        <v>6443</v>
      </c>
    </row>
    <row r="6445" spans="1:20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52</v>
      </c>
      <c r="R6445" s="140" t="s">
        <v>488</v>
      </c>
      <c r="S6445" s="145"/>
      <c r="T6445" s="153">
        <v>6444</v>
      </c>
    </row>
    <row r="6446" spans="1:20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52</v>
      </c>
      <c r="R6446" s="140" t="s">
        <v>488</v>
      </c>
      <c r="S6446" s="145"/>
      <c r="T6446" s="153">
        <v>6445</v>
      </c>
    </row>
    <row r="6447" spans="1:20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52</v>
      </c>
      <c r="R6447" s="140" t="s">
        <v>488</v>
      </c>
      <c r="S6447" s="145"/>
      <c r="T6447" s="153">
        <v>6446</v>
      </c>
    </row>
    <row r="6448" spans="1:20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52</v>
      </c>
      <c r="R6448" s="140" t="s">
        <v>488</v>
      </c>
      <c r="S6448" s="145"/>
      <c r="T6448" s="153">
        <v>6447</v>
      </c>
    </row>
    <row r="6449" spans="1:20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52</v>
      </c>
      <c r="R6449" s="140" t="s">
        <v>488</v>
      </c>
      <c r="S6449" s="145"/>
      <c r="T6449" s="153">
        <v>6448</v>
      </c>
    </row>
    <row r="6450" spans="1:20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52</v>
      </c>
      <c r="R6450" s="140" t="s">
        <v>488</v>
      </c>
      <c r="S6450" s="145"/>
      <c r="T6450" s="153">
        <v>6449</v>
      </c>
    </row>
    <row r="6451" spans="1:20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52</v>
      </c>
      <c r="R6451" s="140" t="s">
        <v>488</v>
      </c>
      <c r="S6451" s="145"/>
      <c r="T6451" s="153">
        <v>6450</v>
      </c>
    </row>
    <row r="6452" spans="1:20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52</v>
      </c>
      <c r="R6452" s="140" t="s">
        <v>488</v>
      </c>
      <c r="S6452" s="145"/>
      <c r="T6452" s="153">
        <v>6451</v>
      </c>
    </row>
    <row r="6453" spans="1:20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52</v>
      </c>
      <c r="R6453" s="140" t="s">
        <v>488</v>
      </c>
      <c r="S6453" s="145"/>
      <c r="T6453" s="153">
        <v>6452</v>
      </c>
    </row>
    <row r="6454" spans="1:20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52</v>
      </c>
      <c r="R6454" s="140" t="s">
        <v>488</v>
      </c>
      <c r="S6454" s="145"/>
      <c r="T6454" s="153">
        <v>6453</v>
      </c>
    </row>
    <row r="6455" spans="1:20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52</v>
      </c>
      <c r="R6455" s="140" t="s">
        <v>488</v>
      </c>
      <c r="S6455" s="145"/>
      <c r="T6455" s="153">
        <v>6454</v>
      </c>
    </row>
    <row r="6456" spans="1:20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52</v>
      </c>
      <c r="R6456" s="140" t="s">
        <v>488</v>
      </c>
      <c r="S6456" s="145"/>
      <c r="T6456" s="153">
        <v>6455</v>
      </c>
    </row>
    <row r="6457" spans="1:20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52</v>
      </c>
      <c r="R6457" s="140" t="s">
        <v>488</v>
      </c>
      <c r="S6457" s="145"/>
      <c r="T6457" s="153">
        <v>6456</v>
      </c>
    </row>
    <row r="6458" spans="1:20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52</v>
      </c>
      <c r="R6458" s="140" t="s">
        <v>488</v>
      </c>
      <c r="S6458" s="145"/>
      <c r="T6458" s="153">
        <v>6457</v>
      </c>
    </row>
    <row r="6459" spans="1:20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52</v>
      </c>
      <c r="R6459" s="140" t="s">
        <v>488</v>
      </c>
      <c r="S6459" s="145"/>
      <c r="T6459" s="153">
        <v>6458</v>
      </c>
    </row>
    <row r="6460" spans="1:20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52</v>
      </c>
      <c r="R6460" s="140" t="s">
        <v>488</v>
      </c>
      <c r="S6460" s="145"/>
      <c r="T6460" s="153">
        <v>6459</v>
      </c>
    </row>
    <row r="6461" spans="1:20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52</v>
      </c>
      <c r="R6461" s="140" t="s">
        <v>488</v>
      </c>
      <c r="S6461" s="145"/>
      <c r="T6461" s="153">
        <v>6460</v>
      </c>
    </row>
    <row r="6462" spans="1:20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52</v>
      </c>
      <c r="R6462" s="140" t="s">
        <v>488</v>
      </c>
      <c r="S6462" s="145"/>
      <c r="T6462" s="153">
        <v>6461</v>
      </c>
    </row>
    <row r="6463" spans="1:20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52</v>
      </c>
      <c r="R6463" s="140" t="s">
        <v>488</v>
      </c>
      <c r="S6463" s="145"/>
      <c r="T6463" s="153">
        <v>6462</v>
      </c>
    </row>
    <row r="6464" spans="1:20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52</v>
      </c>
      <c r="R6464" s="140" t="s">
        <v>488</v>
      </c>
      <c r="S6464" s="145"/>
      <c r="T6464" s="153">
        <v>6463</v>
      </c>
    </row>
    <row r="6465" spans="1:20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52</v>
      </c>
      <c r="R6465" s="140" t="s">
        <v>488</v>
      </c>
      <c r="S6465" s="145"/>
      <c r="T6465" s="153">
        <v>6464</v>
      </c>
    </row>
    <row r="6466" spans="1:20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52</v>
      </c>
      <c r="R6466" s="140" t="s">
        <v>488</v>
      </c>
      <c r="S6466" s="145"/>
      <c r="T6466" s="153">
        <v>6465</v>
      </c>
    </row>
    <row r="6467" spans="1:20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52</v>
      </c>
      <c r="R6467" s="140" t="s">
        <v>488</v>
      </c>
      <c r="S6467" s="145"/>
      <c r="T6467" s="153">
        <v>6466</v>
      </c>
    </row>
    <row r="6468" spans="1:20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52</v>
      </c>
      <c r="R6468" s="140" t="s">
        <v>488</v>
      </c>
      <c r="S6468" s="145"/>
      <c r="T6468" s="153">
        <v>6467</v>
      </c>
    </row>
    <row r="6469" spans="1:20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52</v>
      </c>
      <c r="R6469" s="140" t="s">
        <v>488</v>
      </c>
      <c r="S6469" s="145"/>
      <c r="T6469" s="153">
        <v>6468</v>
      </c>
    </row>
    <row r="6470" spans="1:20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52</v>
      </c>
      <c r="R6470" s="140" t="s">
        <v>488</v>
      </c>
      <c r="S6470" s="145"/>
      <c r="T6470" s="153">
        <v>6469</v>
      </c>
    </row>
    <row r="6471" spans="1:20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52</v>
      </c>
      <c r="R6471" s="140" t="s">
        <v>488</v>
      </c>
      <c r="S6471" s="145"/>
      <c r="T6471" s="153">
        <v>6470</v>
      </c>
    </row>
    <row r="6472" spans="1:20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52</v>
      </c>
      <c r="R6472" s="140" t="s">
        <v>488</v>
      </c>
      <c r="S6472" s="145"/>
      <c r="T6472" s="153">
        <v>6471</v>
      </c>
    </row>
    <row r="6473" spans="1:20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52</v>
      </c>
      <c r="R6473" s="140" t="s">
        <v>488</v>
      </c>
      <c r="S6473" s="145"/>
      <c r="T6473" s="153">
        <v>6472</v>
      </c>
    </row>
    <row r="6474" spans="1:20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52</v>
      </c>
      <c r="R6474" s="140" t="s">
        <v>488</v>
      </c>
      <c r="S6474" s="145"/>
      <c r="T6474" s="153">
        <v>6473</v>
      </c>
    </row>
    <row r="6475" spans="1:20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52</v>
      </c>
      <c r="R6475" s="140" t="s">
        <v>488</v>
      </c>
      <c r="S6475" s="145"/>
      <c r="T6475" s="153">
        <v>6474</v>
      </c>
    </row>
    <row r="6476" spans="1:20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52</v>
      </c>
      <c r="R6476" s="140" t="s">
        <v>488</v>
      </c>
      <c r="S6476" s="145"/>
      <c r="T6476" s="153">
        <v>6475</v>
      </c>
    </row>
    <row r="6477" spans="1:20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52</v>
      </c>
      <c r="R6477" s="140" t="s">
        <v>488</v>
      </c>
      <c r="S6477" s="145"/>
      <c r="T6477" s="153">
        <v>6476</v>
      </c>
    </row>
    <row r="6478" spans="1:20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52</v>
      </c>
      <c r="R6478" s="140" t="s">
        <v>488</v>
      </c>
      <c r="S6478" s="145"/>
      <c r="T6478" s="153">
        <v>6477</v>
      </c>
    </row>
    <row r="6479" spans="1:20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52</v>
      </c>
      <c r="R6479" s="140" t="s">
        <v>488</v>
      </c>
      <c r="S6479" s="145"/>
      <c r="T6479" s="153">
        <v>6478</v>
      </c>
    </row>
    <row r="6480" spans="1:20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52</v>
      </c>
      <c r="R6480" s="140" t="s">
        <v>488</v>
      </c>
      <c r="S6480" s="145"/>
      <c r="T6480" s="153">
        <v>6479</v>
      </c>
    </row>
    <row r="6481" spans="1:20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52</v>
      </c>
      <c r="R6481" s="140" t="s">
        <v>488</v>
      </c>
      <c r="S6481" s="145"/>
      <c r="T6481" s="153">
        <v>6480</v>
      </c>
    </row>
    <row r="6482" spans="1:20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52</v>
      </c>
      <c r="R6482" s="140" t="s">
        <v>488</v>
      </c>
      <c r="S6482" s="145"/>
      <c r="T6482" s="153">
        <v>6481</v>
      </c>
    </row>
    <row r="6483" spans="1:20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52</v>
      </c>
      <c r="R6483" s="140" t="s">
        <v>488</v>
      </c>
      <c r="S6483" s="145"/>
      <c r="T6483" s="153">
        <v>6482</v>
      </c>
    </row>
    <row r="6484" spans="1:20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52</v>
      </c>
      <c r="R6484" s="140" t="s">
        <v>488</v>
      </c>
      <c r="S6484" s="145"/>
      <c r="T6484" s="153">
        <v>6483</v>
      </c>
    </row>
    <row r="6485" spans="1:20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52</v>
      </c>
      <c r="R6485" s="140" t="s">
        <v>488</v>
      </c>
      <c r="S6485" s="145"/>
      <c r="T6485" s="153">
        <v>6484</v>
      </c>
    </row>
    <row r="6486" spans="1:20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52</v>
      </c>
      <c r="R6486" s="140" t="s">
        <v>488</v>
      </c>
      <c r="S6486" s="145"/>
      <c r="T6486" s="153">
        <v>6485</v>
      </c>
    </row>
    <row r="6487" spans="1:20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52</v>
      </c>
      <c r="R6487" s="140" t="s">
        <v>488</v>
      </c>
      <c r="S6487" s="145"/>
      <c r="T6487" s="153">
        <v>6486</v>
      </c>
    </row>
    <row r="6488" spans="1:20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52</v>
      </c>
      <c r="R6488" s="140" t="s">
        <v>488</v>
      </c>
      <c r="S6488" s="145"/>
      <c r="T6488" s="153">
        <v>6487</v>
      </c>
    </row>
    <row r="6489" spans="1:20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52</v>
      </c>
      <c r="R6489" s="140" t="s">
        <v>488</v>
      </c>
      <c r="S6489" s="145"/>
      <c r="T6489" s="153">
        <v>6488</v>
      </c>
    </row>
    <row r="6490" spans="1:20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52</v>
      </c>
      <c r="R6490" s="140" t="s">
        <v>488</v>
      </c>
      <c r="S6490" s="145"/>
      <c r="T6490" s="153">
        <v>6489</v>
      </c>
    </row>
    <row r="6491" spans="1:20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52</v>
      </c>
      <c r="R6491" s="140" t="s">
        <v>488</v>
      </c>
      <c r="S6491" s="145"/>
      <c r="T6491" s="153">
        <v>6490</v>
      </c>
    </row>
    <row r="6492" spans="1:20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52</v>
      </c>
      <c r="R6492" s="140" t="s">
        <v>488</v>
      </c>
      <c r="S6492" s="145"/>
      <c r="T6492" s="153">
        <v>6491</v>
      </c>
    </row>
    <row r="6493" spans="1:20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52</v>
      </c>
      <c r="R6493" s="140" t="s">
        <v>488</v>
      </c>
      <c r="S6493" s="145"/>
      <c r="T6493" s="153">
        <v>6492</v>
      </c>
    </row>
    <row r="6494" spans="1:20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52</v>
      </c>
      <c r="R6494" s="140" t="s">
        <v>488</v>
      </c>
      <c r="S6494" s="145"/>
      <c r="T6494" s="153">
        <v>6493</v>
      </c>
    </row>
    <row r="6495" spans="1:20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52</v>
      </c>
      <c r="R6495" s="140" t="s">
        <v>488</v>
      </c>
      <c r="S6495" s="145"/>
      <c r="T6495" s="153">
        <v>6494</v>
      </c>
    </row>
    <row r="6496" spans="1:20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52</v>
      </c>
      <c r="R6496" s="140" t="s">
        <v>488</v>
      </c>
      <c r="S6496" s="145"/>
      <c r="T6496" s="153">
        <v>6495</v>
      </c>
    </row>
    <row r="6497" spans="1:20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52</v>
      </c>
      <c r="R6497" s="140" t="s">
        <v>488</v>
      </c>
      <c r="S6497" s="145"/>
      <c r="T6497" s="153">
        <v>6496</v>
      </c>
    </row>
    <row r="6498" spans="1:20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52</v>
      </c>
      <c r="R6498" s="140" t="s">
        <v>488</v>
      </c>
      <c r="S6498" s="145"/>
      <c r="T6498" s="153">
        <v>6497</v>
      </c>
    </row>
    <row r="6499" spans="1:20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52</v>
      </c>
      <c r="R6499" s="140" t="s">
        <v>488</v>
      </c>
      <c r="S6499" s="145"/>
      <c r="T6499" s="153">
        <v>6498</v>
      </c>
    </row>
    <row r="6500" spans="1:20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52</v>
      </c>
      <c r="R6500" s="140" t="s">
        <v>488</v>
      </c>
      <c r="S6500" s="145"/>
      <c r="T6500" s="153">
        <v>6499</v>
      </c>
    </row>
    <row r="6501" spans="1:20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52</v>
      </c>
      <c r="R6501" s="140" t="s">
        <v>488</v>
      </c>
      <c r="S6501" s="145"/>
      <c r="T6501" s="153">
        <v>6500</v>
      </c>
    </row>
    <row r="6502" spans="1:20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52</v>
      </c>
      <c r="R6502" s="140" t="s">
        <v>488</v>
      </c>
      <c r="S6502" s="145"/>
      <c r="T6502" s="153">
        <v>6501</v>
      </c>
    </row>
    <row r="6503" spans="1:20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52</v>
      </c>
      <c r="R6503" s="140" t="s">
        <v>488</v>
      </c>
      <c r="S6503" s="145"/>
      <c r="T6503" s="153">
        <v>6502</v>
      </c>
    </row>
    <row r="6504" spans="1:20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52</v>
      </c>
      <c r="R6504" s="140" t="s">
        <v>488</v>
      </c>
      <c r="S6504" s="145"/>
      <c r="T6504" s="153">
        <v>6503</v>
      </c>
    </row>
    <row r="6505" spans="1:20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52</v>
      </c>
      <c r="R6505" s="140" t="s">
        <v>488</v>
      </c>
      <c r="S6505" s="145"/>
      <c r="T6505" s="153">
        <v>6504</v>
      </c>
    </row>
    <row r="6506" spans="1:20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52</v>
      </c>
      <c r="R6506" s="140" t="s">
        <v>488</v>
      </c>
      <c r="S6506" s="145"/>
      <c r="T6506" s="153">
        <v>6505</v>
      </c>
    </row>
    <row r="6507" spans="1:20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52</v>
      </c>
      <c r="R6507" s="140" t="s">
        <v>488</v>
      </c>
      <c r="S6507" s="145"/>
      <c r="T6507" s="153">
        <v>6506</v>
      </c>
    </row>
    <row r="6508" spans="1:20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52</v>
      </c>
      <c r="R6508" s="140" t="s">
        <v>488</v>
      </c>
      <c r="S6508" s="145"/>
      <c r="T6508" s="153">
        <v>6507</v>
      </c>
    </row>
    <row r="6509" spans="1:20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52</v>
      </c>
      <c r="R6509" s="140" t="s">
        <v>488</v>
      </c>
      <c r="S6509" s="145"/>
      <c r="T6509" s="153">
        <v>6508</v>
      </c>
    </row>
    <row r="6510" spans="1:20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52</v>
      </c>
      <c r="R6510" s="140" t="s">
        <v>488</v>
      </c>
      <c r="S6510" s="145"/>
      <c r="T6510" s="153">
        <v>6509</v>
      </c>
    </row>
    <row r="6511" spans="1:20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52</v>
      </c>
      <c r="R6511" s="140" t="s">
        <v>488</v>
      </c>
      <c r="S6511" s="145"/>
      <c r="T6511" s="153">
        <v>6510</v>
      </c>
    </row>
    <row r="6512" spans="1:20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52</v>
      </c>
      <c r="R6512" s="140" t="s">
        <v>488</v>
      </c>
      <c r="S6512" s="145"/>
      <c r="T6512" s="153">
        <v>6511</v>
      </c>
    </row>
    <row r="6513" spans="1:20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52</v>
      </c>
      <c r="R6513" s="140" t="s">
        <v>488</v>
      </c>
      <c r="S6513" s="145"/>
      <c r="T6513" s="153">
        <v>6512</v>
      </c>
    </row>
    <row r="6514" spans="1:20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52</v>
      </c>
      <c r="R6514" s="140" t="s">
        <v>488</v>
      </c>
      <c r="S6514" s="145"/>
      <c r="T6514" s="153">
        <v>6513</v>
      </c>
    </row>
    <row r="6515" spans="1:20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52</v>
      </c>
      <c r="R6515" s="140" t="s">
        <v>488</v>
      </c>
      <c r="S6515" s="145"/>
      <c r="T6515" s="153">
        <v>6514</v>
      </c>
    </row>
    <row r="6516" spans="1:20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52</v>
      </c>
      <c r="R6516" s="140" t="s">
        <v>488</v>
      </c>
      <c r="S6516" s="145"/>
      <c r="T6516" s="153">
        <v>6515</v>
      </c>
    </row>
    <row r="6517" spans="1:20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52</v>
      </c>
      <c r="R6517" s="140" t="s">
        <v>488</v>
      </c>
      <c r="S6517" s="145"/>
      <c r="T6517" s="153">
        <v>6516</v>
      </c>
    </row>
    <row r="6518" spans="1:20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52</v>
      </c>
      <c r="R6518" s="140" t="s">
        <v>488</v>
      </c>
      <c r="S6518" s="145"/>
      <c r="T6518" s="153">
        <v>6517</v>
      </c>
    </row>
    <row r="6519" spans="1:20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52</v>
      </c>
      <c r="R6519" s="140" t="s">
        <v>488</v>
      </c>
      <c r="S6519" s="145"/>
      <c r="T6519" s="153">
        <v>6518</v>
      </c>
    </row>
    <row r="6520" spans="1:20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52</v>
      </c>
      <c r="R6520" s="140" t="s">
        <v>488</v>
      </c>
      <c r="S6520" s="145"/>
      <c r="T6520" s="153">
        <v>6519</v>
      </c>
    </row>
    <row r="6521" spans="1:20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52</v>
      </c>
      <c r="R6521" s="140" t="s">
        <v>488</v>
      </c>
      <c r="S6521" s="145"/>
      <c r="T6521" s="153">
        <v>6520</v>
      </c>
    </row>
    <row r="6522" spans="1:20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52</v>
      </c>
      <c r="R6522" s="140" t="s">
        <v>488</v>
      </c>
      <c r="S6522" s="145"/>
      <c r="T6522" s="153">
        <v>6521</v>
      </c>
    </row>
    <row r="6523" spans="1:20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52</v>
      </c>
      <c r="R6523" s="140" t="s">
        <v>488</v>
      </c>
      <c r="S6523" s="145"/>
      <c r="T6523" s="153">
        <v>6522</v>
      </c>
    </row>
    <row r="6524" spans="1:20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52</v>
      </c>
      <c r="R6524" s="140" t="s">
        <v>488</v>
      </c>
      <c r="S6524" s="145"/>
      <c r="T6524" s="153">
        <v>6523</v>
      </c>
    </row>
    <row r="6525" spans="1:20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52</v>
      </c>
      <c r="R6525" s="140" t="s">
        <v>488</v>
      </c>
      <c r="S6525" s="145"/>
      <c r="T6525" s="153">
        <v>6524</v>
      </c>
    </row>
    <row r="6526" spans="1:20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52</v>
      </c>
      <c r="R6526" s="140" t="s">
        <v>488</v>
      </c>
      <c r="S6526" s="145"/>
      <c r="T6526" s="153">
        <v>6525</v>
      </c>
    </row>
    <row r="6527" spans="1:20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52</v>
      </c>
      <c r="R6527" s="140" t="s">
        <v>488</v>
      </c>
      <c r="S6527" s="145"/>
      <c r="T6527" s="153">
        <v>6526</v>
      </c>
    </row>
    <row r="6528" spans="1:20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52</v>
      </c>
      <c r="R6528" s="140" t="s">
        <v>488</v>
      </c>
      <c r="S6528" s="145"/>
      <c r="T6528" s="153">
        <v>6527</v>
      </c>
    </row>
    <row r="6529" spans="1:20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52</v>
      </c>
      <c r="R6529" s="140" t="s">
        <v>488</v>
      </c>
      <c r="S6529" s="145"/>
      <c r="T6529" s="153">
        <v>6528</v>
      </c>
    </row>
    <row r="6530" spans="1:20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52</v>
      </c>
      <c r="R6530" s="140" t="s">
        <v>488</v>
      </c>
      <c r="S6530" s="145"/>
      <c r="T6530" s="153">
        <v>6529</v>
      </c>
    </row>
    <row r="6531" spans="1:20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52</v>
      </c>
      <c r="R6531" s="140" t="s">
        <v>488</v>
      </c>
      <c r="S6531" s="145"/>
      <c r="T6531" s="153">
        <v>6530</v>
      </c>
    </row>
    <row r="6532" spans="1:20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52</v>
      </c>
      <c r="R6532" s="140" t="s">
        <v>488</v>
      </c>
      <c r="S6532" s="145"/>
      <c r="T6532" s="153">
        <v>6531</v>
      </c>
    </row>
    <row r="6533" spans="1:20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52</v>
      </c>
      <c r="R6533" s="140" t="s">
        <v>488</v>
      </c>
      <c r="S6533" s="145"/>
      <c r="T6533" s="153">
        <v>6532</v>
      </c>
    </row>
    <row r="6534" spans="1:20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52</v>
      </c>
      <c r="R6534" s="140" t="s">
        <v>488</v>
      </c>
      <c r="S6534" s="145"/>
      <c r="T6534" s="153">
        <v>6533</v>
      </c>
    </row>
    <row r="6535" spans="1:20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52</v>
      </c>
      <c r="R6535" s="140" t="s">
        <v>488</v>
      </c>
      <c r="S6535" s="145"/>
      <c r="T6535" s="153">
        <v>6534</v>
      </c>
    </row>
    <row r="6536" spans="1:20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52</v>
      </c>
      <c r="R6536" s="140" t="s">
        <v>488</v>
      </c>
      <c r="S6536" s="145"/>
      <c r="T6536" s="153">
        <v>6535</v>
      </c>
    </row>
    <row r="6537" spans="1:20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52</v>
      </c>
      <c r="R6537" s="140" t="s">
        <v>488</v>
      </c>
      <c r="S6537" s="145"/>
      <c r="T6537" s="153">
        <v>6536</v>
      </c>
    </row>
    <row r="6538" spans="1:20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52</v>
      </c>
      <c r="R6538" s="140" t="s">
        <v>488</v>
      </c>
      <c r="S6538" s="145"/>
      <c r="T6538" s="153">
        <v>6537</v>
      </c>
    </row>
    <row r="6539" spans="1:20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52</v>
      </c>
      <c r="R6539" s="140" t="s">
        <v>488</v>
      </c>
      <c r="S6539" s="145"/>
      <c r="T6539" s="153">
        <v>6538</v>
      </c>
    </row>
    <row r="6540" spans="1:20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52</v>
      </c>
      <c r="R6540" s="140" t="s">
        <v>488</v>
      </c>
      <c r="S6540" s="145"/>
      <c r="T6540" s="153">
        <v>6539</v>
      </c>
    </row>
    <row r="6541" spans="1:20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52</v>
      </c>
      <c r="R6541" s="140" t="s">
        <v>488</v>
      </c>
      <c r="S6541" s="145"/>
      <c r="T6541" s="153">
        <v>6540</v>
      </c>
    </row>
    <row r="6542" spans="1:20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52</v>
      </c>
      <c r="R6542" s="140" t="s">
        <v>488</v>
      </c>
      <c r="S6542" s="145"/>
      <c r="T6542" s="153">
        <v>6541</v>
      </c>
    </row>
    <row r="6543" spans="1:20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52</v>
      </c>
      <c r="R6543" s="140" t="s">
        <v>488</v>
      </c>
      <c r="S6543" s="145"/>
      <c r="T6543" s="153">
        <v>6542</v>
      </c>
    </row>
    <row r="6544" spans="1:20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52</v>
      </c>
      <c r="R6544" s="140" t="s">
        <v>488</v>
      </c>
      <c r="S6544" s="145"/>
      <c r="T6544" s="153">
        <v>6543</v>
      </c>
    </row>
    <row r="6545" spans="1:20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52</v>
      </c>
      <c r="R6545" s="140" t="s">
        <v>488</v>
      </c>
      <c r="S6545" s="145"/>
      <c r="T6545" s="153">
        <v>6544</v>
      </c>
    </row>
    <row r="6546" spans="1:20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52</v>
      </c>
      <c r="R6546" s="140" t="s">
        <v>488</v>
      </c>
      <c r="S6546" s="145"/>
      <c r="T6546" s="153">
        <v>6545</v>
      </c>
    </row>
    <row r="6547" spans="1:20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52</v>
      </c>
      <c r="R6547" s="140" t="s">
        <v>488</v>
      </c>
      <c r="S6547" s="145"/>
      <c r="T6547" s="153">
        <v>6546</v>
      </c>
    </row>
    <row r="6548" spans="1:20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52</v>
      </c>
      <c r="R6548" s="140" t="s">
        <v>488</v>
      </c>
      <c r="S6548" s="145"/>
      <c r="T6548" s="153">
        <v>6547</v>
      </c>
    </row>
    <row r="6549" spans="1:20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52</v>
      </c>
      <c r="R6549" s="140" t="s">
        <v>488</v>
      </c>
      <c r="S6549" s="145"/>
      <c r="T6549" s="153">
        <v>6548</v>
      </c>
    </row>
    <row r="6550" spans="1:20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52</v>
      </c>
      <c r="R6550" s="140" t="s">
        <v>488</v>
      </c>
      <c r="S6550" s="145"/>
      <c r="T6550" s="153">
        <v>6549</v>
      </c>
    </row>
    <row r="6551" spans="1:20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52</v>
      </c>
      <c r="R6551" s="140" t="s">
        <v>488</v>
      </c>
      <c r="S6551" s="145"/>
      <c r="T6551" s="153">
        <v>6550</v>
      </c>
    </row>
    <row r="6552" spans="1:20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52</v>
      </c>
      <c r="R6552" s="140" t="s">
        <v>488</v>
      </c>
      <c r="S6552" s="145"/>
      <c r="T6552" s="153">
        <v>6551</v>
      </c>
    </row>
    <row r="6553" spans="1:20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52</v>
      </c>
      <c r="R6553" s="140" t="s">
        <v>488</v>
      </c>
      <c r="S6553" s="145"/>
      <c r="T6553" s="153">
        <v>6552</v>
      </c>
    </row>
    <row r="6554" spans="1:20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52</v>
      </c>
      <c r="R6554" s="140" t="s">
        <v>488</v>
      </c>
      <c r="S6554" s="145"/>
      <c r="T6554" s="153">
        <v>6553</v>
      </c>
    </row>
    <row r="6555" spans="1:20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52</v>
      </c>
      <c r="R6555" s="140" t="s">
        <v>488</v>
      </c>
      <c r="S6555" s="145"/>
      <c r="T6555" s="153">
        <v>6554</v>
      </c>
    </row>
    <row r="6556" spans="1:20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52</v>
      </c>
      <c r="R6556" s="140" t="s">
        <v>488</v>
      </c>
      <c r="S6556" s="145"/>
      <c r="T6556" s="153">
        <v>6555</v>
      </c>
    </row>
    <row r="6557" spans="1:20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52</v>
      </c>
      <c r="R6557" s="140" t="s">
        <v>488</v>
      </c>
      <c r="S6557" s="145"/>
      <c r="T6557" s="153">
        <v>6556</v>
      </c>
    </row>
    <row r="6558" spans="1:20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52</v>
      </c>
      <c r="R6558" s="140" t="s">
        <v>488</v>
      </c>
      <c r="S6558" s="145"/>
      <c r="T6558" s="153">
        <v>6557</v>
      </c>
    </row>
    <row r="6559" spans="1:20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52</v>
      </c>
      <c r="R6559" s="140" t="s">
        <v>488</v>
      </c>
      <c r="S6559" s="145"/>
      <c r="T6559" s="153">
        <v>6558</v>
      </c>
    </row>
    <row r="6560" spans="1:20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52</v>
      </c>
      <c r="R6560" s="140" t="s">
        <v>488</v>
      </c>
      <c r="S6560" s="145"/>
      <c r="T6560" s="153">
        <v>6559</v>
      </c>
    </row>
    <row r="6561" spans="1:20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52</v>
      </c>
      <c r="R6561" s="140" t="s">
        <v>488</v>
      </c>
      <c r="S6561" s="145"/>
      <c r="T6561" s="153">
        <v>6560</v>
      </c>
    </row>
    <row r="6562" spans="1:20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52</v>
      </c>
      <c r="R6562" s="140" t="s">
        <v>488</v>
      </c>
      <c r="S6562" s="145"/>
      <c r="T6562" s="153">
        <v>6561</v>
      </c>
    </row>
    <row r="6563" spans="1:20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52</v>
      </c>
      <c r="R6563" s="140" t="s">
        <v>488</v>
      </c>
      <c r="S6563" s="145"/>
      <c r="T6563" s="153">
        <v>6562</v>
      </c>
    </row>
    <row r="6564" spans="1:20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52</v>
      </c>
      <c r="R6564" s="140" t="s">
        <v>488</v>
      </c>
      <c r="S6564" s="145"/>
      <c r="T6564" s="153">
        <v>6563</v>
      </c>
    </row>
    <row r="6565" spans="1:20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52</v>
      </c>
      <c r="R6565" s="140" t="s">
        <v>488</v>
      </c>
      <c r="S6565" s="145"/>
      <c r="T6565" s="153">
        <v>6564</v>
      </c>
    </row>
    <row r="6566" spans="1:20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52</v>
      </c>
      <c r="R6566" s="140" t="s">
        <v>488</v>
      </c>
      <c r="S6566" s="145"/>
      <c r="T6566" s="153">
        <v>6565</v>
      </c>
    </row>
    <row r="6567" spans="1:20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52</v>
      </c>
      <c r="R6567" s="140" t="s">
        <v>488</v>
      </c>
      <c r="S6567" s="145"/>
      <c r="T6567" s="153">
        <v>6566</v>
      </c>
    </row>
    <row r="6568" spans="1:20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52</v>
      </c>
      <c r="R6568" s="140" t="s">
        <v>488</v>
      </c>
      <c r="S6568" s="145"/>
      <c r="T6568" s="153">
        <v>6567</v>
      </c>
    </row>
    <row r="6569" spans="1:20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52</v>
      </c>
      <c r="R6569" s="140" t="s">
        <v>488</v>
      </c>
      <c r="S6569" s="145"/>
      <c r="T6569" s="153">
        <v>6568</v>
      </c>
    </row>
    <row r="6570" spans="1:20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52</v>
      </c>
      <c r="R6570" s="140" t="s">
        <v>488</v>
      </c>
      <c r="S6570" s="145"/>
      <c r="T6570" s="153">
        <v>6569</v>
      </c>
    </row>
    <row r="6571" spans="1:20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52</v>
      </c>
      <c r="R6571" s="140" t="s">
        <v>488</v>
      </c>
      <c r="S6571" s="145"/>
      <c r="T6571" s="153">
        <v>6570</v>
      </c>
    </row>
    <row r="6572" spans="1:20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52</v>
      </c>
      <c r="R6572" s="140" t="s">
        <v>488</v>
      </c>
      <c r="S6572" s="145"/>
      <c r="T6572" s="153">
        <v>6571</v>
      </c>
    </row>
    <row r="6573" spans="1:20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52</v>
      </c>
      <c r="R6573" s="140" t="s">
        <v>488</v>
      </c>
      <c r="S6573" s="145"/>
      <c r="T6573" s="153">
        <v>6572</v>
      </c>
    </row>
    <row r="6574" spans="1:20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52</v>
      </c>
      <c r="R6574" s="140" t="s">
        <v>488</v>
      </c>
      <c r="S6574" s="145"/>
      <c r="T6574" s="153">
        <v>6573</v>
      </c>
    </row>
    <row r="6575" spans="1:20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52</v>
      </c>
      <c r="R6575" s="140" t="s">
        <v>488</v>
      </c>
      <c r="S6575" s="145"/>
      <c r="T6575" s="153">
        <v>6574</v>
      </c>
    </row>
    <row r="6576" spans="1:20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52</v>
      </c>
      <c r="R6576" s="140" t="s">
        <v>488</v>
      </c>
      <c r="S6576" s="145"/>
      <c r="T6576" s="153">
        <v>6575</v>
      </c>
    </row>
    <row r="6577" spans="1:20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52</v>
      </c>
      <c r="R6577" s="140" t="s">
        <v>488</v>
      </c>
      <c r="S6577" s="145"/>
      <c r="T6577" s="153">
        <v>6576</v>
      </c>
    </row>
    <row r="6578" spans="1:20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52</v>
      </c>
      <c r="R6578" s="140" t="s">
        <v>488</v>
      </c>
      <c r="S6578" s="145"/>
      <c r="T6578" s="153">
        <v>6577</v>
      </c>
    </row>
    <row r="6579" spans="1:20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52</v>
      </c>
      <c r="R6579" s="140" t="s">
        <v>488</v>
      </c>
      <c r="S6579" s="145"/>
      <c r="T6579" s="153">
        <v>6578</v>
      </c>
    </row>
    <row r="6580" spans="1:20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52</v>
      </c>
      <c r="R6580" s="140" t="s">
        <v>488</v>
      </c>
      <c r="S6580" s="145"/>
      <c r="T6580" s="153">
        <v>6579</v>
      </c>
    </row>
    <row r="6581" spans="1:20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52</v>
      </c>
      <c r="R6581" s="140" t="s">
        <v>488</v>
      </c>
      <c r="S6581" s="145"/>
      <c r="T6581" s="153">
        <v>6580</v>
      </c>
    </row>
    <row r="6582" spans="1:20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52</v>
      </c>
      <c r="R6582" s="140" t="s">
        <v>488</v>
      </c>
      <c r="S6582" s="145"/>
      <c r="T6582" s="153">
        <v>6581</v>
      </c>
    </row>
    <row r="6583" spans="1:20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52</v>
      </c>
      <c r="R6583" s="140" t="s">
        <v>488</v>
      </c>
      <c r="S6583" s="145"/>
      <c r="T6583" s="153">
        <v>6582</v>
      </c>
    </row>
    <row r="6584" spans="1:20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52</v>
      </c>
      <c r="R6584" s="140" t="s">
        <v>488</v>
      </c>
      <c r="S6584" s="145"/>
      <c r="T6584" s="153">
        <v>6583</v>
      </c>
    </row>
    <row r="6585" spans="1:20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52</v>
      </c>
      <c r="R6585" s="140" t="s">
        <v>488</v>
      </c>
      <c r="S6585" s="145"/>
      <c r="T6585" s="153">
        <v>6584</v>
      </c>
    </row>
    <row r="6586" spans="1:20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52</v>
      </c>
      <c r="R6586" s="140" t="s">
        <v>488</v>
      </c>
      <c r="S6586" s="145"/>
      <c r="T6586" s="153">
        <v>6585</v>
      </c>
    </row>
    <row r="6587" spans="1:20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52</v>
      </c>
      <c r="R6587" s="140" t="s">
        <v>488</v>
      </c>
      <c r="S6587" s="145"/>
      <c r="T6587" s="153">
        <v>6586</v>
      </c>
    </row>
    <row r="6588" spans="1:20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52</v>
      </c>
      <c r="R6588" s="140" t="s">
        <v>488</v>
      </c>
      <c r="S6588" s="145"/>
      <c r="T6588" s="153">
        <v>6587</v>
      </c>
    </row>
    <row r="6589" spans="1:20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52</v>
      </c>
      <c r="R6589" s="140" t="s">
        <v>488</v>
      </c>
      <c r="S6589" s="145"/>
      <c r="T6589" s="153">
        <v>6588</v>
      </c>
    </row>
    <row r="6590" spans="1:20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52</v>
      </c>
      <c r="R6590" s="140" t="s">
        <v>488</v>
      </c>
      <c r="S6590" s="145"/>
      <c r="T6590" s="153">
        <v>6589</v>
      </c>
    </row>
    <row r="6591" spans="1:20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52</v>
      </c>
      <c r="R6591" s="140" t="s">
        <v>488</v>
      </c>
      <c r="S6591" s="145"/>
      <c r="T6591" s="153">
        <v>6590</v>
      </c>
    </row>
    <row r="6592" spans="1:20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52</v>
      </c>
      <c r="R6592" s="140" t="s">
        <v>488</v>
      </c>
      <c r="S6592" s="145"/>
      <c r="T6592" s="153">
        <v>6591</v>
      </c>
    </row>
    <row r="6593" spans="1:20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52</v>
      </c>
      <c r="R6593" s="140" t="s">
        <v>488</v>
      </c>
      <c r="S6593" s="145"/>
      <c r="T6593" s="153">
        <v>6592</v>
      </c>
    </row>
    <row r="6594" spans="1:20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52</v>
      </c>
      <c r="R6594" s="140" t="s">
        <v>488</v>
      </c>
      <c r="S6594" s="145"/>
      <c r="T6594" s="153">
        <v>6593</v>
      </c>
    </row>
    <row r="6595" spans="1:20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52</v>
      </c>
      <c r="R6595" s="140" t="s">
        <v>488</v>
      </c>
      <c r="S6595" s="145"/>
      <c r="T6595" s="153">
        <v>6594</v>
      </c>
    </row>
    <row r="6596" spans="1:20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52</v>
      </c>
      <c r="R6596" s="140" t="s">
        <v>488</v>
      </c>
      <c r="S6596" s="145"/>
      <c r="T6596" s="153">
        <v>6595</v>
      </c>
    </row>
    <row r="6597" spans="1:20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52</v>
      </c>
      <c r="R6597" s="140" t="s">
        <v>488</v>
      </c>
      <c r="S6597" s="145"/>
      <c r="T6597" s="153">
        <v>6596</v>
      </c>
    </row>
    <row r="6598" spans="1:20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52</v>
      </c>
      <c r="R6598" s="140" t="s">
        <v>488</v>
      </c>
      <c r="S6598" s="145"/>
      <c r="T6598" s="153">
        <v>6597</v>
      </c>
    </row>
    <row r="6599" spans="1:20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52</v>
      </c>
      <c r="R6599" s="140" t="s">
        <v>488</v>
      </c>
      <c r="S6599" s="145"/>
      <c r="T6599" s="153">
        <v>6598</v>
      </c>
    </row>
    <row r="6600" spans="1:20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52</v>
      </c>
      <c r="R6600" s="140" t="s">
        <v>488</v>
      </c>
      <c r="S6600" s="145"/>
      <c r="T6600" s="153">
        <v>6599</v>
      </c>
    </row>
    <row r="6601" spans="1:20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52</v>
      </c>
      <c r="R6601" s="140" t="s">
        <v>488</v>
      </c>
      <c r="S6601" s="145"/>
      <c r="T6601" s="153">
        <v>6600</v>
      </c>
    </row>
    <row r="6602" spans="1:20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52</v>
      </c>
      <c r="R6602" s="140" t="s">
        <v>488</v>
      </c>
      <c r="S6602" s="145"/>
      <c r="T6602" s="153">
        <v>6601</v>
      </c>
    </row>
    <row r="6603" spans="1:20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52</v>
      </c>
      <c r="R6603" s="140" t="s">
        <v>488</v>
      </c>
      <c r="S6603" s="145"/>
      <c r="T6603" s="153">
        <v>6602</v>
      </c>
    </row>
    <row r="6604" spans="1:20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52</v>
      </c>
      <c r="R6604" s="140" t="s">
        <v>488</v>
      </c>
      <c r="S6604" s="145"/>
      <c r="T6604" s="153">
        <v>6603</v>
      </c>
    </row>
    <row r="6605" spans="1:20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52</v>
      </c>
      <c r="R6605" s="140" t="s">
        <v>488</v>
      </c>
      <c r="S6605" s="145"/>
      <c r="T6605" s="153">
        <v>6604</v>
      </c>
    </row>
    <row r="6606" spans="1:20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52</v>
      </c>
      <c r="R6606" s="140" t="s">
        <v>488</v>
      </c>
      <c r="S6606" s="145"/>
      <c r="T6606" s="153">
        <v>6605</v>
      </c>
    </row>
    <row r="6607" spans="1:20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52</v>
      </c>
      <c r="R6607" s="140" t="s">
        <v>488</v>
      </c>
      <c r="S6607" s="145"/>
      <c r="T6607" s="153">
        <v>6606</v>
      </c>
    </row>
    <row r="6608" spans="1:20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52</v>
      </c>
      <c r="R6608" s="140" t="s">
        <v>488</v>
      </c>
      <c r="S6608" s="145"/>
      <c r="T6608" s="153">
        <v>6607</v>
      </c>
    </row>
    <row r="6609" spans="1:20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52</v>
      </c>
      <c r="R6609" s="140" t="s">
        <v>488</v>
      </c>
      <c r="S6609" s="145"/>
      <c r="T6609" s="153">
        <v>6608</v>
      </c>
    </row>
    <row r="6610" spans="1:20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52</v>
      </c>
      <c r="R6610" s="140" t="s">
        <v>488</v>
      </c>
      <c r="S6610" s="145"/>
      <c r="T6610" s="153">
        <v>6609</v>
      </c>
    </row>
    <row r="6611" spans="1:20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52</v>
      </c>
      <c r="R6611" s="140" t="s">
        <v>488</v>
      </c>
      <c r="S6611" s="145"/>
      <c r="T6611" s="153">
        <v>6610</v>
      </c>
    </row>
    <row r="6612" spans="1:20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52</v>
      </c>
      <c r="R6612" s="140" t="s">
        <v>488</v>
      </c>
      <c r="S6612" s="145"/>
      <c r="T6612" s="153">
        <v>6611</v>
      </c>
    </row>
    <row r="6613" spans="1:20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52</v>
      </c>
      <c r="R6613" s="140" t="s">
        <v>488</v>
      </c>
      <c r="S6613" s="145"/>
      <c r="T6613" s="153">
        <v>6612</v>
      </c>
    </row>
    <row r="6614" spans="1:20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52</v>
      </c>
      <c r="R6614" s="140" t="s">
        <v>488</v>
      </c>
      <c r="S6614" s="145"/>
      <c r="T6614" s="153">
        <v>6613</v>
      </c>
    </row>
    <row r="6615" spans="1:20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52</v>
      </c>
      <c r="R6615" s="140" t="s">
        <v>488</v>
      </c>
      <c r="S6615" s="145"/>
      <c r="T6615" s="153">
        <v>6614</v>
      </c>
    </row>
    <row r="6616" spans="1:20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52</v>
      </c>
      <c r="R6616" s="140" t="s">
        <v>488</v>
      </c>
      <c r="S6616" s="145"/>
      <c r="T6616" s="153">
        <v>6615</v>
      </c>
    </row>
    <row r="6617" spans="1:20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52</v>
      </c>
      <c r="R6617" s="140" t="s">
        <v>488</v>
      </c>
      <c r="S6617" s="145"/>
      <c r="T6617" s="153">
        <v>6616</v>
      </c>
    </row>
    <row r="6618" spans="1:20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52</v>
      </c>
      <c r="R6618" s="140" t="s">
        <v>488</v>
      </c>
      <c r="S6618" s="145"/>
      <c r="T6618" s="153">
        <v>6617</v>
      </c>
    </row>
    <row r="6619" spans="1:20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52</v>
      </c>
      <c r="R6619" s="140" t="s">
        <v>488</v>
      </c>
      <c r="S6619" s="145"/>
      <c r="T6619" s="153">
        <v>6618</v>
      </c>
    </row>
    <row r="6620" spans="1:20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52</v>
      </c>
      <c r="R6620" s="140" t="s">
        <v>488</v>
      </c>
      <c r="S6620" s="145"/>
      <c r="T6620" s="153">
        <v>6619</v>
      </c>
    </row>
    <row r="6621" spans="1:20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52</v>
      </c>
      <c r="R6621" s="140" t="s">
        <v>488</v>
      </c>
      <c r="S6621" s="145"/>
      <c r="T6621" s="153">
        <v>6620</v>
      </c>
    </row>
    <row r="6622" spans="1:20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52</v>
      </c>
      <c r="R6622" s="140" t="s">
        <v>488</v>
      </c>
      <c r="S6622" s="145"/>
      <c r="T6622" s="153">
        <v>6621</v>
      </c>
    </row>
    <row r="6623" spans="1:20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52</v>
      </c>
      <c r="R6623" s="140" t="s">
        <v>488</v>
      </c>
      <c r="S6623" s="145"/>
      <c r="T6623" s="153">
        <v>6622</v>
      </c>
    </row>
    <row r="6624" spans="1:20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52</v>
      </c>
      <c r="R6624" s="140" t="s">
        <v>488</v>
      </c>
      <c r="S6624" s="145"/>
      <c r="T6624" s="153">
        <v>6623</v>
      </c>
    </row>
    <row r="6625" spans="1:20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52</v>
      </c>
      <c r="R6625" s="140" t="s">
        <v>488</v>
      </c>
      <c r="S6625" s="145"/>
      <c r="T6625" s="153">
        <v>6624</v>
      </c>
    </row>
    <row r="6626" spans="1:20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52</v>
      </c>
      <c r="R6626" s="140" t="s">
        <v>488</v>
      </c>
      <c r="S6626" s="145"/>
      <c r="T6626" s="153">
        <v>6625</v>
      </c>
    </row>
    <row r="6627" spans="1:20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52</v>
      </c>
      <c r="R6627" s="140" t="s">
        <v>488</v>
      </c>
      <c r="S6627" s="145"/>
      <c r="T6627" s="153">
        <v>6626</v>
      </c>
    </row>
    <row r="6628" spans="1:20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52</v>
      </c>
      <c r="R6628" s="140" t="s">
        <v>488</v>
      </c>
      <c r="S6628" s="145"/>
      <c r="T6628" s="153">
        <v>6627</v>
      </c>
    </row>
    <row r="6629" spans="1:20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52</v>
      </c>
      <c r="R6629" s="140" t="s">
        <v>488</v>
      </c>
      <c r="S6629" s="145"/>
      <c r="T6629" s="153">
        <v>6628</v>
      </c>
    </row>
    <row r="6630" spans="1:20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52</v>
      </c>
      <c r="R6630" s="140" t="s">
        <v>488</v>
      </c>
      <c r="S6630" s="145"/>
      <c r="T6630" s="153">
        <v>6629</v>
      </c>
    </row>
    <row r="6631" spans="1:20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52</v>
      </c>
      <c r="R6631" s="140" t="s">
        <v>488</v>
      </c>
      <c r="S6631" s="145"/>
      <c r="T6631" s="153">
        <v>6630</v>
      </c>
    </row>
    <row r="6632" spans="1:20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52</v>
      </c>
      <c r="R6632" s="140" t="s">
        <v>488</v>
      </c>
      <c r="S6632" s="145"/>
      <c r="T6632" s="153">
        <v>6631</v>
      </c>
    </row>
    <row r="6633" spans="1:20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52</v>
      </c>
      <c r="R6633" s="140" t="s">
        <v>488</v>
      </c>
      <c r="S6633" s="145"/>
      <c r="T6633" s="153">
        <v>6632</v>
      </c>
    </row>
    <row r="6634" spans="1:20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52</v>
      </c>
      <c r="R6634" s="140" t="s">
        <v>488</v>
      </c>
      <c r="S6634" s="145"/>
      <c r="T6634" s="153">
        <v>6633</v>
      </c>
    </row>
    <row r="6635" spans="1:20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52</v>
      </c>
      <c r="R6635" s="140" t="s">
        <v>488</v>
      </c>
      <c r="S6635" s="145"/>
      <c r="T6635" s="153">
        <v>6634</v>
      </c>
    </row>
    <row r="6636" spans="1:20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52</v>
      </c>
      <c r="R6636" s="140" t="s">
        <v>488</v>
      </c>
      <c r="S6636" s="145"/>
      <c r="T6636" s="153">
        <v>6635</v>
      </c>
    </row>
    <row r="6637" spans="1:20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52</v>
      </c>
      <c r="R6637" s="140" t="s">
        <v>488</v>
      </c>
      <c r="S6637" s="145"/>
      <c r="T6637" s="153">
        <v>6636</v>
      </c>
    </row>
    <row r="6638" spans="1:20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52</v>
      </c>
      <c r="R6638" s="140" t="s">
        <v>488</v>
      </c>
      <c r="S6638" s="145"/>
      <c r="T6638" s="153">
        <v>6637</v>
      </c>
    </row>
    <row r="6639" spans="1:20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52</v>
      </c>
      <c r="R6639" s="140" t="s">
        <v>488</v>
      </c>
      <c r="S6639" s="145"/>
      <c r="T6639" s="153">
        <v>6638</v>
      </c>
    </row>
    <row r="6640" spans="1:20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52</v>
      </c>
      <c r="R6640" s="140" t="s">
        <v>488</v>
      </c>
      <c r="S6640" s="145"/>
      <c r="T6640" s="153">
        <v>6639</v>
      </c>
    </row>
    <row r="6641" spans="1:20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52</v>
      </c>
      <c r="R6641" s="140" t="s">
        <v>488</v>
      </c>
      <c r="S6641" s="145"/>
      <c r="T6641" s="153">
        <v>6640</v>
      </c>
    </row>
    <row r="6642" spans="1:20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52</v>
      </c>
      <c r="R6642" s="140" t="s">
        <v>488</v>
      </c>
      <c r="S6642" s="145"/>
      <c r="T6642" s="153">
        <v>6641</v>
      </c>
    </row>
    <row r="6643" spans="1:20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52</v>
      </c>
      <c r="R6643" s="140" t="s">
        <v>488</v>
      </c>
      <c r="S6643" s="145"/>
      <c r="T6643" s="153">
        <v>6642</v>
      </c>
    </row>
    <row r="6644" spans="1:20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52</v>
      </c>
      <c r="R6644" s="140" t="s">
        <v>488</v>
      </c>
      <c r="S6644" s="145"/>
      <c r="T6644" s="153">
        <v>6643</v>
      </c>
    </row>
    <row r="6645" spans="1:20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52</v>
      </c>
      <c r="R6645" s="140" t="s">
        <v>488</v>
      </c>
      <c r="S6645" s="145"/>
      <c r="T6645" s="153">
        <v>6644</v>
      </c>
    </row>
    <row r="6646" spans="1:20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52</v>
      </c>
      <c r="R6646" s="140" t="s">
        <v>488</v>
      </c>
      <c r="S6646" s="145"/>
      <c r="T6646" s="153">
        <v>6645</v>
      </c>
    </row>
    <row r="6647" spans="1:20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52</v>
      </c>
      <c r="R6647" s="140" t="s">
        <v>488</v>
      </c>
      <c r="S6647" s="145"/>
      <c r="T6647" s="153">
        <v>6646</v>
      </c>
    </row>
    <row r="6648" spans="1:20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52</v>
      </c>
      <c r="R6648" s="140" t="s">
        <v>488</v>
      </c>
      <c r="S6648" s="145"/>
      <c r="T6648" s="153">
        <v>6647</v>
      </c>
    </row>
    <row r="6649" spans="1:20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52</v>
      </c>
      <c r="R6649" s="140" t="s">
        <v>488</v>
      </c>
      <c r="S6649" s="145"/>
      <c r="T6649" s="153">
        <v>6648</v>
      </c>
    </row>
    <row r="6650" spans="1:20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52</v>
      </c>
      <c r="R6650" s="140" t="s">
        <v>488</v>
      </c>
      <c r="S6650" s="145"/>
      <c r="T6650" s="153">
        <v>6649</v>
      </c>
    </row>
    <row r="6651" spans="1:20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52</v>
      </c>
      <c r="R6651" s="140" t="s">
        <v>488</v>
      </c>
      <c r="S6651" s="145"/>
      <c r="T6651" s="153">
        <v>6650</v>
      </c>
    </row>
    <row r="6652" spans="1:20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52</v>
      </c>
      <c r="R6652" s="140" t="s">
        <v>488</v>
      </c>
      <c r="S6652" s="145"/>
      <c r="T6652" s="153">
        <v>6651</v>
      </c>
    </row>
    <row r="6653" spans="1:20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52</v>
      </c>
      <c r="R6653" s="140" t="s">
        <v>488</v>
      </c>
      <c r="S6653" s="145"/>
      <c r="T6653" s="153">
        <v>6652</v>
      </c>
    </row>
    <row r="6654" spans="1:20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52</v>
      </c>
      <c r="R6654" s="140" t="s">
        <v>488</v>
      </c>
      <c r="S6654" s="145"/>
      <c r="T6654" s="153">
        <v>6653</v>
      </c>
    </row>
    <row r="6655" spans="1:20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52</v>
      </c>
      <c r="R6655" s="140" t="s">
        <v>488</v>
      </c>
      <c r="S6655" s="145"/>
      <c r="T6655" s="153">
        <v>6654</v>
      </c>
    </row>
    <row r="6656" spans="1:20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52</v>
      </c>
      <c r="R6656" s="140" t="s">
        <v>488</v>
      </c>
      <c r="S6656" s="145"/>
      <c r="T6656" s="153">
        <v>6655</v>
      </c>
    </row>
    <row r="6657" spans="1:20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52</v>
      </c>
      <c r="R6657" s="140" t="s">
        <v>488</v>
      </c>
      <c r="S6657" s="145"/>
      <c r="T6657" s="153">
        <v>6656</v>
      </c>
    </row>
    <row r="6658" spans="1:20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52</v>
      </c>
      <c r="R6658" s="140" t="s">
        <v>488</v>
      </c>
      <c r="S6658" s="145"/>
      <c r="T6658" s="153">
        <v>6657</v>
      </c>
    </row>
    <row r="6659" spans="1:20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52</v>
      </c>
      <c r="R6659" s="140" t="s">
        <v>488</v>
      </c>
      <c r="S6659" s="145"/>
      <c r="T6659" s="153">
        <v>6658</v>
      </c>
    </row>
    <row r="6660" spans="1:20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52</v>
      </c>
      <c r="R6660" s="140" t="s">
        <v>488</v>
      </c>
      <c r="S6660" s="145"/>
      <c r="T6660" s="153">
        <v>6659</v>
      </c>
    </row>
    <row r="6661" spans="1:20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52</v>
      </c>
      <c r="R6661" s="140" t="s">
        <v>488</v>
      </c>
      <c r="S6661" s="145"/>
      <c r="T6661" s="153">
        <v>6660</v>
      </c>
    </row>
    <row r="6662" spans="1:20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52</v>
      </c>
      <c r="R6662" s="140" t="s">
        <v>488</v>
      </c>
      <c r="S6662" s="145"/>
      <c r="T6662" s="153">
        <v>6661</v>
      </c>
    </row>
    <row r="6663" spans="1:20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52</v>
      </c>
      <c r="R6663" s="140" t="s">
        <v>488</v>
      </c>
      <c r="S6663" s="145"/>
      <c r="T6663" s="153">
        <v>6662</v>
      </c>
    </row>
    <row r="6664" spans="1:20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52</v>
      </c>
      <c r="R6664" s="140" t="s">
        <v>488</v>
      </c>
      <c r="S6664" s="145"/>
      <c r="T6664" s="153">
        <v>6663</v>
      </c>
    </row>
    <row r="6665" spans="1:20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52</v>
      </c>
      <c r="R6665" s="140" t="s">
        <v>488</v>
      </c>
      <c r="S6665" s="145"/>
      <c r="T6665" s="153">
        <v>6664</v>
      </c>
    </row>
    <row r="6666" spans="1:20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52</v>
      </c>
      <c r="R6666" s="140" t="s">
        <v>488</v>
      </c>
      <c r="S6666" s="145"/>
      <c r="T6666" s="153">
        <v>6665</v>
      </c>
    </row>
    <row r="6667" spans="1:20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52</v>
      </c>
      <c r="R6667" s="140" t="s">
        <v>488</v>
      </c>
      <c r="S6667" s="145"/>
      <c r="T6667" s="153">
        <v>6666</v>
      </c>
    </row>
    <row r="6668" spans="1:20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52</v>
      </c>
      <c r="R6668" s="140" t="s">
        <v>488</v>
      </c>
      <c r="S6668" s="145"/>
      <c r="T6668" s="153">
        <v>6667</v>
      </c>
    </row>
    <row r="6669" spans="1:20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52</v>
      </c>
      <c r="R6669" s="140" t="s">
        <v>488</v>
      </c>
      <c r="S6669" s="145"/>
      <c r="T6669" s="153">
        <v>6668</v>
      </c>
    </row>
    <row r="6670" spans="1:20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52</v>
      </c>
      <c r="R6670" s="140" t="s">
        <v>488</v>
      </c>
      <c r="S6670" s="145"/>
      <c r="T6670" s="153">
        <v>6669</v>
      </c>
    </row>
    <row r="6671" spans="1:20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52</v>
      </c>
      <c r="R6671" s="140" t="s">
        <v>488</v>
      </c>
      <c r="S6671" s="145"/>
      <c r="T6671" s="153">
        <v>6670</v>
      </c>
    </row>
    <row r="6672" spans="1:20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52</v>
      </c>
      <c r="R6672" s="140" t="s">
        <v>488</v>
      </c>
      <c r="S6672" s="145"/>
      <c r="T6672" s="153">
        <v>6671</v>
      </c>
    </row>
    <row r="6673" spans="1:20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52</v>
      </c>
      <c r="R6673" s="140" t="s">
        <v>488</v>
      </c>
      <c r="S6673" s="145"/>
      <c r="T6673" s="153">
        <v>6672</v>
      </c>
    </row>
    <row r="6674" spans="1:20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52</v>
      </c>
      <c r="R6674" s="140" t="s">
        <v>488</v>
      </c>
      <c r="S6674" s="145"/>
      <c r="T6674" s="153">
        <v>6673</v>
      </c>
    </row>
    <row r="6675" spans="1:20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52</v>
      </c>
      <c r="R6675" s="140" t="s">
        <v>488</v>
      </c>
      <c r="S6675" s="145"/>
      <c r="T6675" s="153">
        <v>6674</v>
      </c>
    </row>
    <row r="6676" spans="1:20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52</v>
      </c>
      <c r="R6676" s="140" t="s">
        <v>488</v>
      </c>
      <c r="S6676" s="145"/>
      <c r="T6676" s="153">
        <v>6675</v>
      </c>
    </row>
    <row r="6677" spans="1:20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52</v>
      </c>
      <c r="R6677" s="140" t="s">
        <v>488</v>
      </c>
      <c r="S6677" s="145"/>
      <c r="T6677" s="153">
        <v>6676</v>
      </c>
    </row>
    <row r="6678" spans="1:20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52</v>
      </c>
      <c r="R6678" s="140" t="s">
        <v>488</v>
      </c>
      <c r="S6678" s="145"/>
      <c r="T6678" s="153">
        <v>6677</v>
      </c>
    </row>
    <row r="6679" spans="1:20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52</v>
      </c>
      <c r="R6679" s="140" t="s">
        <v>488</v>
      </c>
      <c r="S6679" s="145"/>
      <c r="T6679" s="153">
        <v>6678</v>
      </c>
    </row>
    <row r="6680" spans="1:20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52</v>
      </c>
      <c r="R6680" s="140" t="s">
        <v>488</v>
      </c>
      <c r="S6680" s="145"/>
      <c r="T6680" s="153">
        <v>6679</v>
      </c>
    </row>
    <row r="6681" spans="1:20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52</v>
      </c>
      <c r="R6681" s="140" t="s">
        <v>488</v>
      </c>
      <c r="S6681" s="145"/>
      <c r="T6681" s="153">
        <v>6680</v>
      </c>
    </row>
    <row r="6682" spans="1:20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52</v>
      </c>
      <c r="R6682" s="140" t="s">
        <v>488</v>
      </c>
      <c r="S6682" s="145"/>
      <c r="T6682" s="153">
        <v>6681</v>
      </c>
    </row>
    <row r="6683" spans="1:20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52</v>
      </c>
      <c r="R6683" s="140" t="s">
        <v>488</v>
      </c>
      <c r="S6683" s="145"/>
      <c r="T6683" s="153">
        <v>6682</v>
      </c>
    </row>
    <row r="6684" spans="1:20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52</v>
      </c>
      <c r="R6684" s="140" t="s">
        <v>488</v>
      </c>
      <c r="S6684" s="145"/>
      <c r="T6684" s="153">
        <v>6683</v>
      </c>
    </row>
    <row r="6685" spans="1:20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52</v>
      </c>
      <c r="R6685" s="140" t="s">
        <v>488</v>
      </c>
      <c r="S6685" s="145"/>
      <c r="T6685" s="153">
        <v>6684</v>
      </c>
    </row>
    <row r="6686" spans="1:20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52</v>
      </c>
      <c r="R6686" s="140" t="s">
        <v>488</v>
      </c>
      <c r="S6686" s="145"/>
      <c r="T6686" s="153">
        <v>6685</v>
      </c>
    </row>
    <row r="6687" spans="1:20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52</v>
      </c>
      <c r="R6687" s="140" t="s">
        <v>488</v>
      </c>
      <c r="S6687" s="145"/>
      <c r="T6687" s="153">
        <v>6686</v>
      </c>
    </row>
    <row r="6688" spans="1:20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52</v>
      </c>
      <c r="R6688" s="140" t="s">
        <v>488</v>
      </c>
      <c r="S6688" s="145"/>
      <c r="T6688" s="153">
        <v>6687</v>
      </c>
    </row>
    <row r="6689" spans="1:20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52</v>
      </c>
      <c r="R6689" s="140" t="s">
        <v>488</v>
      </c>
      <c r="S6689" s="145"/>
      <c r="T6689" s="153">
        <v>6688</v>
      </c>
    </row>
    <row r="6690" spans="1:20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52</v>
      </c>
      <c r="R6690" s="140" t="s">
        <v>488</v>
      </c>
      <c r="S6690" s="145"/>
      <c r="T6690" s="153">
        <v>6689</v>
      </c>
    </row>
    <row r="6691" spans="1:20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52</v>
      </c>
      <c r="R6691" s="140" t="s">
        <v>488</v>
      </c>
      <c r="S6691" s="145"/>
      <c r="T6691" s="153">
        <v>6690</v>
      </c>
    </row>
    <row r="6692" spans="1:20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52</v>
      </c>
      <c r="R6692" s="140" t="s">
        <v>488</v>
      </c>
      <c r="S6692" s="145"/>
      <c r="T6692" s="153">
        <v>6691</v>
      </c>
    </row>
    <row r="6693" spans="1:20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52</v>
      </c>
      <c r="R6693" s="140" t="s">
        <v>488</v>
      </c>
      <c r="S6693" s="145"/>
      <c r="T6693" s="153">
        <v>6692</v>
      </c>
    </row>
    <row r="6694" spans="1:20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52</v>
      </c>
      <c r="R6694" s="140" t="s">
        <v>488</v>
      </c>
      <c r="S6694" s="145"/>
      <c r="T6694" s="153">
        <v>6693</v>
      </c>
    </row>
    <row r="6695" spans="1:20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52</v>
      </c>
      <c r="R6695" s="140" t="s">
        <v>488</v>
      </c>
      <c r="S6695" s="145"/>
      <c r="T6695" s="153">
        <v>6694</v>
      </c>
    </row>
    <row r="6696" spans="1:20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52</v>
      </c>
      <c r="R6696" s="140" t="s">
        <v>488</v>
      </c>
      <c r="S6696" s="145"/>
      <c r="T6696" s="153">
        <v>6695</v>
      </c>
    </row>
    <row r="6697" spans="1:20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52</v>
      </c>
      <c r="R6697" s="140" t="s">
        <v>488</v>
      </c>
      <c r="S6697" s="145"/>
      <c r="T6697" s="153">
        <v>6696</v>
      </c>
    </row>
    <row r="6698" spans="1:20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52</v>
      </c>
      <c r="R6698" s="140" t="s">
        <v>488</v>
      </c>
      <c r="S6698" s="145"/>
      <c r="T6698" s="153">
        <v>6697</v>
      </c>
    </row>
    <row r="6699" spans="1:20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52</v>
      </c>
      <c r="R6699" s="140" t="s">
        <v>488</v>
      </c>
      <c r="S6699" s="145"/>
      <c r="T6699" s="153">
        <v>6698</v>
      </c>
    </row>
    <row r="6700" spans="1:20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52</v>
      </c>
      <c r="R6700" s="140" t="s">
        <v>488</v>
      </c>
      <c r="S6700" s="145"/>
      <c r="T6700" s="153">
        <v>6699</v>
      </c>
    </row>
    <row r="6701" spans="1:20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52</v>
      </c>
      <c r="R6701" s="140" t="s">
        <v>488</v>
      </c>
      <c r="S6701" s="145"/>
      <c r="T6701" s="153">
        <v>6700</v>
      </c>
    </row>
    <row r="6702" spans="1:20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52</v>
      </c>
      <c r="R6702" s="140" t="s">
        <v>488</v>
      </c>
      <c r="S6702" s="145"/>
      <c r="T6702" s="153">
        <v>6701</v>
      </c>
    </row>
    <row r="6703" spans="1:20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52</v>
      </c>
      <c r="R6703" s="140" t="s">
        <v>488</v>
      </c>
      <c r="S6703" s="145"/>
      <c r="T6703" s="153">
        <v>6702</v>
      </c>
    </row>
    <row r="6704" spans="1:20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52</v>
      </c>
      <c r="R6704" s="140" t="s">
        <v>488</v>
      </c>
      <c r="S6704" s="145"/>
      <c r="T6704" s="153">
        <v>6703</v>
      </c>
    </row>
    <row r="6705" spans="1:20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52</v>
      </c>
      <c r="R6705" s="140" t="s">
        <v>488</v>
      </c>
      <c r="S6705" s="145"/>
      <c r="T6705" s="153">
        <v>6704</v>
      </c>
    </row>
    <row r="6706" spans="1:20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52</v>
      </c>
      <c r="R6706" s="140" t="s">
        <v>488</v>
      </c>
      <c r="S6706" s="145"/>
      <c r="T6706" s="153">
        <v>6705</v>
      </c>
    </row>
    <row r="6707" spans="1:20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52</v>
      </c>
      <c r="R6707" s="140" t="s">
        <v>488</v>
      </c>
      <c r="S6707" s="145"/>
      <c r="T6707" s="153">
        <v>6706</v>
      </c>
    </row>
    <row r="6708" spans="1:20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52</v>
      </c>
      <c r="R6708" s="140" t="s">
        <v>488</v>
      </c>
      <c r="S6708" s="145"/>
      <c r="T6708" s="153">
        <v>6707</v>
      </c>
    </row>
    <row r="6709" spans="1:20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52</v>
      </c>
      <c r="R6709" s="140" t="s">
        <v>488</v>
      </c>
      <c r="S6709" s="145"/>
      <c r="T6709" s="153">
        <v>6708</v>
      </c>
    </row>
    <row r="6710" spans="1:20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52</v>
      </c>
      <c r="R6710" s="140" t="s">
        <v>488</v>
      </c>
      <c r="S6710" s="145"/>
      <c r="T6710" s="153">
        <v>6709</v>
      </c>
    </row>
    <row r="6711" spans="1:20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52</v>
      </c>
      <c r="R6711" s="140" t="s">
        <v>488</v>
      </c>
      <c r="S6711" s="145"/>
      <c r="T6711" s="153">
        <v>6710</v>
      </c>
    </row>
    <row r="6712" spans="1:20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52</v>
      </c>
      <c r="R6712" s="140" t="s">
        <v>488</v>
      </c>
      <c r="S6712" s="145"/>
      <c r="T6712" s="153">
        <v>6711</v>
      </c>
    </row>
    <row r="6713" spans="1:20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52</v>
      </c>
      <c r="R6713" s="140" t="s">
        <v>488</v>
      </c>
      <c r="S6713" s="145"/>
      <c r="T6713" s="153">
        <v>6712</v>
      </c>
    </row>
    <row r="6714" spans="1:20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52</v>
      </c>
      <c r="R6714" s="140" t="s">
        <v>488</v>
      </c>
      <c r="S6714" s="145"/>
      <c r="T6714" s="153">
        <v>6713</v>
      </c>
    </row>
    <row r="6715" spans="1:20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52</v>
      </c>
      <c r="R6715" s="140" t="s">
        <v>488</v>
      </c>
      <c r="S6715" s="145"/>
      <c r="T6715" s="153">
        <v>6714</v>
      </c>
    </row>
    <row r="6716" spans="1:20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52</v>
      </c>
      <c r="R6716" s="140" t="s">
        <v>488</v>
      </c>
      <c r="S6716" s="145"/>
      <c r="T6716" s="153">
        <v>6715</v>
      </c>
    </row>
    <row r="6717" spans="1:20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52</v>
      </c>
      <c r="R6717" s="140" t="s">
        <v>488</v>
      </c>
      <c r="S6717" s="145"/>
      <c r="T6717" s="153">
        <v>6716</v>
      </c>
    </row>
    <row r="6718" spans="1:20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52</v>
      </c>
      <c r="R6718" s="140" t="s">
        <v>488</v>
      </c>
      <c r="S6718" s="145"/>
      <c r="T6718" s="153">
        <v>6717</v>
      </c>
    </row>
    <row r="6719" spans="1:20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52</v>
      </c>
      <c r="R6719" s="140" t="s">
        <v>488</v>
      </c>
      <c r="S6719" s="145"/>
      <c r="T6719" s="153">
        <v>6718</v>
      </c>
    </row>
    <row r="6720" spans="1:20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52</v>
      </c>
      <c r="R6720" s="140" t="s">
        <v>488</v>
      </c>
      <c r="S6720" s="145"/>
      <c r="T6720" s="153">
        <v>6719</v>
      </c>
    </row>
    <row r="6721" spans="1:20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52</v>
      </c>
      <c r="R6721" s="140" t="s">
        <v>488</v>
      </c>
      <c r="S6721" s="145"/>
      <c r="T6721" s="153">
        <v>6720</v>
      </c>
    </row>
    <row r="6722" spans="1:20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52</v>
      </c>
      <c r="R6722" s="140" t="s">
        <v>488</v>
      </c>
      <c r="S6722" s="145"/>
      <c r="T6722" s="153">
        <v>6721</v>
      </c>
    </row>
    <row r="6723" spans="1:20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52</v>
      </c>
      <c r="R6723" s="140" t="s">
        <v>488</v>
      </c>
      <c r="S6723" s="145"/>
      <c r="T6723" s="153">
        <v>6722</v>
      </c>
    </row>
    <row r="6724" spans="1:20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52</v>
      </c>
      <c r="R6724" s="140" t="s">
        <v>488</v>
      </c>
      <c r="S6724" s="145"/>
      <c r="T6724" s="153">
        <v>6723</v>
      </c>
    </row>
    <row r="6725" spans="1:20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52</v>
      </c>
      <c r="R6725" s="140" t="s">
        <v>488</v>
      </c>
      <c r="S6725" s="145"/>
      <c r="T6725" s="153">
        <v>6724</v>
      </c>
    </row>
    <row r="6726" spans="1:20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52</v>
      </c>
      <c r="R6726" s="140" t="s">
        <v>488</v>
      </c>
      <c r="S6726" s="145"/>
      <c r="T6726" s="153">
        <v>6725</v>
      </c>
    </row>
    <row r="6727" spans="1:20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52</v>
      </c>
      <c r="R6727" s="140" t="s">
        <v>488</v>
      </c>
      <c r="S6727" s="145"/>
      <c r="T6727" s="153">
        <v>6726</v>
      </c>
    </row>
    <row r="6728" spans="1:20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52</v>
      </c>
      <c r="R6728" s="140" t="s">
        <v>488</v>
      </c>
      <c r="S6728" s="145"/>
      <c r="T6728" s="153">
        <v>6727</v>
      </c>
    </row>
    <row r="6729" spans="1:20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52</v>
      </c>
      <c r="R6729" s="140" t="s">
        <v>488</v>
      </c>
      <c r="S6729" s="145"/>
      <c r="T6729" s="153">
        <v>6728</v>
      </c>
    </row>
    <row r="6730" spans="1:20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52</v>
      </c>
      <c r="R6730" s="140" t="s">
        <v>488</v>
      </c>
      <c r="S6730" s="145"/>
      <c r="T6730" s="153">
        <v>6729</v>
      </c>
    </row>
    <row r="6731" spans="1:20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52</v>
      </c>
      <c r="R6731" s="140" t="s">
        <v>488</v>
      </c>
      <c r="S6731" s="145"/>
      <c r="T6731" s="153">
        <v>6730</v>
      </c>
    </row>
    <row r="6732" spans="1:20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52</v>
      </c>
      <c r="R6732" s="140" t="s">
        <v>488</v>
      </c>
      <c r="S6732" s="145"/>
      <c r="T6732" s="153">
        <v>6731</v>
      </c>
    </row>
    <row r="6733" spans="1:20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52</v>
      </c>
      <c r="R6733" s="140" t="s">
        <v>488</v>
      </c>
      <c r="S6733" s="145"/>
      <c r="T6733" s="153">
        <v>6732</v>
      </c>
    </row>
    <row r="6734" spans="1:20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52</v>
      </c>
      <c r="R6734" s="140" t="s">
        <v>488</v>
      </c>
      <c r="S6734" s="145"/>
      <c r="T6734" s="153">
        <v>6733</v>
      </c>
    </row>
    <row r="6735" spans="1:20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52</v>
      </c>
      <c r="R6735" s="140" t="s">
        <v>488</v>
      </c>
      <c r="S6735" s="145"/>
      <c r="T6735" s="153">
        <v>6734</v>
      </c>
    </row>
    <row r="6736" spans="1:20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52</v>
      </c>
      <c r="R6736" s="140" t="s">
        <v>488</v>
      </c>
      <c r="S6736" s="145"/>
      <c r="T6736" s="153">
        <v>6735</v>
      </c>
    </row>
    <row r="6737" spans="1:20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52</v>
      </c>
      <c r="R6737" s="140" t="s">
        <v>488</v>
      </c>
      <c r="S6737" s="145"/>
      <c r="T6737" s="153">
        <v>6736</v>
      </c>
    </row>
    <row r="6738" spans="1:20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52</v>
      </c>
      <c r="R6738" s="140" t="s">
        <v>488</v>
      </c>
      <c r="S6738" s="145"/>
      <c r="T6738" s="153">
        <v>6737</v>
      </c>
    </row>
    <row r="6739" spans="1:20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52</v>
      </c>
      <c r="R6739" s="140" t="s">
        <v>488</v>
      </c>
      <c r="S6739" s="145"/>
      <c r="T6739" s="153">
        <v>6738</v>
      </c>
    </row>
    <row r="6740" spans="1:20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52</v>
      </c>
      <c r="R6740" s="140" t="s">
        <v>488</v>
      </c>
      <c r="S6740" s="145"/>
      <c r="T6740" s="153">
        <v>6739</v>
      </c>
    </row>
    <row r="6741" spans="1:20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52</v>
      </c>
      <c r="R6741" s="140" t="s">
        <v>488</v>
      </c>
      <c r="S6741" s="145"/>
      <c r="T6741" s="153">
        <v>6740</v>
      </c>
    </row>
    <row r="6742" spans="1:20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52</v>
      </c>
      <c r="R6742" s="140" t="s">
        <v>488</v>
      </c>
      <c r="S6742" s="145"/>
      <c r="T6742" s="153">
        <v>6741</v>
      </c>
    </row>
    <row r="6743" spans="1:20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52</v>
      </c>
      <c r="R6743" s="140" t="s">
        <v>488</v>
      </c>
      <c r="S6743" s="145"/>
      <c r="T6743" s="153">
        <v>6742</v>
      </c>
    </row>
    <row r="6744" spans="1:20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52</v>
      </c>
      <c r="R6744" s="140" t="s">
        <v>488</v>
      </c>
      <c r="S6744" s="145"/>
      <c r="T6744" s="153">
        <v>6743</v>
      </c>
    </row>
    <row r="6745" spans="1:20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52</v>
      </c>
      <c r="R6745" s="140" t="s">
        <v>488</v>
      </c>
      <c r="S6745" s="145"/>
      <c r="T6745" s="153">
        <v>6744</v>
      </c>
    </row>
    <row r="6746" spans="1:20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52</v>
      </c>
      <c r="R6746" s="140" t="s">
        <v>488</v>
      </c>
      <c r="S6746" s="145"/>
      <c r="T6746" s="153">
        <v>6745</v>
      </c>
    </row>
    <row r="6747" spans="1:20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52</v>
      </c>
      <c r="R6747" s="140" t="s">
        <v>488</v>
      </c>
      <c r="S6747" s="145"/>
      <c r="T6747" s="153">
        <v>6746</v>
      </c>
    </row>
    <row r="6748" spans="1:20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52</v>
      </c>
      <c r="R6748" s="140" t="s">
        <v>488</v>
      </c>
      <c r="S6748" s="145"/>
      <c r="T6748" s="153">
        <v>6747</v>
      </c>
    </row>
    <row r="6749" spans="1:20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52</v>
      </c>
      <c r="R6749" s="140" t="s">
        <v>488</v>
      </c>
      <c r="S6749" s="145"/>
      <c r="T6749" s="153">
        <v>6748</v>
      </c>
    </row>
    <row r="6750" spans="1:20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52</v>
      </c>
      <c r="R6750" s="140" t="s">
        <v>488</v>
      </c>
      <c r="S6750" s="145"/>
      <c r="T6750" s="153">
        <v>6749</v>
      </c>
    </row>
    <row r="6751" spans="1:20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52</v>
      </c>
      <c r="R6751" s="140" t="s">
        <v>488</v>
      </c>
      <c r="S6751" s="145"/>
      <c r="T6751" s="153">
        <v>6750</v>
      </c>
    </row>
    <row r="6752" spans="1:20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52</v>
      </c>
      <c r="R6752" s="140" t="s">
        <v>488</v>
      </c>
      <c r="S6752" s="145"/>
      <c r="T6752" s="153">
        <v>6751</v>
      </c>
    </row>
    <row r="6753" spans="1:20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52</v>
      </c>
      <c r="R6753" s="140" t="s">
        <v>488</v>
      </c>
      <c r="S6753" s="145"/>
      <c r="T6753" s="153">
        <v>6752</v>
      </c>
    </row>
    <row r="6754" spans="1:20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52</v>
      </c>
      <c r="R6754" s="140" t="s">
        <v>488</v>
      </c>
      <c r="S6754" s="145"/>
      <c r="T6754" s="153">
        <v>6753</v>
      </c>
    </row>
    <row r="6755" spans="1:20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52</v>
      </c>
      <c r="R6755" s="140" t="s">
        <v>488</v>
      </c>
      <c r="S6755" s="145"/>
      <c r="T6755" s="153">
        <v>6754</v>
      </c>
    </row>
    <row r="6756" spans="1:20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52</v>
      </c>
      <c r="R6756" s="140" t="s">
        <v>488</v>
      </c>
      <c r="S6756" s="145"/>
      <c r="T6756" s="153">
        <v>6755</v>
      </c>
    </row>
    <row r="6757" spans="1:20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52</v>
      </c>
      <c r="R6757" s="140" t="s">
        <v>488</v>
      </c>
      <c r="S6757" s="145"/>
      <c r="T6757" s="153">
        <v>6756</v>
      </c>
    </row>
    <row r="6758" spans="1:20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52</v>
      </c>
      <c r="R6758" s="140" t="s">
        <v>488</v>
      </c>
      <c r="S6758" s="145"/>
      <c r="T6758" s="153">
        <v>6757</v>
      </c>
    </row>
    <row r="6759" spans="1:20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52</v>
      </c>
      <c r="R6759" s="140" t="s">
        <v>488</v>
      </c>
      <c r="S6759" s="145"/>
      <c r="T6759" s="153">
        <v>6758</v>
      </c>
    </row>
    <row r="6760" spans="1:20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52</v>
      </c>
      <c r="R6760" s="140" t="s">
        <v>488</v>
      </c>
      <c r="S6760" s="145"/>
      <c r="T6760" s="153">
        <v>6759</v>
      </c>
    </row>
    <row r="6761" spans="1:20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52</v>
      </c>
      <c r="R6761" s="140" t="s">
        <v>488</v>
      </c>
      <c r="S6761" s="145"/>
      <c r="T6761" s="153">
        <v>6760</v>
      </c>
    </row>
    <row r="6762" spans="1:20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52</v>
      </c>
      <c r="R6762" s="140" t="s">
        <v>488</v>
      </c>
      <c r="S6762" s="145"/>
      <c r="T6762" s="153">
        <v>6761</v>
      </c>
    </row>
    <row r="6763" spans="1:20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52</v>
      </c>
      <c r="R6763" s="140" t="s">
        <v>488</v>
      </c>
      <c r="S6763" s="145"/>
      <c r="T6763" s="153">
        <v>6762</v>
      </c>
    </row>
    <row r="6764" spans="1:20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52</v>
      </c>
      <c r="R6764" s="140" t="s">
        <v>488</v>
      </c>
      <c r="S6764" s="145"/>
      <c r="T6764" s="153">
        <v>6763</v>
      </c>
    </row>
    <row r="6765" spans="1:20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52</v>
      </c>
      <c r="R6765" s="140" t="s">
        <v>488</v>
      </c>
      <c r="S6765" s="145"/>
      <c r="T6765" s="153">
        <v>6764</v>
      </c>
    </row>
    <row r="6766" spans="1:20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52</v>
      </c>
      <c r="R6766" s="140" t="s">
        <v>488</v>
      </c>
      <c r="S6766" s="145"/>
      <c r="T6766" s="153">
        <v>6765</v>
      </c>
    </row>
    <row r="6767" spans="1:20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52</v>
      </c>
      <c r="R6767" s="140" t="s">
        <v>488</v>
      </c>
      <c r="S6767" s="145"/>
      <c r="T6767" s="153">
        <v>6766</v>
      </c>
    </row>
    <row r="6768" spans="1:20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52</v>
      </c>
      <c r="R6768" s="140" t="s">
        <v>488</v>
      </c>
      <c r="S6768" s="145"/>
      <c r="T6768" s="153">
        <v>6767</v>
      </c>
    </row>
    <row r="6769" spans="1:20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52</v>
      </c>
      <c r="R6769" s="140" t="s">
        <v>488</v>
      </c>
      <c r="S6769" s="145"/>
      <c r="T6769" s="153">
        <v>6768</v>
      </c>
    </row>
    <row r="6770" spans="1:20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52</v>
      </c>
      <c r="R6770" s="140" t="s">
        <v>488</v>
      </c>
      <c r="S6770" s="145"/>
      <c r="T6770" s="153">
        <v>6769</v>
      </c>
    </row>
    <row r="6771" spans="1:20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52</v>
      </c>
      <c r="R6771" s="140" t="s">
        <v>488</v>
      </c>
      <c r="S6771" s="145"/>
      <c r="T6771" s="153">
        <v>6770</v>
      </c>
    </row>
    <row r="6772" spans="1:20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52</v>
      </c>
      <c r="R6772" s="140" t="s">
        <v>488</v>
      </c>
      <c r="S6772" s="145"/>
      <c r="T6772" s="153">
        <v>6771</v>
      </c>
    </row>
    <row r="6773" spans="1:20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52</v>
      </c>
      <c r="R6773" s="140" t="s">
        <v>488</v>
      </c>
      <c r="S6773" s="145"/>
      <c r="T6773" s="153">
        <v>6772</v>
      </c>
    </row>
    <row r="6774" spans="1:20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52</v>
      </c>
      <c r="R6774" s="140" t="s">
        <v>488</v>
      </c>
      <c r="S6774" s="145"/>
      <c r="T6774" s="153">
        <v>6773</v>
      </c>
    </row>
    <row r="6775" spans="1:20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52</v>
      </c>
      <c r="R6775" s="140" t="s">
        <v>488</v>
      </c>
      <c r="S6775" s="145"/>
      <c r="T6775" s="153">
        <v>6774</v>
      </c>
    </row>
    <row r="6776" spans="1:20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52</v>
      </c>
      <c r="R6776" s="140" t="s">
        <v>488</v>
      </c>
      <c r="S6776" s="145"/>
      <c r="T6776" s="153">
        <v>6775</v>
      </c>
    </row>
    <row r="6777" spans="1:20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52</v>
      </c>
      <c r="R6777" s="140" t="s">
        <v>488</v>
      </c>
      <c r="S6777" s="145"/>
      <c r="T6777" s="153">
        <v>6776</v>
      </c>
    </row>
    <row r="6778" spans="1:20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52</v>
      </c>
      <c r="R6778" s="140" t="s">
        <v>488</v>
      </c>
      <c r="S6778" s="145"/>
      <c r="T6778" s="153">
        <v>6777</v>
      </c>
    </row>
    <row r="6779" spans="1:20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52</v>
      </c>
      <c r="R6779" s="140" t="s">
        <v>488</v>
      </c>
      <c r="S6779" s="145"/>
      <c r="T6779" s="153">
        <v>6778</v>
      </c>
    </row>
    <row r="6780" spans="1:20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52</v>
      </c>
      <c r="R6780" s="140" t="s">
        <v>488</v>
      </c>
      <c r="S6780" s="145"/>
      <c r="T6780" s="153">
        <v>6779</v>
      </c>
    </row>
    <row r="6781" spans="1:20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52</v>
      </c>
      <c r="R6781" s="140" t="s">
        <v>488</v>
      </c>
      <c r="S6781" s="145"/>
      <c r="T6781" s="153">
        <v>6780</v>
      </c>
    </row>
    <row r="6782" spans="1:20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52</v>
      </c>
      <c r="R6782" s="140" t="s">
        <v>488</v>
      </c>
      <c r="S6782" s="145"/>
      <c r="T6782" s="153">
        <v>6781</v>
      </c>
    </row>
    <row r="6783" spans="1:20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52</v>
      </c>
      <c r="R6783" s="140" t="s">
        <v>488</v>
      </c>
      <c r="S6783" s="145"/>
      <c r="T6783" s="153">
        <v>6782</v>
      </c>
    </row>
    <row r="6784" spans="1:20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52</v>
      </c>
      <c r="R6784" s="140" t="s">
        <v>488</v>
      </c>
      <c r="S6784" s="145"/>
      <c r="T6784" s="153">
        <v>6783</v>
      </c>
    </row>
    <row r="6785" spans="1:20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52</v>
      </c>
      <c r="R6785" s="140" t="s">
        <v>488</v>
      </c>
      <c r="S6785" s="145"/>
      <c r="T6785" s="153">
        <v>6784</v>
      </c>
    </row>
    <row r="6786" spans="1:20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52</v>
      </c>
      <c r="R6786" s="140" t="s">
        <v>488</v>
      </c>
      <c r="S6786" s="145"/>
      <c r="T6786" s="153">
        <v>6785</v>
      </c>
    </row>
    <row r="6787" spans="1:20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52</v>
      </c>
      <c r="R6787" s="140" t="s">
        <v>488</v>
      </c>
      <c r="S6787" s="145"/>
      <c r="T6787" s="153">
        <v>6786</v>
      </c>
    </row>
    <row r="6788" spans="1:20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52</v>
      </c>
      <c r="R6788" s="140" t="s">
        <v>488</v>
      </c>
      <c r="S6788" s="145"/>
      <c r="T6788" s="153">
        <v>6787</v>
      </c>
    </row>
    <row r="6789" spans="1:20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52</v>
      </c>
      <c r="R6789" s="140" t="s">
        <v>488</v>
      </c>
      <c r="S6789" s="145"/>
      <c r="T6789" s="153">
        <v>6788</v>
      </c>
    </row>
    <row r="6790" spans="1:20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52</v>
      </c>
      <c r="R6790" s="140" t="s">
        <v>488</v>
      </c>
      <c r="S6790" s="145"/>
      <c r="T6790" s="153">
        <v>6789</v>
      </c>
    </row>
    <row r="6791" spans="1:20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52</v>
      </c>
      <c r="R6791" s="140" t="s">
        <v>488</v>
      </c>
      <c r="S6791" s="145"/>
      <c r="T6791" s="153">
        <v>6790</v>
      </c>
    </row>
    <row r="6792" spans="1:20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52</v>
      </c>
      <c r="R6792" s="140" t="s">
        <v>488</v>
      </c>
      <c r="S6792" s="145"/>
      <c r="T6792" s="153">
        <v>6791</v>
      </c>
    </row>
    <row r="6793" spans="1:20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52</v>
      </c>
      <c r="R6793" s="140" t="s">
        <v>488</v>
      </c>
      <c r="S6793" s="145"/>
      <c r="T6793" s="153">
        <v>6792</v>
      </c>
    </row>
    <row r="6794" spans="1:20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52</v>
      </c>
      <c r="R6794" s="140" t="s">
        <v>488</v>
      </c>
      <c r="S6794" s="145"/>
      <c r="T6794" s="153">
        <v>6793</v>
      </c>
    </row>
    <row r="6795" spans="1:20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52</v>
      </c>
      <c r="R6795" s="140" t="s">
        <v>488</v>
      </c>
      <c r="S6795" s="145"/>
      <c r="T6795" s="153">
        <v>6794</v>
      </c>
    </row>
    <row r="6796" spans="1:20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52</v>
      </c>
      <c r="R6796" s="140" t="s">
        <v>488</v>
      </c>
      <c r="S6796" s="145"/>
      <c r="T6796" s="153">
        <v>6795</v>
      </c>
    </row>
    <row r="6797" spans="1:20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52</v>
      </c>
      <c r="R6797" s="140" t="s">
        <v>488</v>
      </c>
      <c r="S6797" s="145"/>
      <c r="T6797" s="153">
        <v>6796</v>
      </c>
    </row>
    <row r="6798" spans="1:20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52</v>
      </c>
      <c r="R6798" s="140" t="s">
        <v>488</v>
      </c>
      <c r="S6798" s="145"/>
      <c r="T6798" s="153">
        <v>6797</v>
      </c>
    </row>
    <row r="6799" spans="1:20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52</v>
      </c>
      <c r="R6799" s="140" t="s">
        <v>488</v>
      </c>
      <c r="S6799" s="145"/>
      <c r="T6799" s="153">
        <v>6798</v>
      </c>
    </row>
    <row r="6800" spans="1:20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52</v>
      </c>
      <c r="R6800" s="140" t="s">
        <v>488</v>
      </c>
      <c r="S6800" s="145"/>
      <c r="T6800" s="153">
        <v>6799</v>
      </c>
    </row>
    <row r="6801" spans="1:20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52</v>
      </c>
      <c r="R6801" s="140" t="s">
        <v>488</v>
      </c>
      <c r="S6801" s="145"/>
      <c r="T6801" s="153">
        <v>6800</v>
      </c>
    </row>
    <row r="6802" spans="1:20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52</v>
      </c>
      <c r="R6802" s="140" t="s">
        <v>488</v>
      </c>
      <c r="S6802" s="145"/>
      <c r="T6802" s="153">
        <v>6801</v>
      </c>
    </row>
    <row r="6803" spans="1:20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52</v>
      </c>
      <c r="R6803" s="140" t="s">
        <v>488</v>
      </c>
      <c r="S6803" s="145"/>
      <c r="T6803" s="153">
        <v>6802</v>
      </c>
    </row>
    <row r="6804" spans="1:20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52</v>
      </c>
      <c r="R6804" s="140" t="s">
        <v>488</v>
      </c>
      <c r="S6804" s="145"/>
      <c r="T6804" s="153">
        <v>6803</v>
      </c>
    </row>
    <row r="6805" spans="1:20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52</v>
      </c>
      <c r="R6805" s="140" t="s">
        <v>488</v>
      </c>
      <c r="S6805" s="145"/>
      <c r="T6805" s="153">
        <v>6804</v>
      </c>
    </row>
    <row r="6806" spans="1:20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52</v>
      </c>
      <c r="R6806" s="140" t="s">
        <v>488</v>
      </c>
      <c r="S6806" s="145"/>
      <c r="T6806" s="153">
        <v>6805</v>
      </c>
    </row>
    <row r="6807" spans="1:20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52</v>
      </c>
      <c r="R6807" s="140" t="s">
        <v>488</v>
      </c>
      <c r="S6807" s="145"/>
      <c r="T6807" s="153">
        <v>6806</v>
      </c>
    </row>
    <row r="6808" spans="1:20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52</v>
      </c>
      <c r="R6808" s="140" t="s">
        <v>488</v>
      </c>
      <c r="S6808" s="145"/>
      <c r="T6808" s="153">
        <v>6807</v>
      </c>
    </row>
    <row r="6809" spans="1:20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52</v>
      </c>
      <c r="R6809" s="140" t="s">
        <v>488</v>
      </c>
      <c r="S6809" s="145"/>
      <c r="T6809" s="153">
        <v>6808</v>
      </c>
    </row>
    <row r="6810" spans="1:20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52</v>
      </c>
      <c r="R6810" s="140" t="s">
        <v>488</v>
      </c>
      <c r="S6810" s="145"/>
      <c r="T6810" s="153">
        <v>6809</v>
      </c>
    </row>
    <row r="6811" spans="1:20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52</v>
      </c>
      <c r="R6811" s="140" t="s">
        <v>488</v>
      </c>
      <c r="S6811" s="145"/>
      <c r="T6811" s="153">
        <v>6810</v>
      </c>
    </row>
    <row r="6812" spans="1:20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52</v>
      </c>
      <c r="R6812" s="140" t="s">
        <v>488</v>
      </c>
      <c r="S6812" s="145"/>
      <c r="T6812" s="153">
        <v>6811</v>
      </c>
    </row>
    <row r="6813" spans="1:20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52</v>
      </c>
      <c r="R6813" s="140" t="s">
        <v>488</v>
      </c>
      <c r="S6813" s="145"/>
      <c r="T6813" s="153">
        <v>6812</v>
      </c>
    </row>
    <row r="6814" spans="1:20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52</v>
      </c>
      <c r="R6814" s="140" t="s">
        <v>488</v>
      </c>
      <c r="S6814" s="145"/>
      <c r="T6814" s="153">
        <v>6813</v>
      </c>
    </row>
    <row r="6815" spans="1:20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52</v>
      </c>
      <c r="R6815" s="140" t="s">
        <v>488</v>
      </c>
      <c r="S6815" s="145"/>
      <c r="T6815" s="153">
        <v>6814</v>
      </c>
    </row>
    <row r="6816" spans="1:20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52</v>
      </c>
      <c r="R6816" s="140" t="s">
        <v>488</v>
      </c>
      <c r="S6816" s="145"/>
      <c r="T6816" s="153">
        <v>6815</v>
      </c>
    </row>
    <row r="6817" spans="1:20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52</v>
      </c>
      <c r="R6817" s="140" t="s">
        <v>488</v>
      </c>
      <c r="S6817" s="145"/>
      <c r="T6817" s="153">
        <v>6816</v>
      </c>
    </row>
    <row r="6818" spans="1:20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52</v>
      </c>
      <c r="R6818" s="140" t="s">
        <v>488</v>
      </c>
      <c r="S6818" s="145"/>
      <c r="T6818" s="153">
        <v>6817</v>
      </c>
    </row>
    <row r="6819" spans="1:20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52</v>
      </c>
      <c r="R6819" s="140" t="s">
        <v>488</v>
      </c>
      <c r="S6819" s="145"/>
      <c r="T6819" s="153">
        <v>6818</v>
      </c>
    </row>
    <row r="6820" spans="1:20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52</v>
      </c>
      <c r="R6820" s="140" t="s">
        <v>488</v>
      </c>
      <c r="S6820" s="145"/>
      <c r="T6820" s="153">
        <v>6819</v>
      </c>
    </row>
    <row r="6821" spans="1:20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52</v>
      </c>
      <c r="R6821" s="140" t="s">
        <v>488</v>
      </c>
      <c r="S6821" s="145"/>
      <c r="T6821" s="153">
        <v>6820</v>
      </c>
    </row>
    <row r="6822" spans="1:20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52</v>
      </c>
      <c r="R6822" s="140" t="s">
        <v>488</v>
      </c>
      <c r="S6822" s="145"/>
      <c r="T6822" s="153">
        <v>6821</v>
      </c>
    </row>
    <row r="6823" spans="1:20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52</v>
      </c>
      <c r="R6823" s="140" t="s">
        <v>488</v>
      </c>
      <c r="S6823" s="145"/>
      <c r="T6823" s="153">
        <v>6822</v>
      </c>
    </row>
    <row r="6824" spans="1:20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52</v>
      </c>
      <c r="R6824" s="140" t="s">
        <v>488</v>
      </c>
      <c r="S6824" s="145"/>
      <c r="T6824" s="153">
        <v>6823</v>
      </c>
    </row>
    <row r="6825" spans="1:20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52</v>
      </c>
      <c r="R6825" s="140" t="s">
        <v>488</v>
      </c>
      <c r="S6825" s="145"/>
      <c r="T6825" s="153">
        <v>6824</v>
      </c>
    </row>
    <row r="6826" spans="1:20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52</v>
      </c>
      <c r="R6826" s="140" t="s">
        <v>488</v>
      </c>
      <c r="S6826" s="145"/>
      <c r="T6826" s="153">
        <v>6825</v>
      </c>
    </row>
    <row r="6827" spans="1:20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52</v>
      </c>
      <c r="R6827" s="140" t="s">
        <v>488</v>
      </c>
      <c r="S6827" s="145"/>
      <c r="T6827" s="153">
        <v>6826</v>
      </c>
    </row>
    <row r="6828" spans="1:20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52</v>
      </c>
      <c r="R6828" s="140" t="s">
        <v>488</v>
      </c>
      <c r="S6828" s="145"/>
      <c r="T6828" s="153">
        <v>6827</v>
      </c>
    </row>
    <row r="6829" spans="1:20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52</v>
      </c>
      <c r="R6829" s="140" t="s">
        <v>488</v>
      </c>
      <c r="S6829" s="145"/>
      <c r="T6829" s="153">
        <v>6828</v>
      </c>
    </row>
    <row r="6830" spans="1:20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52</v>
      </c>
      <c r="R6830" s="140" t="s">
        <v>488</v>
      </c>
      <c r="S6830" s="145"/>
      <c r="T6830" s="153">
        <v>6829</v>
      </c>
    </row>
    <row r="6831" spans="1:20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52</v>
      </c>
      <c r="R6831" s="140" t="s">
        <v>488</v>
      </c>
      <c r="S6831" s="145"/>
      <c r="T6831" s="153">
        <v>6830</v>
      </c>
    </row>
    <row r="6832" spans="1:20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52</v>
      </c>
      <c r="R6832" s="140" t="s">
        <v>488</v>
      </c>
      <c r="S6832" s="145"/>
      <c r="T6832" s="153">
        <v>6831</v>
      </c>
    </row>
    <row r="6833" spans="1:20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52</v>
      </c>
      <c r="R6833" s="140" t="s">
        <v>488</v>
      </c>
      <c r="S6833" s="145"/>
      <c r="T6833" s="153">
        <v>6832</v>
      </c>
    </row>
    <row r="6834" spans="1:20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52</v>
      </c>
      <c r="R6834" s="140" t="s">
        <v>488</v>
      </c>
      <c r="S6834" s="145"/>
      <c r="T6834" s="153">
        <v>6833</v>
      </c>
    </row>
    <row r="6835" spans="1:20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52</v>
      </c>
      <c r="R6835" s="140" t="s">
        <v>488</v>
      </c>
      <c r="S6835" s="145"/>
      <c r="T6835" s="153">
        <v>6834</v>
      </c>
    </row>
    <row r="6836" spans="1:20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52</v>
      </c>
      <c r="R6836" s="140" t="s">
        <v>488</v>
      </c>
      <c r="S6836" s="145"/>
      <c r="T6836" s="153">
        <v>6835</v>
      </c>
    </row>
    <row r="6837" spans="1:20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52</v>
      </c>
      <c r="R6837" s="140" t="s">
        <v>488</v>
      </c>
      <c r="S6837" s="145"/>
      <c r="T6837" s="153">
        <v>6836</v>
      </c>
    </row>
    <row r="6838" spans="1:20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52</v>
      </c>
      <c r="R6838" s="140" t="s">
        <v>488</v>
      </c>
      <c r="S6838" s="145"/>
      <c r="T6838" s="153">
        <v>6837</v>
      </c>
    </row>
    <row r="6839" spans="1:20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52</v>
      </c>
      <c r="R6839" s="140" t="s">
        <v>488</v>
      </c>
      <c r="S6839" s="145"/>
      <c r="T6839" s="153">
        <v>6838</v>
      </c>
    </row>
    <row r="6840" spans="1:20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52</v>
      </c>
      <c r="R6840" s="140" t="s">
        <v>488</v>
      </c>
      <c r="S6840" s="145"/>
      <c r="T6840" s="153">
        <v>6839</v>
      </c>
    </row>
    <row r="6841" spans="1:20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52</v>
      </c>
      <c r="R6841" s="140" t="s">
        <v>488</v>
      </c>
      <c r="S6841" s="145"/>
      <c r="T6841" s="153">
        <v>6840</v>
      </c>
    </row>
    <row r="6842" spans="1:20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52</v>
      </c>
      <c r="R6842" s="140" t="s">
        <v>488</v>
      </c>
      <c r="S6842" s="145"/>
      <c r="T6842" s="153">
        <v>6841</v>
      </c>
    </row>
    <row r="6843" spans="1:20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52</v>
      </c>
      <c r="R6843" s="140" t="s">
        <v>488</v>
      </c>
      <c r="S6843" s="145"/>
      <c r="T6843" s="153">
        <v>6842</v>
      </c>
    </row>
    <row r="6844" spans="1:20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52</v>
      </c>
      <c r="R6844" s="140" t="s">
        <v>488</v>
      </c>
      <c r="S6844" s="145"/>
      <c r="T6844" s="153">
        <v>6843</v>
      </c>
    </row>
    <row r="6845" spans="1:20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52</v>
      </c>
      <c r="R6845" s="140" t="s">
        <v>488</v>
      </c>
      <c r="S6845" s="145"/>
      <c r="T6845" s="153">
        <v>6844</v>
      </c>
    </row>
    <row r="6846" spans="1:20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52</v>
      </c>
      <c r="R6846" s="140" t="s">
        <v>488</v>
      </c>
      <c r="S6846" s="145"/>
      <c r="T6846" s="153">
        <v>6845</v>
      </c>
    </row>
    <row r="6847" spans="1:20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52</v>
      </c>
      <c r="R6847" s="140" t="s">
        <v>488</v>
      </c>
      <c r="S6847" s="145"/>
      <c r="T6847" s="153">
        <v>6846</v>
      </c>
    </row>
    <row r="6848" spans="1:20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52</v>
      </c>
      <c r="R6848" s="140" t="s">
        <v>488</v>
      </c>
      <c r="S6848" s="145"/>
      <c r="T6848" s="153">
        <v>6847</v>
      </c>
    </row>
    <row r="6849" spans="1:20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52</v>
      </c>
      <c r="R6849" s="140" t="s">
        <v>488</v>
      </c>
      <c r="S6849" s="145"/>
      <c r="T6849" s="153">
        <v>6848</v>
      </c>
    </row>
    <row r="6850" spans="1:20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52</v>
      </c>
      <c r="R6850" s="140" t="s">
        <v>488</v>
      </c>
      <c r="S6850" s="145"/>
      <c r="T6850" s="153">
        <v>6849</v>
      </c>
    </row>
    <row r="6851" spans="1:20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52</v>
      </c>
      <c r="R6851" s="140" t="s">
        <v>488</v>
      </c>
      <c r="S6851" s="145"/>
      <c r="T6851" s="153">
        <v>6850</v>
      </c>
    </row>
    <row r="6852" spans="1:20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52</v>
      </c>
      <c r="R6852" s="140" t="s">
        <v>488</v>
      </c>
      <c r="S6852" s="145"/>
      <c r="T6852" s="153">
        <v>6851</v>
      </c>
    </row>
    <row r="6853" spans="1:20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52</v>
      </c>
      <c r="R6853" s="140" t="s">
        <v>488</v>
      </c>
      <c r="S6853" s="145"/>
      <c r="T6853" s="153">
        <v>6852</v>
      </c>
    </row>
    <row r="6854" spans="1:20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52</v>
      </c>
      <c r="R6854" s="140" t="s">
        <v>488</v>
      </c>
      <c r="S6854" s="145"/>
      <c r="T6854" s="153">
        <v>6853</v>
      </c>
    </row>
    <row r="6855" spans="1:20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52</v>
      </c>
      <c r="R6855" s="140" t="s">
        <v>488</v>
      </c>
      <c r="S6855" s="145"/>
      <c r="T6855" s="153">
        <v>6854</v>
      </c>
    </row>
    <row r="6856" spans="1:20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52</v>
      </c>
      <c r="R6856" s="140" t="s">
        <v>488</v>
      </c>
      <c r="S6856" s="145"/>
      <c r="T6856" s="153">
        <v>6855</v>
      </c>
    </row>
    <row r="6857" spans="1:20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52</v>
      </c>
      <c r="R6857" s="140" t="s">
        <v>488</v>
      </c>
      <c r="S6857" s="145"/>
      <c r="T6857" s="153">
        <v>6856</v>
      </c>
    </row>
    <row r="6858" spans="1:20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52</v>
      </c>
      <c r="R6858" s="140" t="s">
        <v>488</v>
      </c>
      <c r="S6858" s="145"/>
      <c r="T6858" s="153">
        <v>6857</v>
      </c>
    </row>
    <row r="6859" spans="1:20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52</v>
      </c>
      <c r="R6859" s="140" t="s">
        <v>488</v>
      </c>
      <c r="S6859" s="145"/>
      <c r="T6859" s="153">
        <v>6858</v>
      </c>
    </row>
    <row r="6860" spans="1:20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52</v>
      </c>
      <c r="R6860" s="140" t="s">
        <v>488</v>
      </c>
      <c r="S6860" s="145"/>
      <c r="T6860" s="153">
        <v>6859</v>
      </c>
    </row>
    <row r="6861" spans="1:20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52</v>
      </c>
      <c r="R6861" s="140" t="s">
        <v>488</v>
      </c>
      <c r="S6861" s="145"/>
      <c r="T6861" s="153">
        <v>6860</v>
      </c>
    </row>
    <row r="6862" spans="1:20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52</v>
      </c>
      <c r="R6862" s="140" t="s">
        <v>488</v>
      </c>
      <c r="S6862" s="145"/>
      <c r="T6862" s="153">
        <v>6861</v>
      </c>
    </row>
    <row r="6863" spans="1:20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52</v>
      </c>
      <c r="R6863" s="140" t="s">
        <v>488</v>
      </c>
      <c r="S6863" s="145"/>
      <c r="T6863" s="153">
        <v>6862</v>
      </c>
    </row>
    <row r="6864" spans="1:20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52</v>
      </c>
      <c r="R6864" s="140" t="s">
        <v>488</v>
      </c>
      <c r="S6864" s="145"/>
      <c r="T6864" s="153">
        <v>6863</v>
      </c>
    </row>
    <row r="6865" spans="1:20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52</v>
      </c>
      <c r="R6865" s="140" t="s">
        <v>488</v>
      </c>
      <c r="S6865" s="145"/>
      <c r="T6865" s="153">
        <v>6864</v>
      </c>
    </row>
    <row r="6866" spans="1:20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52</v>
      </c>
      <c r="R6866" s="140" t="s">
        <v>488</v>
      </c>
      <c r="S6866" s="145"/>
      <c r="T6866" s="153">
        <v>6865</v>
      </c>
    </row>
    <row r="6867" spans="1:20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52</v>
      </c>
      <c r="R6867" s="140" t="s">
        <v>488</v>
      </c>
      <c r="S6867" s="145"/>
      <c r="T6867" s="153">
        <v>6866</v>
      </c>
    </row>
    <row r="6868" spans="1:20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52</v>
      </c>
      <c r="R6868" s="140" t="s">
        <v>488</v>
      </c>
      <c r="S6868" s="145"/>
      <c r="T6868" s="153">
        <v>6867</v>
      </c>
    </row>
    <row r="6869" spans="1:20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52</v>
      </c>
      <c r="R6869" s="140" t="s">
        <v>488</v>
      </c>
      <c r="S6869" s="145"/>
      <c r="T6869" s="153">
        <v>6868</v>
      </c>
    </row>
    <row r="6870" spans="1:20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52</v>
      </c>
      <c r="R6870" s="140" t="s">
        <v>488</v>
      </c>
      <c r="S6870" s="145"/>
      <c r="T6870" s="153">
        <v>6869</v>
      </c>
    </row>
    <row r="6871" spans="1:20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52</v>
      </c>
      <c r="R6871" s="140" t="s">
        <v>488</v>
      </c>
      <c r="S6871" s="145"/>
      <c r="T6871" s="153">
        <v>6870</v>
      </c>
    </row>
    <row r="6872" spans="1:20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52</v>
      </c>
      <c r="R6872" s="140" t="s">
        <v>488</v>
      </c>
      <c r="S6872" s="145"/>
      <c r="T6872" s="153">
        <v>6871</v>
      </c>
    </row>
    <row r="6873" spans="1:20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52</v>
      </c>
      <c r="R6873" s="140" t="s">
        <v>488</v>
      </c>
      <c r="S6873" s="145"/>
      <c r="T6873" s="153">
        <v>6872</v>
      </c>
    </row>
    <row r="6874" spans="1:20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52</v>
      </c>
      <c r="R6874" s="140" t="s">
        <v>488</v>
      </c>
      <c r="S6874" s="145"/>
      <c r="T6874" s="153">
        <v>6873</v>
      </c>
    </row>
    <row r="6875" spans="1:20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52</v>
      </c>
      <c r="R6875" s="140" t="s">
        <v>488</v>
      </c>
      <c r="S6875" s="145"/>
      <c r="T6875" s="153">
        <v>6874</v>
      </c>
    </row>
    <row r="6876" spans="1:20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52</v>
      </c>
      <c r="R6876" s="140" t="s">
        <v>488</v>
      </c>
      <c r="S6876" s="145"/>
      <c r="T6876" s="153">
        <v>6875</v>
      </c>
    </row>
    <row r="6877" spans="1:20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52</v>
      </c>
      <c r="R6877" s="140" t="s">
        <v>488</v>
      </c>
      <c r="S6877" s="145"/>
      <c r="T6877" s="153">
        <v>6876</v>
      </c>
    </row>
    <row r="6878" spans="1:20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52</v>
      </c>
      <c r="R6878" s="140" t="s">
        <v>488</v>
      </c>
      <c r="S6878" s="145"/>
      <c r="T6878" s="153">
        <v>6877</v>
      </c>
    </row>
    <row r="6879" spans="1:20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52</v>
      </c>
      <c r="R6879" s="140" t="s">
        <v>488</v>
      </c>
      <c r="S6879" s="145"/>
      <c r="T6879" s="153">
        <v>6878</v>
      </c>
    </row>
    <row r="6880" spans="1:20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52</v>
      </c>
      <c r="R6880" s="140" t="s">
        <v>488</v>
      </c>
      <c r="S6880" s="145"/>
      <c r="T6880" s="153">
        <v>6879</v>
      </c>
    </row>
    <row r="6881" spans="1:20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52</v>
      </c>
      <c r="R6881" s="140" t="s">
        <v>488</v>
      </c>
      <c r="S6881" s="145"/>
      <c r="T6881" s="153">
        <v>6880</v>
      </c>
    </row>
    <row r="6882" spans="1:20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52</v>
      </c>
      <c r="R6882" s="140" t="s">
        <v>488</v>
      </c>
      <c r="S6882" s="145"/>
      <c r="T6882" s="153">
        <v>6881</v>
      </c>
    </row>
    <row r="6883" spans="1:20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52</v>
      </c>
      <c r="R6883" s="140" t="s">
        <v>488</v>
      </c>
      <c r="S6883" s="145"/>
      <c r="T6883" s="153">
        <v>6882</v>
      </c>
    </row>
    <row r="6884" spans="1:20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52</v>
      </c>
      <c r="R6884" s="140" t="s">
        <v>488</v>
      </c>
      <c r="S6884" s="145"/>
      <c r="T6884" s="153">
        <v>6883</v>
      </c>
    </row>
    <row r="6885" spans="1:20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52</v>
      </c>
      <c r="R6885" s="140" t="s">
        <v>488</v>
      </c>
      <c r="S6885" s="145"/>
      <c r="T6885" s="153">
        <v>6884</v>
      </c>
    </row>
    <row r="6886" spans="1:20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52</v>
      </c>
      <c r="R6886" s="140" t="s">
        <v>488</v>
      </c>
      <c r="S6886" s="145"/>
      <c r="T6886" s="153">
        <v>6885</v>
      </c>
    </row>
    <row r="6887" spans="1:20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52</v>
      </c>
      <c r="R6887" s="140" t="s">
        <v>488</v>
      </c>
      <c r="S6887" s="145"/>
      <c r="T6887" s="153">
        <v>6886</v>
      </c>
    </row>
    <row r="6888" spans="1:20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52</v>
      </c>
      <c r="R6888" s="140" t="s">
        <v>488</v>
      </c>
      <c r="S6888" s="145"/>
      <c r="T6888" s="153">
        <v>6887</v>
      </c>
    </row>
    <row r="6889" spans="1:20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52</v>
      </c>
      <c r="R6889" s="140" t="s">
        <v>488</v>
      </c>
      <c r="S6889" s="145"/>
      <c r="T6889" s="153">
        <v>6888</v>
      </c>
    </row>
    <row r="6890" spans="1:20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52</v>
      </c>
      <c r="R6890" s="140" t="s">
        <v>488</v>
      </c>
      <c r="S6890" s="145"/>
      <c r="T6890" s="153">
        <v>6889</v>
      </c>
    </row>
    <row r="6891" spans="1:20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52</v>
      </c>
      <c r="R6891" s="140" t="s">
        <v>488</v>
      </c>
      <c r="S6891" s="145"/>
      <c r="T6891" s="153">
        <v>6890</v>
      </c>
    </row>
    <row r="6892" spans="1:20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52</v>
      </c>
      <c r="R6892" s="140" t="s">
        <v>488</v>
      </c>
      <c r="S6892" s="145"/>
      <c r="T6892" s="153">
        <v>6891</v>
      </c>
    </row>
    <row r="6893" spans="1:20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52</v>
      </c>
      <c r="R6893" s="140" t="s">
        <v>488</v>
      </c>
      <c r="S6893" s="145"/>
      <c r="T6893" s="153">
        <v>6892</v>
      </c>
    </row>
    <row r="6894" spans="1:20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52</v>
      </c>
      <c r="R6894" s="140" t="s">
        <v>488</v>
      </c>
      <c r="S6894" s="145"/>
      <c r="T6894" s="153">
        <v>6893</v>
      </c>
    </row>
    <row r="6895" spans="1:20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52</v>
      </c>
      <c r="R6895" s="140" t="s">
        <v>488</v>
      </c>
      <c r="S6895" s="145"/>
      <c r="T6895" s="153">
        <v>6894</v>
      </c>
    </row>
    <row r="6896" spans="1:20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52</v>
      </c>
      <c r="R6896" s="140" t="s">
        <v>488</v>
      </c>
      <c r="S6896" s="145"/>
      <c r="T6896" s="153">
        <v>6895</v>
      </c>
    </row>
    <row r="6897" spans="1:20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52</v>
      </c>
      <c r="R6897" s="140" t="s">
        <v>488</v>
      </c>
      <c r="S6897" s="145"/>
      <c r="T6897" s="153">
        <v>6896</v>
      </c>
    </row>
    <row r="6898" spans="1:20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52</v>
      </c>
      <c r="R6898" s="140" t="s">
        <v>488</v>
      </c>
      <c r="S6898" s="145"/>
      <c r="T6898" s="153">
        <v>6897</v>
      </c>
    </row>
    <row r="6899" spans="1:20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52</v>
      </c>
      <c r="R6899" s="140" t="s">
        <v>488</v>
      </c>
      <c r="S6899" s="145"/>
      <c r="T6899" s="153">
        <v>6898</v>
      </c>
    </row>
    <row r="6900" spans="1:20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52</v>
      </c>
      <c r="R6900" s="140" t="s">
        <v>488</v>
      </c>
      <c r="S6900" s="145"/>
      <c r="T6900" s="153">
        <v>6899</v>
      </c>
    </row>
    <row r="6901" spans="1:20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52</v>
      </c>
      <c r="R6901" s="140" t="s">
        <v>488</v>
      </c>
      <c r="S6901" s="145"/>
      <c r="T6901" s="153">
        <v>6900</v>
      </c>
    </row>
    <row r="6902" spans="1:20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52</v>
      </c>
      <c r="R6902" s="140" t="s">
        <v>488</v>
      </c>
      <c r="S6902" s="145"/>
      <c r="T6902" s="153">
        <v>6901</v>
      </c>
    </row>
    <row r="6903" spans="1:20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52</v>
      </c>
      <c r="R6903" s="140" t="s">
        <v>488</v>
      </c>
      <c r="S6903" s="145"/>
      <c r="T6903" s="153">
        <v>6902</v>
      </c>
    </row>
    <row r="6904" spans="1:20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52</v>
      </c>
      <c r="R6904" s="140" t="s">
        <v>488</v>
      </c>
      <c r="S6904" s="145"/>
      <c r="T6904" s="153">
        <v>6903</v>
      </c>
    </row>
    <row r="6905" spans="1:20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52</v>
      </c>
      <c r="R6905" s="140" t="s">
        <v>488</v>
      </c>
      <c r="S6905" s="145"/>
      <c r="T6905" s="153">
        <v>6904</v>
      </c>
    </row>
    <row r="6906" spans="1:20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52</v>
      </c>
      <c r="R6906" s="140" t="s">
        <v>488</v>
      </c>
      <c r="S6906" s="145"/>
      <c r="T6906" s="153">
        <v>6905</v>
      </c>
    </row>
    <row r="6907" spans="1:20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52</v>
      </c>
      <c r="R6907" s="140" t="s">
        <v>488</v>
      </c>
      <c r="S6907" s="145"/>
      <c r="T6907" s="153">
        <v>6906</v>
      </c>
    </row>
    <row r="6908" spans="1:20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52</v>
      </c>
      <c r="R6908" s="140" t="s">
        <v>488</v>
      </c>
      <c r="S6908" s="145"/>
      <c r="T6908" s="153">
        <v>6907</v>
      </c>
    </row>
    <row r="6909" spans="1:20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52</v>
      </c>
      <c r="R6909" s="140" t="s">
        <v>488</v>
      </c>
      <c r="S6909" s="145"/>
      <c r="T6909" s="153">
        <v>6908</v>
      </c>
    </row>
    <row r="6910" spans="1:20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52</v>
      </c>
      <c r="R6910" s="140" t="s">
        <v>488</v>
      </c>
      <c r="S6910" s="145"/>
      <c r="T6910" s="153">
        <v>6909</v>
      </c>
    </row>
    <row r="6911" spans="1:20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52</v>
      </c>
      <c r="R6911" s="140" t="s">
        <v>488</v>
      </c>
      <c r="S6911" s="145"/>
      <c r="T6911" s="153">
        <v>6910</v>
      </c>
    </row>
    <row r="6912" spans="1:20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52</v>
      </c>
      <c r="R6912" s="140" t="s">
        <v>488</v>
      </c>
      <c r="S6912" s="145"/>
      <c r="T6912" s="153">
        <v>6911</v>
      </c>
    </row>
    <row r="6913" spans="1:20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52</v>
      </c>
      <c r="R6913" s="140" t="s">
        <v>488</v>
      </c>
      <c r="S6913" s="145"/>
      <c r="T6913" s="153">
        <v>6912</v>
      </c>
    </row>
    <row r="6914" spans="1:20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52</v>
      </c>
      <c r="R6914" s="140" t="s">
        <v>488</v>
      </c>
      <c r="S6914" s="145"/>
      <c r="T6914" s="153">
        <v>6913</v>
      </c>
    </row>
    <row r="6915" spans="1:20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52</v>
      </c>
      <c r="R6915" s="140" t="s">
        <v>488</v>
      </c>
      <c r="S6915" s="145"/>
      <c r="T6915" s="153">
        <v>6914</v>
      </c>
    </row>
    <row r="6916" spans="1:20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52</v>
      </c>
      <c r="R6916" s="140" t="s">
        <v>488</v>
      </c>
      <c r="S6916" s="145"/>
      <c r="T6916" s="153">
        <v>6915</v>
      </c>
    </row>
    <row r="6917" spans="1:20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52</v>
      </c>
      <c r="R6917" s="140" t="s">
        <v>488</v>
      </c>
      <c r="S6917" s="145"/>
      <c r="T6917" s="153">
        <v>6916</v>
      </c>
    </row>
    <row r="6918" spans="1:20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52</v>
      </c>
      <c r="R6918" s="140" t="s">
        <v>488</v>
      </c>
      <c r="S6918" s="145"/>
      <c r="T6918" s="153">
        <v>6917</v>
      </c>
    </row>
    <row r="6919" spans="1:20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52</v>
      </c>
      <c r="R6919" s="140" t="s">
        <v>488</v>
      </c>
      <c r="S6919" s="145"/>
      <c r="T6919" s="153">
        <v>6918</v>
      </c>
    </row>
    <row r="6920" spans="1:20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52</v>
      </c>
      <c r="R6920" s="140" t="s">
        <v>488</v>
      </c>
      <c r="S6920" s="145"/>
      <c r="T6920" s="153">
        <v>6919</v>
      </c>
    </row>
    <row r="6921" spans="1:20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52</v>
      </c>
      <c r="R6921" s="140" t="s">
        <v>488</v>
      </c>
      <c r="S6921" s="145"/>
      <c r="T6921" s="153">
        <v>6920</v>
      </c>
    </row>
    <row r="6922" spans="1:20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52</v>
      </c>
      <c r="R6922" s="140" t="s">
        <v>488</v>
      </c>
      <c r="S6922" s="145"/>
      <c r="T6922" s="153">
        <v>6921</v>
      </c>
    </row>
    <row r="6923" spans="1:20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52</v>
      </c>
      <c r="R6923" s="140" t="s">
        <v>488</v>
      </c>
      <c r="S6923" s="145"/>
      <c r="T6923" s="153">
        <v>6922</v>
      </c>
    </row>
    <row r="6924" spans="1:20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52</v>
      </c>
      <c r="R6924" s="140" t="s">
        <v>488</v>
      </c>
      <c r="S6924" s="145"/>
      <c r="T6924" s="153">
        <v>6923</v>
      </c>
    </row>
    <row r="6925" spans="1:20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52</v>
      </c>
      <c r="R6925" s="140" t="s">
        <v>488</v>
      </c>
      <c r="S6925" s="145"/>
      <c r="T6925" s="153">
        <v>6924</v>
      </c>
    </row>
    <row r="6926" spans="1:20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52</v>
      </c>
      <c r="R6926" s="140" t="s">
        <v>488</v>
      </c>
      <c r="S6926" s="145"/>
      <c r="T6926" s="153">
        <v>6925</v>
      </c>
    </row>
    <row r="6927" spans="1:20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52</v>
      </c>
      <c r="R6927" s="140" t="s">
        <v>488</v>
      </c>
      <c r="S6927" s="145"/>
      <c r="T6927" s="153">
        <v>6926</v>
      </c>
    </row>
    <row r="6928" spans="1:20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52</v>
      </c>
      <c r="R6928" s="140" t="s">
        <v>488</v>
      </c>
      <c r="S6928" s="145"/>
      <c r="T6928" s="153">
        <v>6927</v>
      </c>
    </row>
    <row r="6929" spans="1:20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52</v>
      </c>
      <c r="R6929" s="140" t="s">
        <v>488</v>
      </c>
      <c r="S6929" s="145"/>
      <c r="T6929" s="153">
        <v>6928</v>
      </c>
    </row>
    <row r="6930" spans="1:20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52</v>
      </c>
      <c r="R6930" s="140" t="s">
        <v>488</v>
      </c>
      <c r="S6930" s="145"/>
      <c r="T6930" s="153">
        <v>6929</v>
      </c>
    </row>
    <row r="6931" spans="1:20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52</v>
      </c>
      <c r="R6931" s="140" t="s">
        <v>488</v>
      </c>
      <c r="S6931" s="145"/>
      <c r="T6931" s="153">
        <v>6930</v>
      </c>
    </row>
    <row r="6932" spans="1:20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52</v>
      </c>
      <c r="R6932" s="140" t="s">
        <v>488</v>
      </c>
      <c r="S6932" s="145"/>
      <c r="T6932" s="153">
        <v>6931</v>
      </c>
    </row>
    <row r="6933" spans="1:20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52</v>
      </c>
      <c r="R6933" s="140" t="s">
        <v>488</v>
      </c>
      <c r="S6933" s="145"/>
      <c r="T6933" s="153">
        <v>6932</v>
      </c>
    </row>
    <row r="6934" spans="1:20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52</v>
      </c>
      <c r="R6934" s="140" t="s">
        <v>488</v>
      </c>
      <c r="S6934" s="145"/>
      <c r="T6934" s="153">
        <v>6933</v>
      </c>
    </row>
    <row r="6935" spans="1:20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52</v>
      </c>
      <c r="R6935" s="140" t="s">
        <v>488</v>
      </c>
      <c r="S6935" s="145"/>
      <c r="T6935" s="153">
        <v>6934</v>
      </c>
    </row>
    <row r="6936" spans="1:20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52</v>
      </c>
      <c r="R6936" s="140" t="s">
        <v>488</v>
      </c>
      <c r="S6936" s="145"/>
      <c r="T6936" s="153">
        <v>6935</v>
      </c>
    </row>
    <row r="6937" spans="1:20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52</v>
      </c>
      <c r="R6937" s="140" t="s">
        <v>488</v>
      </c>
      <c r="S6937" s="145"/>
      <c r="T6937" s="153">
        <v>6936</v>
      </c>
    </row>
    <row r="6938" spans="1:20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52</v>
      </c>
      <c r="R6938" s="140" t="s">
        <v>488</v>
      </c>
      <c r="S6938" s="145"/>
      <c r="T6938" s="153">
        <v>6937</v>
      </c>
    </row>
    <row r="6939" spans="1:20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52</v>
      </c>
      <c r="R6939" s="140" t="s">
        <v>488</v>
      </c>
      <c r="S6939" s="145"/>
      <c r="T6939" s="153">
        <v>6938</v>
      </c>
    </row>
    <row r="6940" spans="1:20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52</v>
      </c>
      <c r="R6940" s="140" t="s">
        <v>488</v>
      </c>
      <c r="S6940" s="145"/>
      <c r="T6940" s="153">
        <v>6939</v>
      </c>
    </row>
    <row r="6941" spans="1:20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52</v>
      </c>
      <c r="R6941" s="140" t="s">
        <v>488</v>
      </c>
      <c r="S6941" s="145"/>
      <c r="T6941" s="153">
        <v>6940</v>
      </c>
    </row>
    <row r="6942" spans="1:20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52</v>
      </c>
      <c r="R6942" s="140" t="s">
        <v>488</v>
      </c>
      <c r="S6942" s="145"/>
      <c r="T6942" s="153">
        <v>6941</v>
      </c>
    </row>
    <row r="6943" spans="1:20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52</v>
      </c>
      <c r="R6943" s="140" t="s">
        <v>488</v>
      </c>
      <c r="S6943" s="145"/>
      <c r="T6943" s="153">
        <v>6942</v>
      </c>
    </row>
    <row r="6944" spans="1:20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52</v>
      </c>
      <c r="R6944" s="140" t="s">
        <v>488</v>
      </c>
      <c r="S6944" s="145"/>
      <c r="T6944" s="153">
        <v>6943</v>
      </c>
    </row>
    <row r="6945" spans="1:20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52</v>
      </c>
      <c r="R6945" s="140" t="s">
        <v>488</v>
      </c>
      <c r="S6945" s="145"/>
      <c r="T6945" s="153">
        <v>6944</v>
      </c>
    </row>
    <row r="6946" spans="1:20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52</v>
      </c>
      <c r="R6946" s="140" t="s">
        <v>488</v>
      </c>
      <c r="S6946" s="145"/>
      <c r="T6946" s="153">
        <v>6945</v>
      </c>
    </row>
    <row r="6947" spans="1:20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52</v>
      </c>
      <c r="R6947" s="140" t="s">
        <v>488</v>
      </c>
      <c r="S6947" s="145"/>
      <c r="T6947" s="153">
        <v>6946</v>
      </c>
    </row>
    <row r="6948" spans="1:20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52</v>
      </c>
      <c r="R6948" s="140" t="s">
        <v>488</v>
      </c>
      <c r="S6948" s="145"/>
      <c r="T6948" s="153">
        <v>6947</v>
      </c>
    </row>
    <row r="6949" spans="1:20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52</v>
      </c>
      <c r="R6949" s="140" t="s">
        <v>488</v>
      </c>
      <c r="S6949" s="145"/>
      <c r="T6949" s="153">
        <v>6948</v>
      </c>
    </row>
    <row r="6950" spans="1:20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52</v>
      </c>
      <c r="R6950" s="140" t="s">
        <v>488</v>
      </c>
      <c r="S6950" s="145"/>
      <c r="T6950" s="153">
        <v>6949</v>
      </c>
    </row>
    <row r="6951" spans="1:20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52</v>
      </c>
      <c r="R6951" s="140" t="s">
        <v>488</v>
      </c>
      <c r="S6951" s="145"/>
      <c r="T6951" s="153">
        <v>6950</v>
      </c>
    </row>
    <row r="6952" spans="1:20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52</v>
      </c>
      <c r="R6952" s="140" t="s">
        <v>488</v>
      </c>
      <c r="S6952" s="145"/>
      <c r="T6952" s="153">
        <v>6951</v>
      </c>
    </row>
    <row r="6953" spans="1:20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52</v>
      </c>
      <c r="R6953" s="140" t="s">
        <v>488</v>
      </c>
      <c r="S6953" s="145"/>
      <c r="T6953" s="153">
        <v>6952</v>
      </c>
    </row>
    <row r="6954" spans="1:20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52</v>
      </c>
      <c r="R6954" s="140" t="s">
        <v>488</v>
      </c>
      <c r="S6954" s="145"/>
      <c r="T6954" s="153">
        <v>6953</v>
      </c>
    </row>
    <row r="6955" spans="1:20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52</v>
      </c>
      <c r="R6955" s="140" t="s">
        <v>488</v>
      </c>
      <c r="S6955" s="145"/>
      <c r="T6955" s="153">
        <v>6954</v>
      </c>
    </row>
    <row r="6956" spans="1:20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52</v>
      </c>
      <c r="R6956" s="140" t="s">
        <v>488</v>
      </c>
      <c r="S6956" s="145"/>
      <c r="T6956" s="153">
        <v>6955</v>
      </c>
    </row>
    <row r="6957" spans="1:20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52</v>
      </c>
      <c r="R6957" s="140" t="s">
        <v>488</v>
      </c>
      <c r="S6957" s="145"/>
      <c r="T6957" s="153">
        <v>6956</v>
      </c>
    </row>
    <row r="6958" spans="1:20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52</v>
      </c>
      <c r="R6958" s="140" t="s">
        <v>488</v>
      </c>
      <c r="S6958" s="145"/>
      <c r="T6958" s="153">
        <v>6957</v>
      </c>
    </row>
    <row r="6959" spans="1:20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52</v>
      </c>
      <c r="R6959" s="140" t="s">
        <v>488</v>
      </c>
      <c r="S6959" s="145"/>
      <c r="T6959" s="153">
        <v>6958</v>
      </c>
    </row>
    <row r="6960" spans="1:20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52</v>
      </c>
      <c r="R6960" s="140" t="s">
        <v>488</v>
      </c>
      <c r="S6960" s="145"/>
      <c r="T6960" s="153">
        <v>6959</v>
      </c>
    </row>
    <row r="6961" spans="1:20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52</v>
      </c>
      <c r="R6961" s="140" t="s">
        <v>488</v>
      </c>
      <c r="S6961" s="145"/>
      <c r="T6961" s="153">
        <v>6960</v>
      </c>
    </row>
    <row r="6962" spans="1:20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52</v>
      </c>
      <c r="R6962" s="140" t="s">
        <v>488</v>
      </c>
      <c r="S6962" s="145"/>
      <c r="T6962" s="153">
        <v>6961</v>
      </c>
    </row>
    <row r="6963" spans="1:20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52</v>
      </c>
      <c r="R6963" s="140" t="s">
        <v>488</v>
      </c>
      <c r="S6963" s="145"/>
      <c r="T6963" s="153">
        <v>6962</v>
      </c>
    </row>
    <row r="6964" spans="1:20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52</v>
      </c>
      <c r="R6964" s="140" t="s">
        <v>488</v>
      </c>
      <c r="S6964" s="145"/>
      <c r="T6964" s="153">
        <v>6963</v>
      </c>
    </row>
    <row r="6965" spans="1:20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52</v>
      </c>
      <c r="R6965" s="140" t="s">
        <v>488</v>
      </c>
      <c r="S6965" s="145"/>
      <c r="T6965" s="153">
        <v>6964</v>
      </c>
    </row>
    <row r="6966" spans="1:20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52</v>
      </c>
      <c r="R6966" s="140" t="s">
        <v>488</v>
      </c>
      <c r="S6966" s="145"/>
      <c r="T6966" s="153">
        <v>6965</v>
      </c>
    </row>
    <row r="6967" spans="1:20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52</v>
      </c>
      <c r="R6967" s="140" t="s">
        <v>488</v>
      </c>
      <c r="S6967" s="145"/>
      <c r="T6967" s="153">
        <v>6966</v>
      </c>
    </row>
    <row r="6968" spans="1:20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52</v>
      </c>
      <c r="R6968" s="140" t="s">
        <v>488</v>
      </c>
      <c r="S6968" s="145"/>
      <c r="T6968" s="153">
        <v>6967</v>
      </c>
    </row>
    <row r="6969" spans="1:20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52</v>
      </c>
      <c r="R6969" s="140" t="s">
        <v>488</v>
      </c>
      <c r="S6969" s="145"/>
      <c r="T6969" s="153">
        <v>6968</v>
      </c>
    </row>
    <row r="6970" spans="1:20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52</v>
      </c>
      <c r="R6970" s="140" t="s">
        <v>488</v>
      </c>
      <c r="S6970" s="145"/>
      <c r="T6970" s="153">
        <v>6969</v>
      </c>
    </row>
    <row r="6971" spans="1:20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52</v>
      </c>
      <c r="R6971" s="140" t="s">
        <v>488</v>
      </c>
      <c r="S6971" s="145"/>
      <c r="T6971" s="153">
        <v>6970</v>
      </c>
    </row>
    <row r="6972" spans="1:20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52</v>
      </c>
      <c r="R6972" s="140" t="s">
        <v>488</v>
      </c>
      <c r="S6972" s="145"/>
      <c r="T6972" s="153">
        <v>6971</v>
      </c>
    </row>
    <row r="6973" spans="1:20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52</v>
      </c>
      <c r="R6973" s="140" t="s">
        <v>488</v>
      </c>
      <c r="S6973" s="145"/>
      <c r="T6973" s="153">
        <v>6972</v>
      </c>
    </row>
    <row r="6974" spans="1:20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52</v>
      </c>
      <c r="R6974" s="140" t="s">
        <v>488</v>
      </c>
      <c r="S6974" s="145"/>
      <c r="T6974" s="153">
        <v>6973</v>
      </c>
    </row>
    <row r="6975" spans="1:20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52</v>
      </c>
      <c r="R6975" s="140" t="s">
        <v>488</v>
      </c>
      <c r="S6975" s="145"/>
      <c r="T6975" s="153">
        <v>6974</v>
      </c>
    </row>
    <row r="6976" spans="1:20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52</v>
      </c>
      <c r="R6976" s="140" t="s">
        <v>488</v>
      </c>
      <c r="S6976" s="145"/>
      <c r="T6976" s="153">
        <v>6975</v>
      </c>
    </row>
    <row r="6977" spans="1:20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52</v>
      </c>
      <c r="R6977" s="140" t="s">
        <v>488</v>
      </c>
      <c r="S6977" s="145"/>
      <c r="T6977" s="153">
        <v>6976</v>
      </c>
    </row>
    <row r="6978" spans="1:20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52</v>
      </c>
      <c r="R6978" s="140" t="s">
        <v>488</v>
      </c>
      <c r="S6978" s="145"/>
      <c r="T6978" s="153">
        <v>6977</v>
      </c>
    </row>
    <row r="6979" spans="1:20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52</v>
      </c>
      <c r="R6979" s="140" t="s">
        <v>488</v>
      </c>
      <c r="S6979" s="145"/>
      <c r="T6979" s="153">
        <v>6978</v>
      </c>
    </row>
    <row r="6980" spans="1:20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52</v>
      </c>
      <c r="R6980" s="140" t="s">
        <v>488</v>
      </c>
      <c r="S6980" s="145"/>
      <c r="T6980" s="153">
        <v>6979</v>
      </c>
    </row>
    <row r="6981" spans="1:20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52</v>
      </c>
      <c r="R6981" s="140" t="s">
        <v>488</v>
      </c>
      <c r="S6981" s="145"/>
      <c r="T6981" s="153">
        <v>6980</v>
      </c>
    </row>
    <row r="6982" spans="1:20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52</v>
      </c>
      <c r="R6982" s="140" t="s">
        <v>488</v>
      </c>
      <c r="S6982" s="145"/>
      <c r="T6982" s="153">
        <v>6981</v>
      </c>
    </row>
    <row r="6983" spans="1:20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52</v>
      </c>
      <c r="R6983" s="140" t="s">
        <v>488</v>
      </c>
      <c r="S6983" s="145"/>
      <c r="T6983" s="153">
        <v>6982</v>
      </c>
    </row>
    <row r="6984" spans="1:20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52</v>
      </c>
      <c r="R6984" s="140" t="s">
        <v>488</v>
      </c>
      <c r="S6984" s="145"/>
      <c r="T6984" s="153">
        <v>6983</v>
      </c>
    </row>
    <row r="6985" spans="1:20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52</v>
      </c>
      <c r="R6985" s="140" t="s">
        <v>488</v>
      </c>
      <c r="S6985" s="145"/>
      <c r="T6985" s="153">
        <v>6984</v>
      </c>
    </row>
    <row r="6986" spans="1:20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52</v>
      </c>
      <c r="R6986" s="140" t="s">
        <v>488</v>
      </c>
      <c r="S6986" s="145"/>
      <c r="T6986" s="153">
        <v>6985</v>
      </c>
    </row>
    <row r="6987" spans="1:20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52</v>
      </c>
      <c r="R6987" s="140" t="s">
        <v>488</v>
      </c>
      <c r="S6987" s="145"/>
      <c r="T6987" s="153">
        <v>6986</v>
      </c>
    </row>
    <row r="6988" spans="1:20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52</v>
      </c>
      <c r="R6988" s="140" t="s">
        <v>488</v>
      </c>
      <c r="S6988" s="145"/>
      <c r="T6988" s="153">
        <v>6987</v>
      </c>
    </row>
    <row r="6989" spans="1:20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52</v>
      </c>
      <c r="R6989" s="140" t="s">
        <v>488</v>
      </c>
      <c r="S6989" s="145"/>
      <c r="T6989" s="153">
        <v>6988</v>
      </c>
    </row>
    <row r="6990" spans="1:20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52</v>
      </c>
      <c r="R6990" s="140" t="s">
        <v>488</v>
      </c>
      <c r="S6990" s="145"/>
      <c r="T6990" s="153">
        <v>6989</v>
      </c>
    </row>
    <row r="6991" spans="1:20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52</v>
      </c>
      <c r="R6991" s="140" t="s">
        <v>488</v>
      </c>
      <c r="S6991" s="145"/>
      <c r="T6991" s="153">
        <v>6990</v>
      </c>
    </row>
    <row r="6992" spans="1:20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52</v>
      </c>
      <c r="R6992" s="140" t="s">
        <v>488</v>
      </c>
      <c r="S6992" s="145"/>
      <c r="T6992" s="153">
        <v>6991</v>
      </c>
    </row>
    <row r="6993" spans="1:20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52</v>
      </c>
      <c r="R6993" s="140" t="s">
        <v>488</v>
      </c>
      <c r="S6993" s="145"/>
      <c r="T6993" s="153">
        <v>6992</v>
      </c>
    </row>
    <row r="6994" spans="1:20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52</v>
      </c>
      <c r="R6994" s="140" t="s">
        <v>488</v>
      </c>
      <c r="S6994" s="145"/>
      <c r="T6994" s="153">
        <v>6993</v>
      </c>
    </row>
    <row r="6995" spans="1:20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52</v>
      </c>
      <c r="R6995" s="140" t="s">
        <v>488</v>
      </c>
      <c r="S6995" s="145"/>
      <c r="T6995" s="153">
        <v>6994</v>
      </c>
    </row>
    <row r="6996" spans="1:20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52</v>
      </c>
      <c r="R6996" s="140" t="s">
        <v>488</v>
      </c>
      <c r="S6996" s="145"/>
      <c r="T6996" s="153">
        <v>6995</v>
      </c>
    </row>
    <row r="6997" spans="1:20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52</v>
      </c>
      <c r="R6997" s="140" t="s">
        <v>488</v>
      </c>
      <c r="S6997" s="145"/>
      <c r="T6997" s="153">
        <v>6996</v>
      </c>
    </row>
    <row r="6998" spans="1:20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52</v>
      </c>
      <c r="R6998" s="140" t="s">
        <v>488</v>
      </c>
      <c r="S6998" s="145"/>
      <c r="T6998" s="153">
        <v>6997</v>
      </c>
    </row>
    <row r="6999" spans="1:20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52</v>
      </c>
      <c r="R6999" s="140" t="s">
        <v>488</v>
      </c>
      <c r="S6999" s="145"/>
      <c r="T6999" s="153">
        <v>6998</v>
      </c>
    </row>
    <row r="7000" spans="1:20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52</v>
      </c>
      <c r="R7000" s="140" t="s">
        <v>488</v>
      </c>
      <c r="S7000" s="145"/>
      <c r="T7000" s="153">
        <v>6999</v>
      </c>
    </row>
    <row r="7001" spans="1:20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52</v>
      </c>
      <c r="R7001" s="140" t="s">
        <v>488</v>
      </c>
      <c r="S7001" s="145"/>
      <c r="T7001" s="153">
        <v>7000</v>
      </c>
    </row>
    <row r="7002" spans="1:20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52</v>
      </c>
      <c r="R7002" s="140" t="s">
        <v>488</v>
      </c>
      <c r="S7002" s="145"/>
      <c r="T7002" s="153">
        <v>7001</v>
      </c>
    </row>
    <row r="7003" spans="1:20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52</v>
      </c>
      <c r="R7003" s="140" t="s">
        <v>488</v>
      </c>
      <c r="S7003" s="145"/>
      <c r="T7003" s="153">
        <v>7002</v>
      </c>
    </row>
    <row r="7004" spans="1:20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52</v>
      </c>
      <c r="R7004" s="140" t="s">
        <v>488</v>
      </c>
      <c r="S7004" s="145"/>
      <c r="T7004" s="153">
        <v>7003</v>
      </c>
    </row>
    <row r="7005" spans="1:20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52</v>
      </c>
      <c r="R7005" s="140" t="s">
        <v>488</v>
      </c>
      <c r="S7005" s="145"/>
      <c r="T7005" s="153">
        <v>7004</v>
      </c>
    </row>
    <row r="7006" spans="1:20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52</v>
      </c>
      <c r="R7006" s="140" t="s">
        <v>488</v>
      </c>
      <c r="S7006" s="145"/>
      <c r="T7006" s="153">
        <v>7005</v>
      </c>
    </row>
    <row r="7007" spans="1:20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52</v>
      </c>
      <c r="R7007" s="140" t="s">
        <v>488</v>
      </c>
      <c r="S7007" s="145"/>
      <c r="T7007" s="153">
        <v>7006</v>
      </c>
    </row>
    <row r="7008" spans="1:20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52</v>
      </c>
      <c r="R7008" s="140" t="s">
        <v>488</v>
      </c>
      <c r="S7008" s="145"/>
      <c r="T7008" s="153">
        <v>7007</v>
      </c>
    </row>
    <row r="7009" spans="1:20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52</v>
      </c>
      <c r="R7009" s="140" t="s">
        <v>488</v>
      </c>
      <c r="S7009" s="145"/>
      <c r="T7009" s="153">
        <v>7008</v>
      </c>
    </row>
    <row r="7010" spans="1:20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52</v>
      </c>
      <c r="R7010" s="140" t="s">
        <v>488</v>
      </c>
      <c r="S7010" s="145"/>
      <c r="T7010" s="153">
        <v>7009</v>
      </c>
    </row>
    <row r="7011" spans="1:20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52</v>
      </c>
      <c r="R7011" s="140" t="s">
        <v>488</v>
      </c>
      <c r="S7011" s="145"/>
      <c r="T7011" s="153">
        <v>7010</v>
      </c>
    </row>
    <row r="7012" spans="1:20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52</v>
      </c>
      <c r="R7012" s="140" t="s">
        <v>488</v>
      </c>
      <c r="S7012" s="145"/>
      <c r="T7012" s="153">
        <v>7011</v>
      </c>
    </row>
    <row r="7013" spans="1:20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52</v>
      </c>
      <c r="R7013" s="140" t="s">
        <v>488</v>
      </c>
      <c r="S7013" s="145"/>
      <c r="T7013" s="153">
        <v>7012</v>
      </c>
    </row>
    <row r="7014" spans="1:20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52</v>
      </c>
      <c r="R7014" s="140" t="s">
        <v>488</v>
      </c>
      <c r="S7014" s="145"/>
      <c r="T7014" s="153">
        <v>7013</v>
      </c>
    </row>
    <row r="7015" spans="1:20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52</v>
      </c>
      <c r="R7015" s="140" t="s">
        <v>488</v>
      </c>
      <c r="S7015" s="145"/>
      <c r="T7015" s="153">
        <v>7014</v>
      </c>
    </row>
    <row r="7016" spans="1:20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52</v>
      </c>
      <c r="R7016" s="140" t="s">
        <v>488</v>
      </c>
      <c r="S7016" s="145"/>
      <c r="T7016" s="153">
        <v>7015</v>
      </c>
    </row>
    <row r="7017" spans="1:20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52</v>
      </c>
      <c r="R7017" s="140" t="s">
        <v>488</v>
      </c>
      <c r="S7017" s="145"/>
      <c r="T7017" s="153">
        <v>7016</v>
      </c>
    </row>
    <row r="7018" spans="1:20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52</v>
      </c>
      <c r="R7018" s="140" t="s">
        <v>488</v>
      </c>
      <c r="S7018" s="145"/>
      <c r="T7018" s="153">
        <v>7017</v>
      </c>
    </row>
    <row r="7019" spans="1:20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52</v>
      </c>
      <c r="R7019" s="140" t="s">
        <v>488</v>
      </c>
      <c r="S7019" s="145"/>
      <c r="T7019" s="153">
        <v>7018</v>
      </c>
    </row>
    <row r="7020" spans="1:20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52</v>
      </c>
      <c r="R7020" s="140" t="s">
        <v>488</v>
      </c>
      <c r="S7020" s="145"/>
      <c r="T7020" s="153">
        <v>7019</v>
      </c>
    </row>
    <row r="7021" spans="1:20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52</v>
      </c>
      <c r="R7021" s="140" t="s">
        <v>488</v>
      </c>
      <c r="S7021" s="145"/>
      <c r="T7021" s="153">
        <v>7020</v>
      </c>
    </row>
    <row r="7022" spans="1:20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52</v>
      </c>
      <c r="R7022" s="140" t="s">
        <v>488</v>
      </c>
      <c r="S7022" s="145"/>
      <c r="T7022" s="153">
        <v>7021</v>
      </c>
    </row>
    <row r="7023" spans="1:20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52</v>
      </c>
      <c r="R7023" s="140" t="s">
        <v>488</v>
      </c>
      <c r="S7023" s="145"/>
      <c r="T7023" s="153">
        <v>7022</v>
      </c>
    </row>
    <row r="7024" spans="1:20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52</v>
      </c>
      <c r="R7024" s="140" t="s">
        <v>488</v>
      </c>
      <c r="S7024" s="145"/>
      <c r="T7024" s="153">
        <v>7023</v>
      </c>
    </row>
    <row r="7025" spans="1:20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52</v>
      </c>
      <c r="R7025" s="140" t="s">
        <v>488</v>
      </c>
      <c r="S7025" s="145"/>
      <c r="T7025" s="153">
        <v>7024</v>
      </c>
    </row>
    <row r="7026" spans="1:20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52</v>
      </c>
      <c r="R7026" s="140" t="s">
        <v>488</v>
      </c>
      <c r="S7026" s="145"/>
      <c r="T7026" s="153">
        <v>7025</v>
      </c>
    </row>
    <row r="7027" spans="1:20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52</v>
      </c>
      <c r="R7027" s="140" t="s">
        <v>488</v>
      </c>
      <c r="S7027" s="145"/>
      <c r="T7027" s="153">
        <v>7026</v>
      </c>
    </row>
    <row r="7028" spans="1:20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52</v>
      </c>
      <c r="R7028" s="140" t="s">
        <v>488</v>
      </c>
      <c r="S7028" s="145"/>
      <c r="T7028" s="153">
        <v>7027</v>
      </c>
    </row>
    <row r="7029" spans="1:20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52</v>
      </c>
      <c r="R7029" s="140" t="s">
        <v>488</v>
      </c>
      <c r="S7029" s="145"/>
      <c r="T7029" s="153">
        <v>7028</v>
      </c>
    </row>
    <row r="7030" spans="1:20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52</v>
      </c>
      <c r="R7030" s="140" t="s">
        <v>488</v>
      </c>
      <c r="S7030" s="145"/>
      <c r="T7030" s="153">
        <v>7029</v>
      </c>
    </row>
    <row r="7031" spans="1:20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52</v>
      </c>
      <c r="R7031" s="140" t="s">
        <v>488</v>
      </c>
      <c r="S7031" s="145"/>
      <c r="T7031" s="153">
        <v>7030</v>
      </c>
    </row>
    <row r="7032" spans="1:20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52</v>
      </c>
      <c r="R7032" s="140" t="s">
        <v>488</v>
      </c>
      <c r="S7032" s="145"/>
      <c r="T7032" s="153">
        <v>7031</v>
      </c>
    </row>
    <row r="7033" spans="1:20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52</v>
      </c>
      <c r="R7033" s="140" t="s">
        <v>488</v>
      </c>
      <c r="S7033" s="145"/>
      <c r="T7033" s="153">
        <v>7032</v>
      </c>
    </row>
    <row r="7034" spans="1:20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52</v>
      </c>
      <c r="R7034" s="140" t="s">
        <v>488</v>
      </c>
      <c r="S7034" s="145"/>
      <c r="T7034" s="153">
        <v>7033</v>
      </c>
    </row>
    <row r="7035" spans="1:20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52</v>
      </c>
      <c r="R7035" s="140" t="s">
        <v>488</v>
      </c>
      <c r="S7035" s="145"/>
      <c r="T7035" s="153">
        <v>7034</v>
      </c>
    </row>
    <row r="7036" spans="1:20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52</v>
      </c>
      <c r="R7036" s="140" t="s">
        <v>488</v>
      </c>
      <c r="S7036" s="145"/>
      <c r="T7036" s="153">
        <v>7035</v>
      </c>
    </row>
    <row r="7037" spans="1:20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52</v>
      </c>
      <c r="R7037" s="140" t="s">
        <v>488</v>
      </c>
      <c r="S7037" s="145"/>
      <c r="T7037" s="153">
        <v>7036</v>
      </c>
    </row>
    <row r="7038" spans="1:20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52</v>
      </c>
      <c r="R7038" s="140" t="s">
        <v>488</v>
      </c>
      <c r="S7038" s="145"/>
      <c r="T7038" s="153">
        <v>7037</v>
      </c>
    </row>
    <row r="7039" spans="1:20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52</v>
      </c>
      <c r="R7039" s="140" t="s">
        <v>488</v>
      </c>
      <c r="S7039" s="145"/>
      <c r="T7039" s="153">
        <v>7038</v>
      </c>
    </row>
    <row r="7040" spans="1:20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52</v>
      </c>
      <c r="R7040" s="140" t="s">
        <v>488</v>
      </c>
      <c r="S7040" s="145"/>
      <c r="T7040" s="153">
        <v>7039</v>
      </c>
    </row>
    <row r="7041" spans="1:20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52</v>
      </c>
      <c r="R7041" s="140" t="s">
        <v>488</v>
      </c>
      <c r="S7041" s="145"/>
      <c r="T7041" s="153">
        <v>7040</v>
      </c>
    </row>
    <row r="7042" spans="1:20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52</v>
      </c>
      <c r="R7042" s="140" t="s">
        <v>488</v>
      </c>
      <c r="S7042" s="145"/>
      <c r="T7042" s="153">
        <v>7041</v>
      </c>
    </row>
    <row r="7043" spans="1:20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52</v>
      </c>
      <c r="R7043" s="140" t="s">
        <v>488</v>
      </c>
      <c r="S7043" s="145"/>
      <c r="T7043" s="153">
        <v>7042</v>
      </c>
    </row>
    <row r="7044" spans="1:20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52</v>
      </c>
      <c r="R7044" s="140" t="s">
        <v>488</v>
      </c>
      <c r="S7044" s="145"/>
      <c r="T7044" s="153">
        <v>7043</v>
      </c>
    </row>
    <row r="7045" spans="1:20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52</v>
      </c>
      <c r="R7045" s="140" t="s">
        <v>488</v>
      </c>
      <c r="S7045" s="145"/>
      <c r="T7045" s="153">
        <v>7044</v>
      </c>
    </row>
    <row r="7046" spans="1:20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52</v>
      </c>
      <c r="R7046" s="140" t="s">
        <v>488</v>
      </c>
      <c r="S7046" s="145"/>
      <c r="T7046" s="153">
        <v>7045</v>
      </c>
    </row>
    <row r="7047" spans="1:20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52</v>
      </c>
      <c r="R7047" s="140" t="s">
        <v>488</v>
      </c>
      <c r="S7047" s="145"/>
      <c r="T7047" s="153">
        <v>7046</v>
      </c>
    </row>
    <row r="7048" spans="1:20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52</v>
      </c>
      <c r="R7048" s="140" t="s">
        <v>488</v>
      </c>
      <c r="S7048" s="145"/>
      <c r="T7048" s="153">
        <v>7047</v>
      </c>
    </row>
    <row r="7049" spans="1:20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52</v>
      </c>
      <c r="R7049" s="140" t="s">
        <v>488</v>
      </c>
      <c r="S7049" s="145"/>
      <c r="T7049" s="153">
        <v>7048</v>
      </c>
    </row>
    <row r="7050" spans="1:20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52</v>
      </c>
      <c r="R7050" s="140" t="s">
        <v>488</v>
      </c>
      <c r="S7050" s="145"/>
      <c r="T7050" s="153">
        <v>7049</v>
      </c>
    </row>
    <row r="7051" spans="1:20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52</v>
      </c>
      <c r="R7051" s="140" t="s">
        <v>488</v>
      </c>
      <c r="S7051" s="145"/>
      <c r="T7051" s="153">
        <v>7050</v>
      </c>
    </row>
    <row r="7052" spans="1:20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52</v>
      </c>
      <c r="R7052" s="140" t="s">
        <v>488</v>
      </c>
      <c r="S7052" s="145"/>
      <c r="T7052" s="153">
        <v>7051</v>
      </c>
    </row>
    <row r="7053" spans="1:20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52</v>
      </c>
      <c r="R7053" s="140" t="s">
        <v>488</v>
      </c>
      <c r="S7053" s="145"/>
      <c r="T7053" s="153">
        <v>7052</v>
      </c>
    </row>
    <row r="7054" spans="1:20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52</v>
      </c>
      <c r="R7054" s="140" t="s">
        <v>488</v>
      </c>
      <c r="S7054" s="145"/>
      <c r="T7054" s="153">
        <v>7053</v>
      </c>
    </row>
    <row r="7055" spans="1:20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52</v>
      </c>
      <c r="R7055" s="140" t="s">
        <v>488</v>
      </c>
      <c r="S7055" s="145"/>
      <c r="T7055" s="153">
        <v>7054</v>
      </c>
    </row>
    <row r="7056" spans="1:20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52</v>
      </c>
      <c r="R7056" s="140" t="s">
        <v>488</v>
      </c>
      <c r="S7056" s="145"/>
      <c r="T7056" s="153">
        <v>7055</v>
      </c>
    </row>
    <row r="7057" spans="1:20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52</v>
      </c>
      <c r="R7057" s="140" t="s">
        <v>488</v>
      </c>
      <c r="S7057" s="145"/>
      <c r="T7057" s="153">
        <v>7056</v>
      </c>
    </row>
    <row r="7058" spans="1:20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52</v>
      </c>
      <c r="R7058" s="140" t="s">
        <v>488</v>
      </c>
      <c r="S7058" s="145"/>
      <c r="T7058" s="153">
        <v>7057</v>
      </c>
    </row>
    <row r="7059" spans="1:20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52</v>
      </c>
      <c r="R7059" s="140" t="s">
        <v>488</v>
      </c>
      <c r="S7059" s="145"/>
      <c r="T7059" s="153">
        <v>7058</v>
      </c>
    </row>
    <row r="7060" spans="1:20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52</v>
      </c>
      <c r="R7060" s="140" t="s">
        <v>488</v>
      </c>
      <c r="S7060" s="145"/>
      <c r="T7060" s="153">
        <v>7059</v>
      </c>
    </row>
    <row r="7061" spans="1:20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52</v>
      </c>
      <c r="R7061" s="140" t="s">
        <v>488</v>
      </c>
      <c r="S7061" s="145"/>
      <c r="T7061" s="153">
        <v>7060</v>
      </c>
    </row>
    <row r="7062" spans="1:20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52</v>
      </c>
      <c r="R7062" s="140" t="s">
        <v>488</v>
      </c>
      <c r="S7062" s="145"/>
      <c r="T7062" s="153">
        <v>7061</v>
      </c>
    </row>
    <row r="7063" spans="1:20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52</v>
      </c>
      <c r="R7063" s="140" t="s">
        <v>488</v>
      </c>
      <c r="S7063" s="145"/>
      <c r="T7063" s="153">
        <v>7062</v>
      </c>
    </row>
    <row r="7064" spans="1:20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52</v>
      </c>
      <c r="R7064" s="140" t="s">
        <v>488</v>
      </c>
      <c r="S7064" s="145"/>
      <c r="T7064" s="153">
        <v>7063</v>
      </c>
    </row>
    <row r="7065" spans="1:20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52</v>
      </c>
      <c r="R7065" s="140" t="s">
        <v>488</v>
      </c>
      <c r="S7065" s="145"/>
      <c r="T7065" s="153">
        <v>7064</v>
      </c>
    </row>
    <row r="7066" spans="1:20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52</v>
      </c>
      <c r="R7066" s="140" t="s">
        <v>488</v>
      </c>
      <c r="S7066" s="145"/>
      <c r="T7066" s="153">
        <v>7065</v>
      </c>
    </row>
    <row r="7067" spans="1:20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52</v>
      </c>
      <c r="R7067" s="140" t="s">
        <v>488</v>
      </c>
      <c r="S7067" s="145"/>
      <c r="T7067" s="153">
        <v>7066</v>
      </c>
    </row>
    <row r="7068" spans="1:20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52</v>
      </c>
      <c r="R7068" s="140" t="s">
        <v>488</v>
      </c>
      <c r="S7068" s="145"/>
      <c r="T7068" s="153">
        <v>7067</v>
      </c>
    </row>
    <row r="7069" spans="1:20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52</v>
      </c>
      <c r="R7069" s="140" t="s">
        <v>488</v>
      </c>
      <c r="S7069" s="145"/>
      <c r="T7069" s="153">
        <v>7068</v>
      </c>
    </row>
    <row r="7070" spans="1:20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52</v>
      </c>
      <c r="R7070" s="140" t="s">
        <v>488</v>
      </c>
      <c r="S7070" s="145"/>
      <c r="T7070" s="153">
        <v>7069</v>
      </c>
    </row>
    <row r="7071" spans="1:20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52</v>
      </c>
      <c r="R7071" s="140" t="s">
        <v>488</v>
      </c>
      <c r="S7071" s="145"/>
      <c r="T7071" s="153">
        <v>7070</v>
      </c>
    </row>
    <row r="7072" spans="1:20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52</v>
      </c>
      <c r="R7072" s="140" t="s">
        <v>488</v>
      </c>
      <c r="S7072" s="145"/>
      <c r="T7072" s="153">
        <v>7071</v>
      </c>
    </row>
    <row r="7073" spans="1:20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52</v>
      </c>
      <c r="R7073" s="140" t="s">
        <v>488</v>
      </c>
      <c r="S7073" s="145"/>
      <c r="T7073" s="153">
        <v>7072</v>
      </c>
    </row>
    <row r="7074" spans="1:20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52</v>
      </c>
      <c r="R7074" s="140" t="s">
        <v>488</v>
      </c>
      <c r="S7074" s="145"/>
      <c r="T7074" s="153">
        <v>7073</v>
      </c>
    </row>
    <row r="7075" spans="1:20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52</v>
      </c>
      <c r="R7075" s="140" t="s">
        <v>488</v>
      </c>
      <c r="S7075" s="145"/>
      <c r="T7075" s="153">
        <v>7074</v>
      </c>
    </row>
    <row r="7076" spans="1:20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52</v>
      </c>
      <c r="R7076" s="140" t="s">
        <v>488</v>
      </c>
      <c r="S7076" s="145"/>
      <c r="T7076" s="153">
        <v>7075</v>
      </c>
    </row>
    <row r="7077" spans="1:20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52</v>
      </c>
      <c r="R7077" s="140" t="s">
        <v>488</v>
      </c>
      <c r="S7077" s="145"/>
      <c r="T7077" s="153">
        <v>7076</v>
      </c>
    </row>
    <row r="7078" spans="1:20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52</v>
      </c>
      <c r="R7078" s="140" t="s">
        <v>488</v>
      </c>
      <c r="S7078" s="145"/>
      <c r="T7078" s="153">
        <v>7077</v>
      </c>
    </row>
    <row r="7079" spans="1:20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52</v>
      </c>
      <c r="R7079" s="140" t="s">
        <v>488</v>
      </c>
      <c r="S7079" s="145"/>
      <c r="T7079" s="153">
        <v>7078</v>
      </c>
    </row>
    <row r="7080" spans="1:20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52</v>
      </c>
      <c r="R7080" s="140" t="s">
        <v>488</v>
      </c>
      <c r="S7080" s="145"/>
      <c r="T7080" s="153">
        <v>7079</v>
      </c>
    </row>
    <row r="7081" spans="1:20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52</v>
      </c>
      <c r="R7081" s="140" t="s">
        <v>488</v>
      </c>
      <c r="S7081" s="145"/>
      <c r="T7081" s="153">
        <v>7080</v>
      </c>
    </row>
    <row r="7082" spans="1:20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52</v>
      </c>
      <c r="R7082" s="140" t="s">
        <v>488</v>
      </c>
      <c r="S7082" s="145"/>
      <c r="T7082" s="153">
        <v>7081</v>
      </c>
    </row>
    <row r="7083" spans="1:20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52</v>
      </c>
      <c r="R7083" s="140" t="s">
        <v>488</v>
      </c>
      <c r="S7083" s="145"/>
      <c r="T7083" s="153">
        <v>7082</v>
      </c>
    </row>
    <row r="7084" spans="1:20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52</v>
      </c>
      <c r="R7084" s="140" t="s">
        <v>488</v>
      </c>
      <c r="S7084" s="145"/>
      <c r="T7084" s="153">
        <v>7083</v>
      </c>
    </row>
    <row r="7085" spans="1:20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52</v>
      </c>
      <c r="R7085" s="140" t="s">
        <v>488</v>
      </c>
      <c r="S7085" s="145"/>
      <c r="T7085" s="153">
        <v>7084</v>
      </c>
    </row>
    <row r="7086" spans="1:20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52</v>
      </c>
      <c r="R7086" s="140" t="s">
        <v>488</v>
      </c>
      <c r="S7086" s="145"/>
      <c r="T7086" s="153">
        <v>7085</v>
      </c>
    </row>
    <row r="7087" spans="1:20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52</v>
      </c>
      <c r="R7087" s="140" t="s">
        <v>488</v>
      </c>
      <c r="S7087" s="145"/>
      <c r="T7087" s="153">
        <v>7086</v>
      </c>
    </row>
    <row r="7088" spans="1:20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52</v>
      </c>
      <c r="R7088" s="140" t="s">
        <v>488</v>
      </c>
      <c r="S7088" s="145"/>
      <c r="T7088" s="153">
        <v>7087</v>
      </c>
    </row>
    <row r="7089" spans="1:20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52</v>
      </c>
      <c r="R7089" s="140" t="s">
        <v>488</v>
      </c>
      <c r="S7089" s="145"/>
      <c r="T7089" s="153">
        <v>7088</v>
      </c>
    </row>
    <row r="7090" spans="1:20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52</v>
      </c>
      <c r="R7090" s="140" t="s">
        <v>488</v>
      </c>
      <c r="S7090" s="145"/>
      <c r="T7090" s="153">
        <v>7089</v>
      </c>
    </row>
    <row r="7091" spans="1:20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52</v>
      </c>
      <c r="R7091" s="140" t="s">
        <v>488</v>
      </c>
      <c r="S7091" s="145"/>
      <c r="T7091" s="153">
        <v>7090</v>
      </c>
    </row>
    <row r="7092" spans="1:20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52</v>
      </c>
      <c r="R7092" s="140" t="s">
        <v>488</v>
      </c>
      <c r="S7092" s="145"/>
      <c r="T7092" s="153">
        <v>7091</v>
      </c>
    </row>
    <row r="7093" spans="1:20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52</v>
      </c>
      <c r="R7093" s="140" t="s">
        <v>488</v>
      </c>
      <c r="S7093" s="145"/>
      <c r="T7093" s="153">
        <v>7092</v>
      </c>
    </row>
    <row r="7094" spans="1:20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52</v>
      </c>
      <c r="R7094" s="140" t="s">
        <v>488</v>
      </c>
      <c r="S7094" s="145"/>
      <c r="T7094" s="153">
        <v>7093</v>
      </c>
    </row>
    <row r="7095" spans="1:20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52</v>
      </c>
      <c r="R7095" s="140" t="s">
        <v>488</v>
      </c>
      <c r="S7095" s="145"/>
      <c r="T7095" s="153">
        <v>7094</v>
      </c>
    </row>
    <row r="7096" spans="1:20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52</v>
      </c>
      <c r="R7096" s="140" t="s">
        <v>488</v>
      </c>
      <c r="S7096" s="145"/>
      <c r="T7096" s="153">
        <v>7095</v>
      </c>
    </row>
    <row r="7097" spans="1:20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52</v>
      </c>
      <c r="R7097" s="140" t="s">
        <v>488</v>
      </c>
      <c r="S7097" s="145"/>
      <c r="T7097" s="153">
        <v>7096</v>
      </c>
    </row>
    <row r="7098" spans="1:20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52</v>
      </c>
      <c r="R7098" s="140" t="s">
        <v>488</v>
      </c>
      <c r="S7098" s="145"/>
      <c r="T7098" s="153">
        <v>7097</v>
      </c>
    </row>
    <row r="7099" spans="1:20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52</v>
      </c>
      <c r="R7099" s="140" t="s">
        <v>488</v>
      </c>
      <c r="S7099" s="145"/>
      <c r="T7099" s="153">
        <v>7098</v>
      </c>
    </row>
    <row r="7100" spans="1:20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52</v>
      </c>
      <c r="R7100" s="140" t="s">
        <v>488</v>
      </c>
      <c r="S7100" s="145"/>
      <c r="T7100" s="153">
        <v>7099</v>
      </c>
    </row>
    <row r="7101" spans="1:20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52</v>
      </c>
      <c r="R7101" s="140" t="s">
        <v>488</v>
      </c>
      <c r="S7101" s="145"/>
      <c r="T7101" s="153">
        <v>7100</v>
      </c>
    </row>
    <row r="7102" spans="1:20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52</v>
      </c>
      <c r="R7102" s="140" t="s">
        <v>488</v>
      </c>
      <c r="S7102" s="145"/>
      <c r="T7102" s="153">
        <v>7101</v>
      </c>
    </row>
    <row r="7103" spans="1:20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52</v>
      </c>
      <c r="R7103" s="140" t="s">
        <v>488</v>
      </c>
      <c r="S7103" s="145"/>
      <c r="T7103" s="153">
        <v>7102</v>
      </c>
    </row>
    <row r="7104" spans="1:20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52</v>
      </c>
      <c r="R7104" s="140" t="s">
        <v>488</v>
      </c>
      <c r="S7104" s="145"/>
      <c r="T7104" s="153">
        <v>7103</v>
      </c>
    </row>
    <row r="7105" spans="1:20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52</v>
      </c>
      <c r="R7105" s="140" t="s">
        <v>488</v>
      </c>
      <c r="S7105" s="145"/>
      <c r="T7105" s="153">
        <v>7104</v>
      </c>
    </row>
    <row r="7106" spans="1:20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52</v>
      </c>
      <c r="R7106" s="140" t="s">
        <v>488</v>
      </c>
      <c r="S7106" s="145"/>
      <c r="T7106" s="153">
        <v>7105</v>
      </c>
    </row>
    <row r="7107" spans="1:20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52</v>
      </c>
      <c r="R7107" s="140" t="s">
        <v>488</v>
      </c>
      <c r="S7107" s="145"/>
      <c r="T7107" s="153">
        <v>7106</v>
      </c>
    </row>
    <row r="7108" spans="1:20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52</v>
      </c>
      <c r="R7108" s="140" t="s">
        <v>488</v>
      </c>
      <c r="S7108" s="145"/>
      <c r="T7108" s="153">
        <v>7107</v>
      </c>
    </row>
    <row r="7109" spans="1:20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52</v>
      </c>
      <c r="R7109" s="140" t="s">
        <v>488</v>
      </c>
      <c r="S7109" s="145"/>
      <c r="T7109" s="153">
        <v>7108</v>
      </c>
    </row>
    <row r="7110" spans="1:20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52</v>
      </c>
      <c r="R7110" s="140" t="s">
        <v>488</v>
      </c>
      <c r="S7110" s="145"/>
      <c r="T7110" s="153">
        <v>7109</v>
      </c>
    </row>
    <row r="7111" spans="1:20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52</v>
      </c>
      <c r="R7111" s="140" t="s">
        <v>488</v>
      </c>
      <c r="S7111" s="145"/>
      <c r="T7111" s="153">
        <v>7110</v>
      </c>
    </row>
    <row r="7112" spans="1:20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52</v>
      </c>
      <c r="R7112" s="140" t="s">
        <v>488</v>
      </c>
      <c r="S7112" s="145"/>
      <c r="T7112" s="153">
        <v>7111</v>
      </c>
    </row>
    <row r="7113" spans="1:20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52</v>
      </c>
      <c r="R7113" s="140" t="s">
        <v>488</v>
      </c>
      <c r="S7113" s="145"/>
      <c r="T7113" s="153">
        <v>7112</v>
      </c>
    </row>
    <row r="7114" spans="1:20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52</v>
      </c>
      <c r="R7114" s="140" t="s">
        <v>488</v>
      </c>
      <c r="S7114" s="145"/>
      <c r="T7114" s="153">
        <v>7113</v>
      </c>
    </row>
    <row r="7115" spans="1:20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52</v>
      </c>
      <c r="R7115" s="140" t="s">
        <v>488</v>
      </c>
      <c r="S7115" s="145"/>
      <c r="T7115" s="153">
        <v>7114</v>
      </c>
    </row>
    <row r="7116" spans="1:20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52</v>
      </c>
      <c r="R7116" s="140" t="s">
        <v>488</v>
      </c>
      <c r="S7116" s="145"/>
      <c r="T7116" s="153">
        <v>7115</v>
      </c>
    </row>
    <row r="7117" spans="1:20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52</v>
      </c>
      <c r="R7117" s="140" t="s">
        <v>488</v>
      </c>
      <c r="S7117" s="145"/>
      <c r="T7117" s="153">
        <v>7116</v>
      </c>
    </row>
    <row r="7118" spans="1:20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52</v>
      </c>
      <c r="R7118" s="140" t="s">
        <v>488</v>
      </c>
      <c r="S7118" s="145"/>
      <c r="T7118" s="153">
        <v>7117</v>
      </c>
    </row>
    <row r="7119" spans="1:20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52</v>
      </c>
      <c r="R7119" s="140" t="s">
        <v>488</v>
      </c>
      <c r="S7119" s="145"/>
      <c r="T7119" s="153">
        <v>7118</v>
      </c>
    </row>
    <row r="7120" spans="1:20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52</v>
      </c>
      <c r="R7120" s="140" t="s">
        <v>488</v>
      </c>
      <c r="S7120" s="145"/>
      <c r="T7120" s="153">
        <v>7119</v>
      </c>
    </row>
    <row r="7121" spans="1:20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52</v>
      </c>
      <c r="R7121" s="140" t="s">
        <v>488</v>
      </c>
      <c r="S7121" s="145"/>
      <c r="T7121" s="153">
        <v>7120</v>
      </c>
    </row>
    <row r="7122" spans="1:20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52</v>
      </c>
      <c r="R7122" s="140" t="s">
        <v>488</v>
      </c>
      <c r="S7122" s="145"/>
      <c r="T7122" s="153">
        <v>7121</v>
      </c>
    </row>
    <row r="7123" spans="1:20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52</v>
      </c>
      <c r="R7123" s="140" t="s">
        <v>488</v>
      </c>
      <c r="S7123" s="145"/>
      <c r="T7123" s="153">
        <v>7122</v>
      </c>
    </row>
    <row r="7124" spans="1:20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52</v>
      </c>
      <c r="R7124" s="140" t="s">
        <v>488</v>
      </c>
      <c r="S7124" s="145"/>
      <c r="T7124" s="153">
        <v>7123</v>
      </c>
    </row>
    <row r="7125" spans="1:20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52</v>
      </c>
      <c r="R7125" s="140" t="s">
        <v>488</v>
      </c>
      <c r="S7125" s="145"/>
      <c r="T7125" s="153">
        <v>7124</v>
      </c>
    </row>
    <row r="7126" spans="1:20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52</v>
      </c>
      <c r="R7126" s="140" t="s">
        <v>488</v>
      </c>
      <c r="S7126" s="145"/>
      <c r="T7126" s="153">
        <v>7125</v>
      </c>
    </row>
    <row r="7127" spans="1:20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52</v>
      </c>
      <c r="R7127" s="140" t="s">
        <v>488</v>
      </c>
      <c r="S7127" s="145"/>
      <c r="T7127" s="153">
        <v>7126</v>
      </c>
    </row>
    <row r="7128" spans="1:20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52</v>
      </c>
      <c r="R7128" s="140" t="s">
        <v>488</v>
      </c>
      <c r="S7128" s="145"/>
      <c r="T7128" s="153">
        <v>7127</v>
      </c>
    </row>
    <row r="7129" spans="1:20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52</v>
      </c>
      <c r="R7129" s="140" t="s">
        <v>488</v>
      </c>
      <c r="S7129" s="145"/>
      <c r="T7129" s="153">
        <v>7128</v>
      </c>
    </row>
    <row r="7130" spans="1:20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52</v>
      </c>
      <c r="R7130" s="140" t="s">
        <v>488</v>
      </c>
      <c r="S7130" s="145"/>
      <c r="T7130" s="153">
        <v>7129</v>
      </c>
    </row>
    <row r="7131" spans="1:20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52</v>
      </c>
      <c r="R7131" s="140" t="s">
        <v>488</v>
      </c>
      <c r="S7131" s="145"/>
      <c r="T7131" s="153">
        <v>7130</v>
      </c>
    </row>
    <row r="7132" spans="1:20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52</v>
      </c>
      <c r="R7132" s="140" t="s">
        <v>488</v>
      </c>
      <c r="S7132" s="145"/>
      <c r="T7132" s="153">
        <v>7131</v>
      </c>
    </row>
    <row r="7133" spans="1:20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52</v>
      </c>
      <c r="R7133" s="140" t="s">
        <v>488</v>
      </c>
      <c r="S7133" s="145"/>
      <c r="T7133" s="153">
        <v>7132</v>
      </c>
    </row>
    <row r="7134" spans="1:20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52</v>
      </c>
      <c r="R7134" s="140" t="s">
        <v>488</v>
      </c>
      <c r="S7134" s="145"/>
      <c r="T7134" s="153">
        <v>7133</v>
      </c>
    </row>
    <row r="7135" spans="1:20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52</v>
      </c>
      <c r="R7135" s="140" t="s">
        <v>488</v>
      </c>
      <c r="S7135" s="145"/>
      <c r="T7135" s="153">
        <v>7134</v>
      </c>
    </row>
    <row r="7136" spans="1:20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52</v>
      </c>
      <c r="R7136" s="140" t="s">
        <v>488</v>
      </c>
      <c r="S7136" s="145"/>
      <c r="T7136" s="153">
        <v>7135</v>
      </c>
    </row>
    <row r="7137" spans="1:20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52</v>
      </c>
      <c r="R7137" s="140" t="s">
        <v>488</v>
      </c>
      <c r="S7137" s="145"/>
      <c r="T7137" s="153">
        <v>7136</v>
      </c>
    </row>
    <row r="7138" spans="1:20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52</v>
      </c>
      <c r="R7138" s="140" t="s">
        <v>488</v>
      </c>
      <c r="S7138" s="145"/>
      <c r="T7138" s="153">
        <v>7137</v>
      </c>
    </row>
    <row r="7139" spans="1:20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52</v>
      </c>
      <c r="R7139" s="140" t="s">
        <v>488</v>
      </c>
      <c r="S7139" s="145"/>
      <c r="T7139" s="153">
        <v>7138</v>
      </c>
    </row>
    <row r="7140" spans="1:20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52</v>
      </c>
      <c r="R7140" s="140" t="s">
        <v>488</v>
      </c>
      <c r="S7140" s="145"/>
      <c r="T7140" s="153">
        <v>7139</v>
      </c>
    </row>
    <row r="7141" spans="1:20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52</v>
      </c>
      <c r="R7141" s="140" t="s">
        <v>488</v>
      </c>
      <c r="S7141" s="145"/>
      <c r="T7141" s="153">
        <v>7140</v>
      </c>
    </row>
    <row r="7142" spans="1:20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52</v>
      </c>
      <c r="R7142" s="140" t="s">
        <v>488</v>
      </c>
      <c r="S7142" s="145"/>
      <c r="T7142" s="153">
        <v>7141</v>
      </c>
    </row>
    <row r="7143" spans="1:20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52</v>
      </c>
      <c r="R7143" s="140" t="s">
        <v>488</v>
      </c>
      <c r="S7143" s="145"/>
      <c r="T7143" s="153">
        <v>7142</v>
      </c>
    </row>
    <row r="7144" spans="1:20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52</v>
      </c>
      <c r="R7144" s="140" t="s">
        <v>488</v>
      </c>
      <c r="S7144" s="145"/>
      <c r="T7144" s="153">
        <v>7143</v>
      </c>
    </row>
    <row r="7145" spans="1:20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52</v>
      </c>
      <c r="R7145" s="140" t="s">
        <v>488</v>
      </c>
      <c r="S7145" s="145"/>
      <c r="T7145" s="153">
        <v>7144</v>
      </c>
    </row>
    <row r="7146" spans="1:20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52</v>
      </c>
      <c r="R7146" s="140" t="s">
        <v>488</v>
      </c>
      <c r="S7146" s="145"/>
      <c r="T7146" s="153">
        <v>7145</v>
      </c>
    </row>
    <row r="7147" spans="1:20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52</v>
      </c>
      <c r="R7147" s="140" t="s">
        <v>488</v>
      </c>
      <c r="S7147" s="145"/>
      <c r="T7147" s="153">
        <v>7146</v>
      </c>
    </row>
    <row r="7148" spans="1:20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52</v>
      </c>
      <c r="R7148" s="140" t="s">
        <v>488</v>
      </c>
      <c r="S7148" s="145"/>
      <c r="T7148" s="153">
        <v>7147</v>
      </c>
    </row>
    <row r="7149" spans="1:20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52</v>
      </c>
      <c r="R7149" s="140" t="s">
        <v>488</v>
      </c>
      <c r="S7149" s="145"/>
      <c r="T7149" s="153">
        <v>7148</v>
      </c>
    </row>
    <row r="7150" spans="1:20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52</v>
      </c>
      <c r="R7150" s="140" t="s">
        <v>488</v>
      </c>
      <c r="S7150" s="145"/>
      <c r="T7150" s="153">
        <v>7149</v>
      </c>
    </row>
    <row r="7151" spans="1:20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52</v>
      </c>
      <c r="R7151" s="140" t="s">
        <v>488</v>
      </c>
      <c r="S7151" s="145"/>
      <c r="T7151" s="153">
        <v>7150</v>
      </c>
    </row>
    <row r="7152" spans="1:20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52</v>
      </c>
      <c r="R7152" s="140" t="s">
        <v>488</v>
      </c>
      <c r="S7152" s="145"/>
      <c r="T7152" s="153">
        <v>7151</v>
      </c>
    </row>
    <row r="7153" spans="1:20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52</v>
      </c>
      <c r="R7153" s="140" t="s">
        <v>488</v>
      </c>
      <c r="S7153" s="145"/>
      <c r="T7153" s="153">
        <v>7152</v>
      </c>
    </row>
    <row r="7154" spans="1:20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52</v>
      </c>
      <c r="R7154" s="140" t="s">
        <v>488</v>
      </c>
      <c r="S7154" s="145"/>
      <c r="T7154" s="153">
        <v>7153</v>
      </c>
    </row>
    <row r="7155" spans="1:20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52</v>
      </c>
      <c r="R7155" s="140" t="s">
        <v>488</v>
      </c>
      <c r="S7155" s="145"/>
      <c r="T7155" s="153">
        <v>7154</v>
      </c>
    </row>
    <row r="7156" spans="1:20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52</v>
      </c>
      <c r="R7156" s="140" t="s">
        <v>488</v>
      </c>
      <c r="S7156" s="145"/>
      <c r="T7156" s="153">
        <v>7155</v>
      </c>
    </row>
    <row r="7157" spans="1:20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52</v>
      </c>
      <c r="R7157" s="140" t="s">
        <v>488</v>
      </c>
      <c r="S7157" s="145"/>
      <c r="T7157" s="153">
        <v>7156</v>
      </c>
    </row>
    <row r="7158" spans="1:20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52</v>
      </c>
      <c r="R7158" s="140" t="s">
        <v>488</v>
      </c>
      <c r="S7158" s="145"/>
      <c r="T7158" s="153">
        <v>7157</v>
      </c>
    </row>
    <row r="7159" spans="1:20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52</v>
      </c>
      <c r="R7159" s="140" t="s">
        <v>488</v>
      </c>
      <c r="S7159" s="145"/>
      <c r="T7159" s="153">
        <v>7158</v>
      </c>
    </row>
    <row r="7160" spans="1:20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52</v>
      </c>
      <c r="R7160" s="140" t="s">
        <v>488</v>
      </c>
      <c r="S7160" s="145"/>
      <c r="T7160" s="153">
        <v>7159</v>
      </c>
    </row>
    <row r="7161" spans="1:20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52</v>
      </c>
      <c r="R7161" s="140" t="s">
        <v>488</v>
      </c>
      <c r="S7161" s="145"/>
      <c r="T7161" s="153">
        <v>7160</v>
      </c>
    </row>
    <row r="7162" spans="1:20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52</v>
      </c>
      <c r="R7162" s="140" t="s">
        <v>488</v>
      </c>
      <c r="S7162" s="145"/>
      <c r="T7162" s="153">
        <v>7161</v>
      </c>
    </row>
    <row r="7163" spans="1:20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52</v>
      </c>
      <c r="R7163" s="140" t="s">
        <v>488</v>
      </c>
      <c r="S7163" s="145"/>
      <c r="T7163" s="153">
        <v>7162</v>
      </c>
    </row>
    <row r="7164" spans="1:20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52</v>
      </c>
      <c r="R7164" s="140" t="s">
        <v>488</v>
      </c>
      <c r="S7164" s="145"/>
      <c r="T7164" s="153">
        <v>7163</v>
      </c>
    </row>
    <row r="7165" spans="1:20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52</v>
      </c>
      <c r="R7165" s="140" t="s">
        <v>488</v>
      </c>
      <c r="S7165" s="145"/>
      <c r="T7165" s="153">
        <v>7164</v>
      </c>
    </row>
    <row r="7166" spans="1:20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52</v>
      </c>
      <c r="R7166" s="140" t="s">
        <v>488</v>
      </c>
      <c r="S7166" s="145"/>
      <c r="T7166" s="153">
        <v>7165</v>
      </c>
    </row>
    <row r="7167" spans="1:20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52</v>
      </c>
      <c r="R7167" s="140" t="s">
        <v>488</v>
      </c>
      <c r="S7167" s="145"/>
      <c r="T7167" s="153">
        <v>7166</v>
      </c>
    </row>
    <row r="7168" spans="1:20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52</v>
      </c>
      <c r="R7168" s="140" t="s">
        <v>488</v>
      </c>
      <c r="S7168" s="145"/>
      <c r="T7168" s="153">
        <v>7167</v>
      </c>
    </row>
    <row r="7169" spans="1:20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52</v>
      </c>
      <c r="R7169" s="140" t="s">
        <v>488</v>
      </c>
      <c r="S7169" s="145"/>
      <c r="T7169" s="153">
        <v>7168</v>
      </c>
    </row>
    <row r="7170" spans="1:20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52</v>
      </c>
      <c r="R7170" s="140" t="s">
        <v>488</v>
      </c>
      <c r="S7170" s="145"/>
      <c r="T7170" s="153">
        <v>7169</v>
      </c>
    </row>
    <row r="7171" spans="1:20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52</v>
      </c>
      <c r="R7171" s="140" t="s">
        <v>488</v>
      </c>
      <c r="S7171" s="145"/>
      <c r="T7171" s="153">
        <v>7170</v>
      </c>
    </row>
    <row r="7172" spans="1:20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52</v>
      </c>
      <c r="R7172" s="140" t="s">
        <v>488</v>
      </c>
      <c r="S7172" s="145"/>
      <c r="T7172" s="153">
        <v>7171</v>
      </c>
    </row>
    <row r="7173" spans="1:20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52</v>
      </c>
      <c r="R7173" s="140" t="s">
        <v>488</v>
      </c>
      <c r="S7173" s="145"/>
      <c r="T7173" s="153">
        <v>7172</v>
      </c>
    </row>
    <row r="7174" spans="1:20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52</v>
      </c>
      <c r="R7174" s="140" t="s">
        <v>488</v>
      </c>
      <c r="S7174" s="145"/>
      <c r="T7174" s="153">
        <v>7173</v>
      </c>
    </row>
    <row r="7175" spans="1:20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52</v>
      </c>
      <c r="R7175" s="140" t="s">
        <v>488</v>
      </c>
      <c r="S7175" s="145"/>
      <c r="T7175" s="153">
        <v>7174</v>
      </c>
    </row>
    <row r="7176" spans="1:20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52</v>
      </c>
      <c r="R7176" s="140" t="s">
        <v>488</v>
      </c>
      <c r="S7176" s="145"/>
      <c r="T7176" s="153">
        <v>7175</v>
      </c>
    </row>
    <row r="7177" spans="1:20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52</v>
      </c>
      <c r="R7177" s="140" t="s">
        <v>488</v>
      </c>
      <c r="S7177" s="145"/>
      <c r="T7177" s="153">
        <v>7176</v>
      </c>
    </row>
    <row r="7178" spans="1:20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52</v>
      </c>
      <c r="R7178" s="140" t="s">
        <v>488</v>
      </c>
      <c r="S7178" s="145"/>
      <c r="T7178" s="153">
        <v>7177</v>
      </c>
    </row>
    <row r="7179" spans="1:20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52</v>
      </c>
      <c r="R7179" s="140" t="s">
        <v>488</v>
      </c>
      <c r="S7179" s="145"/>
      <c r="T7179" s="153">
        <v>7178</v>
      </c>
    </row>
    <row r="7180" spans="1:20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52</v>
      </c>
      <c r="R7180" s="140" t="s">
        <v>488</v>
      </c>
      <c r="S7180" s="145"/>
      <c r="T7180" s="153">
        <v>7179</v>
      </c>
    </row>
    <row r="7181" spans="1:20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52</v>
      </c>
      <c r="R7181" s="140" t="s">
        <v>488</v>
      </c>
      <c r="S7181" s="145"/>
      <c r="T7181" s="153">
        <v>7180</v>
      </c>
    </row>
    <row r="7182" spans="1:20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52</v>
      </c>
      <c r="R7182" s="140" t="s">
        <v>488</v>
      </c>
      <c r="S7182" s="145"/>
      <c r="T7182" s="153">
        <v>7181</v>
      </c>
    </row>
    <row r="7183" spans="1:20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52</v>
      </c>
      <c r="R7183" s="140" t="s">
        <v>488</v>
      </c>
      <c r="S7183" s="145"/>
      <c r="T7183" s="153">
        <v>7182</v>
      </c>
    </row>
    <row r="7184" spans="1:20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52</v>
      </c>
      <c r="R7184" s="140" t="s">
        <v>488</v>
      </c>
      <c r="S7184" s="145"/>
      <c r="T7184" s="153">
        <v>7183</v>
      </c>
    </row>
    <row r="7185" spans="1:20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52</v>
      </c>
      <c r="R7185" s="140" t="s">
        <v>488</v>
      </c>
      <c r="S7185" s="145"/>
      <c r="T7185" s="153">
        <v>7184</v>
      </c>
    </row>
    <row r="7186" spans="1:20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52</v>
      </c>
      <c r="R7186" s="140" t="s">
        <v>488</v>
      </c>
      <c r="S7186" s="145"/>
      <c r="T7186" s="153">
        <v>7185</v>
      </c>
    </row>
    <row r="7187" spans="1:20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52</v>
      </c>
      <c r="R7187" s="140" t="s">
        <v>488</v>
      </c>
      <c r="S7187" s="145"/>
      <c r="T7187" s="153">
        <v>7186</v>
      </c>
    </row>
    <row r="7188" spans="1:20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52</v>
      </c>
      <c r="R7188" s="140" t="s">
        <v>488</v>
      </c>
      <c r="S7188" s="145"/>
      <c r="T7188" s="153">
        <v>7187</v>
      </c>
    </row>
    <row r="7189" spans="1:20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52</v>
      </c>
      <c r="R7189" s="140" t="s">
        <v>488</v>
      </c>
      <c r="S7189" s="145"/>
      <c r="T7189" s="153">
        <v>7188</v>
      </c>
    </row>
    <row r="7190" spans="1:20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52</v>
      </c>
      <c r="R7190" s="140" t="s">
        <v>488</v>
      </c>
      <c r="S7190" s="145"/>
      <c r="T7190" s="153">
        <v>7189</v>
      </c>
    </row>
    <row r="7191" spans="1:20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52</v>
      </c>
      <c r="R7191" s="140" t="s">
        <v>488</v>
      </c>
      <c r="S7191" s="145"/>
      <c r="T7191" s="153">
        <v>7190</v>
      </c>
    </row>
    <row r="7192" spans="1:20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52</v>
      </c>
      <c r="R7192" s="140" t="s">
        <v>488</v>
      </c>
      <c r="S7192" s="145"/>
      <c r="T7192" s="153">
        <v>7191</v>
      </c>
    </row>
    <row r="7193" spans="1:20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52</v>
      </c>
      <c r="R7193" s="140" t="s">
        <v>488</v>
      </c>
      <c r="S7193" s="145"/>
      <c r="T7193" s="153">
        <v>7192</v>
      </c>
    </row>
    <row r="7194" spans="1:20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52</v>
      </c>
      <c r="R7194" s="140" t="s">
        <v>488</v>
      </c>
      <c r="S7194" s="145"/>
      <c r="T7194" s="153">
        <v>7193</v>
      </c>
    </row>
    <row r="7195" spans="1:20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52</v>
      </c>
      <c r="R7195" s="140" t="s">
        <v>488</v>
      </c>
      <c r="S7195" s="145"/>
      <c r="T7195" s="153">
        <v>7194</v>
      </c>
    </row>
    <row r="7196" spans="1:20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52</v>
      </c>
      <c r="R7196" s="140" t="s">
        <v>488</v>
      </c>
      <c r="S7196" s="145"/>
      <c r="T7196" s="153">
        <v>7195</v>
      </c>
    </row>
    <row r="7197" spans="1:20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52</v>
      </c>
      <c r="R7197" s="140" t="s">
        <v>488</v>
      </c>
      <c r="S7197" s="145"/>
      <c r="T7197" s="153">
        <v>7196</v>
      </c>
    </row>
    <row r="7198" spans="1:20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52</v>
      </c>
      <c r="R7198" s="140" t="s">
        <v>488</v>
      </c>
      <c r="S7198" s="145"/>
      <c r="T7198" s="153">
        <v>7197</v>
      </c>
    </row>
    <row r="7199" spans="1:20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52</v>
      </c>
      <c r="R7199" s="140" t="s">
        <v>488</v>
      </c>
      <c r="S7199" s="145"/>
      <c r="T7199" s="153">
        <v>7198</v>
      </c>
    </row>
    <row r="7200" spans="1:20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52</v>
      </c>
      <c r="R7200" s="140" t="s">
        <v>488</v>
      </c>
      <c r="S7200" s="145"/>
      <c r="T7200" s="153">
        <v>7199</v>
      </c>
    </row>
    <row r="7201" spans="1:20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52</v>
      </c>
      <c r="R7201" s="140" t="s">
        <v>488</v>
      </c>
      <c r="S7201" s="145"/>
      <c r="T7201" s="153">
        <v>7200</v>
      </c>
    </row>
    <row r="7202" spans="1:20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52</v>
      </c>
      <c r="R7202" s="140" t="s">
        <v>488</v>
      </c>
      <c r="S7202" s="145"/>
      <c r="T7202" s="153">
        <v>7201</v>
      </c>
    </row>
    <row r="7203" spans="1:20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52</v>
      </c>
      <c r="R7203" s="140" t="s">
        <v>488</v>
      </c>
      <c r="S7203" s="145"/>
      <c r="T7203" s="153">
        <v>7202</v>
      </c>
    </row>
    <row r="7204" spans="1:20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52</v>
      </c>
      <c r="R7204" s="140" t="s">
        <v>488</v>
      </c>
      <c r="S7204" s="145"/>
      <c r="T7204" s="153">
        <v>7203</v>
      </c>
    </row>
    <row r="7205" spans="1:20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52</v>
      </c>
      <c r="R7205" s="140" t="s">
        <v>488</v>
      </c>
      <c r="S7205" s="145"/>
      <c r="T7205" s="153">
        <v>7204</v>
      </c>
    </row>
    <row r="7206" spans="1:20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52</v>
      </c>
      <c r="R7206" s="140" t="s">
        <v>488</v>
      </c>
      <c r="S7206" s="145"/>
      <c r="T7206" s="153">
        <v>7205</v>
      </c>
    </row>
    <row r="7207" spans="1:20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52</v>
      </c>
      <c r="R7207" s="140" t="s">
        <v>488</v>
      </c>
      <c r="S7207" s="145"/>
      <c r="T7207" s="153">
        <v>7206</v>
      </c>
    </row>
    <row r="7208" spans="1:20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52</v>
      </c>
      <c r="R7208" s="140" t="s">
        <v>488</v>
      </c>
      <c r="S7208" s="145"/>
      <c r="T7208" s="153">
        <v>7207</v>
      </c>
    </row>
    <row r="7209" spans="1:20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52</v>
      </c>
      <c r="R7209" s="140" t="s">
        <v>488</v>
      </c>
      <c r="S7209" s="145"/>
      <c r="T7209" s="153">
        <v>7208</v>
      </c>
    </row>
    <row r="7210" spans="1:20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52</v>
      </c>
      <c r="R7210" s="140" t="s">
        <v>488</v>
      </c>
      <c r="S7210" s="145"/>
      <c r="T7210" s="153">
        <v>7209</v>
      </c>
    </row>
    <row r="7211" spans="1:20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52</v>
      </c>
      <c r="R7211" s="140" t="s">
        <v>488</v>
      </c>
      <c r="S7211" s="145"/>
      <c r="T7211" s="153">
        <v>7210</v>
      </c>
    </row>
    <row r="7212" spans="1:20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52</v>
      </c>
      <c r="R7212" s="140" t="s">
        <v>488</v>
      </c>
      <c r="S7212" s="145"/>
      <c r="T7212" s="153">
        <v>7211</v>
      </c>
    </row>
    <row r="7213" spans="1:20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52</v>
      </c>
      <c r="R7213" s="140" t="s">
        <v>488</v>
      </c>
      <c r="S7213" s="145"/>
      <c r="T7213" s="153">
        <v>7212</v>
      </c>
    </row>
    <row r="7214" spans="1:20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52</v>
      </c>
      <c r="R7214" s="140" t="s">
        <v>488</v>
      </c>
      <c r="S7214" s="145"/>
      <c r="T7214" s="153">
        <v>7213</v>
      </c>
    </row>
    <row r="7215" spans="1:20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52</v>
      </c>
      <c r="R7215" s="140" t="s">
        <v>488</v>
      </c>
      <c r="S7215" s="145"/>
      <c r="T7215" s="153">
        <v>7214</v>
      </c>
    </row>
    <row r="7216" spans="1:20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52</v>
      </c>
      <c r="R7216" s="140" t="s">
        <v>488</v>
      </c>
      <c r="S7216" s="145"/>
      <c r="T7216" s="153">
        <v>7215</v>
      </c>
    </row>
    <row r="7217" spans="1:20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52</v>
      </c>
      <c r="R7217" s="140" t="s">
        <v>488</v>
      </c>
      <c r="S7217" s="145"/>
      <c r="T7217" s="153">
        <v>7216</v>
      </c>
    </row>
    <row r="7218" spans="1:20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52</v>
      </c>
      <c r="R7218" s="140" t="s">
        <v>488</v>
      </c>
      <c r="S7218" s="145"/>
      <c r="T7218" s="153">
        <v>7217</v>
      </c>
    </row>
    <row r="7219" spans="1:20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52</v>
      </c>
      <c r="R7219" s="140" t="s">
        <v>488</v>
      </c>
      <c r="S7219" s="145"/>
      <c r="T7219" s="153">
        <v>7218</v>
      </c>
    </row>
    <row r="7220" spans="1:20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52</v>
      </c>
      <c r="R7220" s="140" t="s">
        <v>488</v>
      </c>
      <c r="S7220" s="145"/>
      <c r="T7220" s="153">
        <v>7219</v>
      </c>
    </row>
    <row r="7221" spans="1:20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52</v>
      </c>
      <c r="R7221" s="140" t="s">
        <v>488</v>
      </c>
      <c r="S7221" s="145"/>
      <c r="T7221" s="153">
        <v>7220</v>
      </c>
    </row>
    <row r="7222" spans="1:20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52</v>
      </c>
      <c r="R7222" s="140" t="s">
        <v>488</v>
      </c>
      <c r="S7222" s="145"/>
      <c r="T7222" s="153">
        <v>7221</v>
      </c>
    </row>
    <row r="7223" spans="1:20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52</v>
      </c>
      <c r="R7223" s="140" t="s">
        <v>488</v>
      </c>
      <c r="S7223" s="145"/>
      <c r="T7223" s="153">
        <v>7222</v>
      </c>
    </row>
    <row r="7224" spans="1:20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52</v>
      </c>
      <c r="R7224" s="140" t="s">
        <v>488</v>
      </c>
      <c r="S7224" s="145"/>
      <c r="T7224" s="153">
        <v>7223</v>
      </c>
    </row>
    <row r="7225" spans="1:20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52</v>
      </c>
      <c r="R7225" s="140" t="s">
        <v>488</v>
      </c>
      <c r="S7225" s="145"/>
      <c r="T7225" s="153">
        <v>7224</v>
      </c>
    </row>
    <row r="7226" spans="1:20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52</v>
      </c>
      <c r="R7226" s="140" t="s">
        <v>488</v>
      </c>
      <c r="S7226" s="145"/>
      <c r="T7226" s="153">
        <v>7225</v>
      </c>
    </row>
    <row r="7227" spans="1:20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52</v>
      </c>
      <c r="R7227" s="140" t="s">
        <v>488</v>
      </c>
      <c r="S7227" s="145"/>
      <c r="T7227" s="153">
        <v>7226</v>
      </c>
    </row>
    <row r="7228" spans="1:20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52</v>
      </c>
      <c r="R7228" s="140" t="s">
        <v>488</v>
      </c>
      <c r="S7228" s="145"/>
      <c r="T7228" s="153">
        <v>7227</v>
      </c>
    </row>
    <row r="7229" spans="1:20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52</v>
      </c>
      <c r="R7229" s="140" t="s">
        <v>488</v>
      </c>
      <c r="S7229" s="145"/>
      <c r="T7229" s="153">
        <v>7228</v>
      </c>
    </row>
    <row r="7230" spans="1:20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52</v>
      </c>
      <c r="R7230" s="140" t="s">
        <v>488</v>
      </c>
      <c r="S7230" s="145"/>
      <c r="T7230" s="153">
        <v>7229</v>
      </c>
    </row>
    <row r="7231" spans="1:20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52</v>
      </c>
      <c r="R7231" s="140" t="s">
        <v>488</v>
      </c>
      <c r="S7231" s="145"/>
      <c r="T7231" s="153">
        <v>7230</v>
      </c>
    </row>
    <row r="7232" spans="1:20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52</v>
      </c>
      <c r="R7232" s="140" t="s">
        <v>488</v>
      </c>
      <c r="S7232" s="145"/>
      <c r="T7232" s="153">
        <v>7231</v>
      </c>
    </row>
    <row r="7233" spans="1:20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52</v>
      </c>
      <c r="R7233" s="140" t="s">
        <v>488</v>
      </c>
      <c r="S7233" s="145"/>
      <c r="T7233" s="153">
        <v>7232</v>
      </c>
    </row>
    <row r="7234" spans="1:20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52</v>
      </c>
      <c r="R7234" s="140" t="s">
        <v>488</v>
      </c>
      <c r="S7234" s="145"/>
      <c r="T7234" s="153">
        <v>7233</v>
      </c>
    </row>
    <row r="7235" spans="1:20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52</v>
      </c>
      <c r="R7235" s="140" t="s">
        <v>488</v>
      </c>
      <c r="S7235" s="145"/>
      <c r="T7235" s="153">
        <v>7234</v>
      </c>
    </row>
    <row r="7236" spans="1:20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52</v>
      </c>
      <c r="R7236" s="140" t="s">
        <v>488</v>
      </c>
      <c r="S7236" s="145"/>
      <c r="T7236" s="153">
        <v>7235</v>
      </c>
    </row>
    <row r="7237" spans="1:20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52</v>
      </c>
      <c r="R7237" s="140" t="s">
        <v>488</v>
      </c>
      <c r="S7237" s="145"/>
      <c r="T7237" s="153">
        <v>7236</v>
      </c>
    </row>
    <row r="7238" spans="1:20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52</v>
      </c>
      <c r="R7238" s="140" t="s">
        <v>488</v>
      </c>
      <c r="S7238" s="145"/>
      <c r="T7238" s="153">
        <v>7237</v>
      </c>
    </row>
    <row r="7239" spans="1:20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52</v>
      </c>
      <c r="R7239" s="140" t="s">
        <v>488</v>
      </c>
      <c r="S7239" s="145"/>
      <c r="T7239" s="153">
        <v>7238</v>
      </c>
    </row>
    <row r="7240" spans="1:20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52</v>
      </c>
      <c r="R7240" s="140" t="s">
        <v>488</v>
      </c>
      <c r="S7240" s="145"/>
      <c r="T7240" s="153">
        <v>7239</v>
      </c>
    </row>
    <row r="7241" spans="1:20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52</v>
      </c>
      <c r="R7241" s="140" t="s">
        <v>488</v>
      </c>
      <c r="S7241" s="145"/>
      <c r="T7241" s="153">
        <v>7240</v>
      </c>
    </row>
    <row r="7242" spans="1:20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52</v>
      </c>
      <c r="R7242" s="140" t="s">
        <v>488</v>
      </c>
      <c r="S7242" s="145"/>
      <c r="T7242" s="153">
        <v>7241</v>
      </c>
    </row>
    <row r="7243" spans="1:20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52</v>
      </c>
      <c r="R7243" s="140" t="s">
        <v>488</v>
      </c>
      <c r="S7243" s="145"/>
      <c r="T7243" s="153">
        <v>7242</v>
      </c>
    </row>
    <row r="7244" spans="1:20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52</v>
      </c>
      <c r="R7244" s="140" t="s">
        <v>488</v>
      </c>
      <c r="S7244" s="145"/>
      <c r="T7244" s="153">
        <v>7243</v>
      </c>
    </row>
    <row r="7245" spans="1:20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52</v>
      </c>
      <c r="R7245" s="140" t="s">
        <v>488</v>
      </c>
      <c r="S7245" s="145"/>
      <c r="T7245" s="153">
        <v>7244</v>
      </c>
    </row>
    <row r="7246" spans="1:20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52</v>
      </c>
      <c r="R7246" s="140" t="s">
        <v>488</v>
      </c>
      <c r="S7246" s="145"/>
      <c r="T7246" s="153">
        <v>7245</v>
      </c>
    </row>
    <row r="7247" spans="1:20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52</v>
      </c>
      <c r="R7247" s="140" t="s">
        <v>488</v>
      </c>
      <c r="S7247" s="145"/>
      <c r="T7247" s="153">
        <v>7246</v>
      </c>
    </row>
    <row r="7248" spans="1:20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52</v>
      </c>
      <c r="R7248" s="140" t="s">
        <v>488</v>
      </c>
      <c r="S7248" s="145"/>
      <c r="T7248" s="153">
        <v>7247</v>
      </c>
    </row>
    <row r="7249" spans="1:20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52</v>
      </c>
      <c r="R7249" s="140" t="s">
        <v>488</v>
      </c>
      <c r="S7249" s="145"/>
      <c r="T7249" s="153">
        <v>7248</v>
      </c>
    </row>
    <row r="7250" spans="1:20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52</v>
      </c>
      <c r="R7250" s="140" t="s">
        <v>488</v>
      </c>
      <c r="S7250" s="145"/>
      <c r="T7250" s="153">
        <v>7249</v>
      </c>
    </row>
    <row r="7251" spans="1:20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52</v>
      </c>
      <c r="R7251" s="140" t="s">
        <v>488</v>
      </c>
      <c r="S7251" s="145"/>
      <c r="T7251" s="153">
        <v>7250</v>
      </c>
    </row>
    <row r="7252" spans="1:20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52</v>
      </c>
      <c r="R7252" s="140" t="s">
        <v>488</v>
      </c>
      <c r="S7252" s="145"/>
      <c r="T7252" s="153">
        <v>7251</v>
      </c>
    </row>
    <row r="7253" spans="1:20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52</v>
      </c>
      <c r="R7253" s="140" t="s">
        <v>488</v>
      </c>
      <c r="S7253" s="145"/>
      <c r="T7253" s="153">
        <v>7252</v>
      </c>
    </row>
    <row r="7254" spans="1:20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52</v>
      </c>
      <c r="R7254" s="140" t="s">
        <v>488</v>
      </c>
      <c r="S7254" s="145"/>
      <c r="T7254" s="153">
        <v>7253</v>
      </c>
    </row>
    <row r="7255" spans="1:20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52</v>
      </c>
      <c r="R7255" s="140" t="s">
        <v>488</v>
      </c>
      <c r="S7255" s="145"/>
      <c r="T7255" s="153">
        <v>7254</v>
      </c>
    </row>
    <row r="7256" spans="1:20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52</v>
      </c>
      <c r="R7256" s="140" t="s">
        <v>488</v>
      </c>
      <c r="S7256" s="145"/>
      <c r="T7256" s="153">
        <v>7255</v>
      </c>
    </row>
    <row r="7257" spans="1:20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52</v>
      </c>
      <c r="R7257" s="140" t="s">
        <v>488</v>
      </c>
      <c r="S7257" s="145"/>
      <c r="T7257" s="153">
        <v>7256</v>
      </c>
    </row>
    <row r="7258" spans="1:20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52</v>
      </c>
      <c r="R7258" s="140" t="s">
        <v>488</v>
      </c>
      <c r="S7258" s="145"/>
      <c r="T7258" s="153">
        <v>7257</v>
      </c>
    </row>
    <row r="7259" spans="1:20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52</v>
      </c>
      <c r="R7259" s="140" t="s">
        <v>488</v>
      </c>
      <c r="S7259" s="145"/>
      <c r="T7259" s="153">
        <v>7258</v>
      </c>
    </row>
    <row r="7260" spans="1:20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52</v>
      </c>
      <c r="R7260" s="140" t="s">
        <v>488</v>
      </c>
      <c r="S7260" s="145"/>
      <c r="T7260" s="153">
        <v>7259</v>
      </c>
    </row>
    <row r="7261" spans="1:20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52</v>
      </c>
      <c r="R7261" s="140" t="s">
        <v>488</v>
      </c>
      <c r="S7261" s="145"/>
      <c r="T7261" s="153">
        <v>7260</v>
      </c>
    </row>
    <row r="7262" spans="1:20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52</v>
      </c>
      <c r="R7262" s="140" t="s">
        <v>488</v>
      </c>
      <c r="S7262" s="145"/>
      <c r="T7262" s="153">
        <v>7261</v>
      </c>
    </row>
    <row r="7263" spans="1:20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52</v>
      </c>
      <c r="R7263" s="140" t="s">
        <v>488</v>
      </c>
      <c r="S7263" s="145"/>
      <c r="T7263" s="153">
        <v>7262</v>
      </c>
    </row>
    <row r="7264" spans="1:20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52</v>
      </c>
      <c r="R7264" s="140" t="s">
        <v>488</v>
      </c>
      <c r="S7264" s="145"/>
      <c r="T7264" s="153">
        <v>7263</v>
      </c>
    </row>
    <row r="7265" spans="1:20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52</v>
      </c>
      <c r="R7265" s="140" t="s">
        <v>488</v>
      </c>
      <c r="S7265" s="145"/>
      <c r="T7265" s="153">
        <v>7264</v>
      </c>
    </row>
    <row r="7266" spans="1:20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52</v>
      </c>
      <c r="R7266" s="140" t="s">
        <v>488</v>
      </c>
      <c r="S7266" s="145"/>
      <c r="T7266" s="153">
        <v>7265</v>
      </c>
    </row>
    <row r="7267" spans="1:20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52</v>
      </c>
      <c r="R7267" s="140" t="s">
        <v>488</v>
      </c>
      <c r="S7267" s="145"/>
      <c r="T7267" s="153">
        <v>7266</v>
      </c>
    </row>
    <row r="7268" spans="1:20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52</v>
      </c>
      <c r="R7268" s="140" t="s">
        <v>488</v>
      </c>
      <c r="S7268" s="145"/>
      <c r="T7268" s="153">
        <v>7267</v>
      </c>
    </row>
    <row r="7269" spans="1:20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52</v>
      </c>
      <c r="R7269" s="140" t="s">
        <v>488</v>
      </c>
      <c r="S7269" s="145"/>
      <c r="T7269" s="153">
        <v>7268</v>
      </c>
    </row>
    <row r="7270" spans="1:20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52</v>
      </c>
      <c r="R7270" s="140" t="s">
        <v>488</v>
      </c>
      <c r="S7270" s="145"/>
      <c r="T7270" s="153">
        <v>7269</v>
      </c>
    </row>
    <row r="7271" spans="1:20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52</v>
      </c>
      <c r="R7271" s="140" t="s">
        <v>488</v>
      </c>
      <c r="S7271" s="145"/>
      <c r="T7271" s="153">
        <v>7270</v>
      </c>
    </row>
    <row r="7272" spans="1:20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52</v>
      </c>
      <c r="R7272" s="140" t="s">
        <v>488</v>
      </c>
      <c r="S7272" s="145"/>
      <c r="T7272" s="153">
        <v>7271</v>
      </c>
    </row>
    <row r="7273" spans="1:20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52</v>
      </c>
      <c r="R7273" s="140" t="s">
        <v>488</v>
      </c>
      <c r="S7273" s="145"/>
      <c r="T7273" s="153">
        <v>7272</v>
      </c>
    </row>
    <row r="7274" spans="1:20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52</v>
      </c>
      <c r="R7274" s="140" t="s">
        <v>488</v>
      </c>
      <c r="S7274" s="145"/>
      <c r="T7274" s="153">
        <v>7273</v>
      </c>
    </row>
    <row r="7275" spans="1:20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52</v>
      </c>
      <c r="R7275" s="140" t="s">
        <v>488</v>
      </c>
      <c r="S7275" s="145"/>
      <c r="T7275" s="153">
        <v>7274</v>
      </c>
    </row>
    <row r="7276" spans="1:20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52</v>
      </c>
      <c r="R7276" s="140" t="s">
        <v>488</v>
      </c>
      <c r="S7276" s="145"/>
      <c r="T7276" s="153">
        <v>7275</v>
      </c>
    </row>
    <row r="7277" spans="1:20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52</v>
      </c>
      <c r="R7277" s="140" t="s">
        <v>488</v>
      </c>
      <c r="S7277" s="145"/>
      <c r="T7277" s="153">
        <v>7276</v>
      </c>
    </row>
    <row r="7278" spans="1:20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52</v>
      </c>
      <c r="R7278" s="140" t="s">
        <v>488</v>
      </c>
      <c r="S7278" s="145"/>
      <c r="T7278" s="153">
        <v>7277</v>
      </c>
    </row>
    <row r="7279" spans="1:20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52</v>
      </c>
      <c r="R7279" s="140" t="s">
        <v>488</v>
      </c>
      <c r="S7279" s="145"/>
      <c r="T7279" s="153">
        <v>7278</v>
      </c>
    </row>
    <row r="7280" spans="1:20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52</v>
      </c>
      <c r="R7280" s="140" t="s">
        <v>488</v>
      </c>
      <c r="S7280" s="145"/>
      <c r="T7280" s="153">
        <v>7279</v>
      </c>
    </row>
    <row r="7281" spans="1:20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52</v>
      </c>
      <c r="R7281" s="140" t="s">
        <v>488</v>
      </c>
      <c r="S7281" s="145"/>
      <c r="T7281" s="153">
        <v>7280</v>
      </c>
    </row>
    <row r="7282" spans="1:20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52</v>
      </c>
      <c r="R7282" s="140" t="s">
        <v>488</v>
      </c>
      <c r="S7282" s="145"/>
      <c r="T7282" s="153">
        <v>7281</v>
      </c>
    </row>
    <row r="7283" spans="1:20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52</v>
      </c>
      <c r="R7283" s="140" t="s">
        <v>488</v>
      </c>
      <c r="S7283" s="145"/>
      <c r="T7283" s="153">
        <v>7282</v>
      </c>
    </row>
    <row r="7284" spans="1:20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52</v>
      </c>
      <c r="R7284" s="140" t="s">
        <v>488</v>
      </c>
      <c r="S7284" s="145"/>
      <c r="T7284" s="153">
        <v>7283</v>
      </c>
    </row>
    <row r="7285" spans="1:20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52</v>
      </c>
      <c r="R7285" s="140" t="s">
        <v>488</v>
      </c>
      <c r="S7285" s="145"/>
      <c r="T7285" s="153">
        <v>7284</v>
      </c>
    </row>
    <row r="7286" spans="1:20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52</v>
      </c>
      <c r="R7286" s="140" t="s">
        <v>488</v>
      </c>
      <c r="S7286" s="145"/>
      <c r="T7286" s="153">
        <v>7285</v>
      </c>
    </row>
    <row r="7287" spans="1:20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52</v>
      </c>
      <c r="R7287" s="140" t="s">
        <v>488</v>
      </c>
      <c r="S7287" s="145"/>
      <c r="T7287" s="153">
        <v>7286</v>
      </c>
    </row>
    <row r="7288" spans="1:20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52</v>
      </c>
      <c r="R7288" s="140" t="s">
        <v>488</v>
      </c>
      <c r="S7288" s="145"/>
      <c r="T7288" s="153">
        <v>7287</v>
      </c>
    </row>
    <row r="7289" spans="1:20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52</v>
      </c>
      <c r="R7289" s="140" t="s">
        <v>488</v>
      </c>
      <c r="S7289" s="145"/>
      <c r="T7289" s="153">
        <v>7288</v>
      </c>
    </row>
    <row r="7290" spans="1:20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52</v>
      </c>
      <c r="R7290" s="140" t="s">
        <v>488</v>
      </c>
      <c r="S7290" s="145"/>
      <c r="T7290" s="153">
        <v>7289</v>
      </c>
    </row>
    <row r="7291" spans="1:20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52</v>
      </c>
      <c r="R7291" s="140" t="s">
        <v>488</v>
      </c>
      <c r="S7291" s="145"/>
      <c r="T7291" s="153">
        <v>7290</v>
      </c>
    </row>
    <row r="7292" spans="1:20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52</v>
      </c>
      <c r="R7292" s="140" t="s">
        <v>488</v>
      </c>
      <c r="S7292" s="145"/>
      <c r="T7292" s="153">
        <v>7291</v>
      </c>
    </row>
    <row r="7293" spans="1:20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52</v>
      </c>
      <c r="R7293" s="140" t="s">
        <v>488</v>
      </c>
      <c r="S7293" s="145"/>
      <c r="T7293" s="153">
        <v>7292</v>
      </c>
    </row>
    <row r="7294" spans="1:20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52</v>
      </c>
      <c r="R7294" s="140" t="s">
        <v>488</v>
      </c>
      <c r="S7294" s="145"/>
      <c r="T7294" s="153">
        <v>7293</v>
      </c>
    </row>
    <row r="7295" spans="1:20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52</v>
      </c>
      <c r="R7295" s="140" t="s">
        <v>488</v>
      </c>
      <c r="S7295" s="145"/>
      <c r="T7295" s="153">
        <v>7294</v>
      </c>
    </row>
    <row r="7296" spans="1:20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52</v>
      </c>
      <c r="R7296" s="140" t="s">
        <v>488</v>
      </c>
      <c r="S7296" s="145"/>
      <c r="T7296" s="153">
        <v>7295</v>
      </c>
    </row>
    <row r="7297" spans="1:20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52</v>
      </c>
      <c r="R7297" s="140" t="s">
        <v>488</v>
      </c>
      <c r="S7297" s="145"/>
      <c r="T7297" s="153">
        <v>7296</v>
      </c>
    </row>
    <row r="7298" spans="1:20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52</v>
      </c>
      <c r="R7298" s="140" t="s">
        <v>488</v>
      </c>
      <c r="S7298" s="145"/>
      <c r="T7298" s="153">
        <v>7297</v>
      </c>
    </row>
    <row r="7299" spans="1:20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52</v>
      </c>
      <c r="R7299" s="140" t="s">
        <v>488</v>
      </c>
      <c r="S7299" s="145"/>
      <c r="T7299" s="153">
        <v>7298</v>
      </c>
    </row>
    <row r="7300" spans="1:20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52</v>
      </c>
      <c r="R7300" s="140" t="s">
        <v>488</v>
      </c>
      <c r="S7300" s="145"/>
      <c r="T7300" s="153">
        <v>7299</v>
      </c>
    </row>
    <row r="7301" spans="1:20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52</v>
      </c>
      <c r="R7301" s="140" t="s">
        <v>488</v>
      </c>
      <c r="S7301" s="145"/>
      <c r="T7301" s="153">
        <v>7300</v>
      </c>
    </row>
    <row r="7302" spans="1:20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52</v>
      </c>
      <c r="R7302" s="140" t="s">
        <v>488</v>
      </c>
      <c r="S7302" s="145"/>
      <c r="T7302" s="153">
        <v>7301</v>
      </c>
    </row>
    <row r="7303" spans="1:20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52</v>
      </c>
      <c r="R7303" s="140" t="s">
        <v>488</v>
      </c>
      <c r="S7303" s="145"/>
      <c r="T7303" s="153">
        <v>7302</v>
      </c>
    </row>
    <row r="7304" spans="1:20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52</v>
      </c>
      <c r="R7304" s="140" t="s">
        <v>488</v>
      </c>
      <c r="S7304" s="145"/>
      <c r="T7304" s="153">
        <v>7303</v>
      </c>
    </row>
    <row r="7305" spans="1:20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52</v>
      </c>
      <c r="R7305" s="140" t="s">
        <v>488</v>
      </c>
      <c r="S7305" s="145"/>
      <c r="T7305" s="153">
        <v>7304</v>
      </c>
    </row>
    <row r="7306" spans="1:20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52</v>
      </c>
      <c r="R7306" s="140" t="s">
        <v>488</v>
      </c>
      <c r="S7306" s="145"/>
      <c r="T7306" s="153">
        <v>7305</v>
      </c>
    </row>
    <row r="7307" spans="1:20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52</v>
      </c>
      <c r="R7307" s="140" t="s">
        <v>488</v>
      </c>
      <c r="S7307" s="145"/>
      <c r="T7307" s="153">
        <v>7306</v>
      </c>
    </row>
    <row r="7308" spans="1:20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52</v>
      </c>
      <c r="R7308" s="140" t="s">
        <v>488</v>
      </c>
      <c r="S7308" s="145"/>
      <c r="T7308" s="153">
        <v>7307</v>
      </c>
    </row>
    <row r="7309" spans="1:20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52</v>
      </c>
      <c r="R7309" s="140" t="s">
        <v>488</v>
      </c>
      <c r="S7309" s="145"/>
      <c r="T7309" s="153">
        <v>7308</v>
      </c>
    </row>
    <row r="7310" spans="1:20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52</v>
      </c>
      <c r="R7310" s="140" t="s">
        <v>488</v>
      </c>
      <c r="S7310" s="145"/>
      <c r="T7310" s="153">
        <v>7309</v>
      </c>
    </row>
    <row r="7311" spans="1:20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52</v>
      </c>
      <c r="R7311" s="140" t="s">
        <v>488</v>
      </c>
      <c r="S7311" s="145"/>
      <c r="T7311" s="153">
        <v>7310</v>
      </c>
    </row>
    <row r="7312" spans="1:20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52</v>
      </c>
      <c r="R7312" s="140" t="s">
        <v>488</v>
      </c>
      <c r="S7312" s="145"/>
      <c r="T7312" s="153">
        <v>7311</v>
      </c>
    </row>
    <row r="7313" spans="1:20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52</v>
      </c>
      <c r="R7313" s="140" t="s">
        <v>488</v>
      </c>
      <c r="S7313" s="145"/>
      <c r="T7313" s="153">
        <v>7312</v>
      </c>
    </row>
    <row r="7314" spans="1:20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52</v>
      </c>
      <c r="R7314" s="140" t="s">
        <v>488</v>
      </c>
      <c r="S7314" s="145"/>
      <c r="T7314" s="153">
        <v>7313</v>
      </c>
    </row>
    <row r="7315" spans="1:20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52</v>
      </c>
      <c r="R7315" s="140" t="s">
        <v>488</v>
      </c>
      <c r="S7315" s="145"/>
      <c r="T7315" s="153">
        <v>7314</v>
      </c>
    </row>
    <row r="7316" spans="1:20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52</v>
      </c>
      <c r="R7316" s="140" t="s">
        <v>488</v>
      </c>
      <c r="S7316" s="145"/>
      <c r="T7316" s="153">
        <v>7315</v>
      </c>
    </row>
    <row r="7317" spans="1:20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52</v>
      </c>
      <c r="R7317" s="140" t="s">
        <v>488</v>
      </c>
      <c r="S7317" s="145"/>
      <c r="T7317" s="153">
        <v>7316</v>
      </c>
    </row>
    <row r="7318" spans="1:20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52</v>
      </c>
      <c r="R7318" s="140" t="s">
        <v>488</v>
      </c>
      <c r="S7318" s="145"/>
      <c r="T7318" s="153">
        <v>7317</v>
      </c>
    </row>
    <row r="7319" spans="1:20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52</v>
      </c>
      <c r="R7319" s="140" t="s">
        <v>488</v>
      </c>
      <c r="S7319" s="145"/>
      <c r="T7319" s="153">
        <v>7318</v>
      </c>
    </row>
    <row r="7320" spans="1:20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52</v>
      </c>
      <c r="R7320" s="140" t="s">
        <v>488</v>
      </c>
      <c r="S7320" s="145"/>
      <c r="T7320" s="153">
        <v>7319</v>
      </c>
    </row>
    <row r="7321" spans="1:20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52</v>
      </c>
      <c r="R7321" s="140" t="s">
        <v>488</v>
      </c>
      <c r="S7321" s="145"/>
      <c r="T7321" s="153">
        <v>7320</v>
      </c>
    </row>
    <row r="7322" spans="1:20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52</v>
      </c>
      <c r="R7322" s="140" t="s">
        <v>488</v>
      </c>
      <c r="S7322" s="145"/>
      <c r="T7322" s="153">
        <v>7321</v>
      </c>
    </row>
    <row r="7323" spans="1:20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52</v>
      </c>
      <c r="R7323" s="140" t="s">
        <v>488</v>
      </c>
      <c r="S7323" s="145"/>
      <c r="T7323" s="153">
        <v>7322</v>
      </c>
    </row>
    <row r="7324" spans="1:20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52</v>
      </c>
      <c r="R7324" s="140" t="s">
        <v>488</v>
      </c>
      <c r="S7324" s="145"/>
      <c r="T7324" s="153">
        <v>7323</v>
      </c>
    </row>
    <row r="7325" spans="1:20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52</v>
      </c>
      <c r="R7325" s="140" t="s">
        <v>488</v>
      </c>
      <c r="S7325" s="145"/>
      <c r="T7325" s="153">
        <v>7324</v>
      </c>
    </row>
    <row r="7326" spans="1:20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52</v>
      </c>
      <c r="R7326" s="140" t="s">
        <v>488</v>
      </c>
      <c r="S7326" s="145"/>
      <c r="T7326" s="153">
        <v>7325</v>
      </c>
    </row>
    <row r="7327" spans="1:20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52</v>
      </c>
      <c r="R7327" s="140" t="s">
        <v>488</v>
      </c>
      <c r="S7327" s="145"/>
      <c r="T7327" s="153">
        <v>7326</v>
      </c>
    </row>
    <row r="7328" spans="1:20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52</v>
      </c>
      <c r="R7328" s="140" t="s">
        <v>488</v>
      </c>
      <c r="S7328" s="145"/>
      <c r="T7328" s="153">
        <v>7327</v>
      </c>
    </row>
    <row r="7329" spans="1:20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52</v>
      </c>
      <c r="R7329" s="140" t="s">
        <v>488</v>
      </c>
      <c r="S7329" s="145"/>
      <c r="T7329" s="153">
        <v>7328</v>
      </c>
    </row>
    <row r="7330" spans="1:20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52</v>
      </c>
      <c r="R7330" s="140" t="s">
        <v>488</v>
      </c>
      <c r="S7330" s="145"/>
      <c r="T7330" s="153">
        <v>7329</v>
      </c>
    </row>
    <row r="7331" spans="1:20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52</v>
      </c>
      <c r="R7331" s="140" t="s">
        <v>488</v>
      </c>
      <c r="S7331" s="145"/>
      <c r="T7331" s="153">
        <v>7330</v>
      </c>
    </row>
    <row r="7332" spans="1:20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52</v>
      </c>
      <c r="R7332" s="140" t="s">
        <v>488</v>
      </c>
      <c r="S7332" s="145"/>
      <c r="T7332" s="153">
        <v>7331</v>
      </c>
    </row>
    <row r="7333" spans="1:20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52</v>
      </c>
      <c r="R7333" s="140" t="s">
        <v>488</v>
      </c>
      <c r="S7333" s="145"/>
      <c r="T7333" s="153">
        <v>7332</v>
      </c>
    </row>
    <row r="7334" spans="1:20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52</v>
      </c>
      <c r="R7334" s="140" t="s">
        <v>488</v>
      </c>
      <c r="S7334" s="145"/>
      <c r="T7334" s="153">
        <v>7333</v>
      </c>
    </row>
    <row r="7335" spans="1:20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52</v>
      </c>
      <c r="R7335" s="140" t="s">
        <v>488</v>
      </c>
      <c r="S7335" s="145"/>
      <c r="T7335" s="153">
        <v>7334</v>
      </c>
    </row>
    <row r="7336" spans="1:20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52</v>
      </c>
      <c r="R7336" s="140" t="s">
        <v>488</v>
      </c>
      <c r="S7336" s="145"/>
      <c r="T7336" s="153">
        <v>7335</v>
      </c>
    </row>
    <row r="7337" spans="1:20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52</v>
      </c>
      <c r="R7337" s="140" t="s">
        <v>488</v>
      </c>
      <c r="S7337" s="145"/>
      <c r="T7337" s="153">
        <v>7336</v>
      </c>
    </row>
    <row r="7338" spans="1:20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52</v>
      </c>
      <c r="R7338" s="140" t="s">
        <v>488</v>
      </c>
      <c r="S7338" s="145"/>
      <c r="T7338" s="153">
        <v>7337</v>
      </c>
    </row>
    <row r="7339" spans="1:20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52</v>
      </c>
      <c r="R7339" s="140" t="s">
        <v>488</v>
      </c>
      <c r="S7339" s="145"/>
      <c r="T7339" s="153">
        <v>7338</v>
      </c>
    </row>
    <row r="7340" spans="1:20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52</v>
      </c>
      <c r="R7340" s="140" t="s">
        <v>488</v>
      </c>
      <c r="S7340" s="145"/>
      <c r="T7340" s="153">
        <v>7339</v>
      </c>
    </row>
    <row r="7341" spans="1:20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52</v>
      </c>
      <c r="R7341" s="140" t="s">
        <v>488</v>
      </c>
      <c r="S7341" s="145"/>
      <c r="T7341" s="153">
        <v>7340</v>
      </c>
    </row>
    <row r="7342" spans="1:20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52</v>
      </c>
      <c r="R7342" s="140" t="s">
        <v>488</v>
      </c>
      <c r="S7342" s="145"/>
      <c r="T7342" s="153">
        <v>7341</v>
      </c>
    </row>
    <row r="7343" spans="1:20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52</v>
      </c>
      <c r="R7343" s="140" t="s">
        <v>488</v>
      </c>
      <c r="S7343" s="145"/>
      <c r="T7343" s="153">
        <v>7342</v>
      </c>
    </row>
    <row r="7344" spans="1:20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52</v>
      </c>
      <c r="R7344" s="140" t="s">
        <v>488</v>
      </c>
      <c r="S7344" s="145"/>
      <c r="T7344" s="153">
        <v>7343</v>
      </c>
    </row>
    <row r="7345" spans="1:20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52</v>
      </c>
      <c r="R7345" s="140" t="s">
        <v>488</v>
      </c>
      <c r="S7345" s="145"/>
      <c r="T7345" s="153">
        <v>7344</v>
      </c>
    </row>
    <row r="7346" spans="1:20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52</v>
      </c>
      <c r="R7346" s="140" t="s">
        <v>488</v>
      </c>
      <c r="S7346" s="145"/>
      <c r="T7346" s="153">
        <v>7345</v>
      </c>
    </row>
    <row r="7347" spans="1:20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52</v>
      </c>
      <c r="R7347" s="140" t="s">
        <v>488</v>
      </c>
      <c r="S7347" s="145"/>
      <c r="T7347" s="153">
        <v>7346</v>
      </c>
    </row>
    <row r="7348" spans="1:20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52</v>
      </c>
      <c r="R7348" s="140" t="s">
        <v>488</v>
      </c>
      <c r="S7348" s="145"/>
      <c r="T7348" s="153">
        <v>7347</v>
      </c>
    </row>
    <row r="7349" spans="1:20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52</v>
      </c>
      <c r="R7349" s="140" t="s">
        <v>488</v>
      </c>
      <c r="S7349" s="145"/>
      <c r="T7349" s="153">
        <v>7348</v>
      </c>
    </row>
    <row r="7350" spans="1:20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52</v>
      </c>
      <c r="R7350" s="140" t="s">
        <v>488</v>
      </c>
      <c r="S7350" s="145"/>
      <c r="T7350" s="153">
        <v>7349</v>
      </c>
    </row>
    <row r="7351" spans="1:20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52</v>
      </c>
      <c r="R7351" s="140" t="s">
        <v>488</v>
      </c>
      <c r="S7351" s="145"/>
      <c r="T7351" s="153">
        <v>7350</v>
      </c>
    </row>
    <row r="7352" spans="1:20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52</v>
      </c>
      <c r="R7352" s="140" t="s">
        <v>488</v>
      </c>
      <c r="S7352" s="145"/>
      <c r="T7352" s="153">
        <v>7351</v>
      </c>
    </row>
    <row r="7353" spans="1:20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52</v>
      </c>
      <c r="R7353" s="140" t="s">
        <v>488</v>
      </c>
      <c r="S7353" s="145"/>
      <c r="T7353" s="153">
        <v>7352</v>
      </c>
    </row>
    <row r="7354" spans="1:20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52</v>
      </c>
      <c r="R7354" s="140" t="s">
        <v>488</v>
      </c>
      <c r="S7354" s="145"/>
      <c r="T7354" s="153">
        <v>7353</v>
      </c>
    </row>
    <row r="7355" spans="1:20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52</v>
      </c>
      <c r="R7355" s="140" t="s">
        <v>488</v>
      </c>
      <c r="S7355" s="145"/>
      <c r="T7355" s="153">
        <v>7354</v>
      </c>
    </row>
    <row r="7356" spans="1:20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52</v>
      </c>
      <c r="R7356" s="140" t="s">
        <v>488</v>
      </c>
      <c r="S7356" s="145"/>
      <c r="T7356" s="153">
        <v>7355</v>
      </c>
    </row>
    <row r="7357" spans="1:20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52</v>
      </c>
      <c r="R7357" s="140" t="s">
        <v>488</v>
      </c>
      <c r="S7357" s="145"/>
      <c r="T7357" s="153">
        <v>7356</v>
      </c>
    </row>
    <row r="7358" spans="1:20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52</v>
      </c>
      <c r="R7358" s="140" t="s">
        <v>488</v>
      </c>
      <c r="S7358" s="145"/>
      <c r="T7358" s="153">
        <v>7357</v>
      </c>
    </row>
    <row r="7359" spans="1:20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52</v>
      </c>
      <c r="R7359" s="140" t="s">
        <v>488</v>
      </c>
      <c r="S7359" s="145"/>
      <c r="T7359" s="153">
        <v>7358</v>
      </c>
    </row>
    <row r="7360" spans="1:20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52</v>
      </c>
      <c r="R7360" s="140" t="s">
        <v>488</v>
      </c>
      <c r="S7360" s="145"/>
      <c r="T7360" s="153">
        <v>7359</v>
      </c>
    </row>
    <row r="7361" spans="1:20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52</v>
      </c>
      <c r="R7361" s="140" t="s">
        <v>488</v>
      </c>
      <c r="S7361" s="145"/>
      <c r="T7361" s="153">
        <v>7360</v>
      </c>
    </row>
    <row r="7362" spans="1:20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52</v>
      </c>
      <c r="R7362" s="140" t="s">
        <v>488</v>
      </c>
      <c r="S7362" s="145"/>
      <c r="T7362" s="153">
        <v>7361</v>
      </c>
    </row>
    <row r="7363" spans="1:20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52</v>
      </c>
      <c r="R7363" s="140" t="s">
        <v>488</v>
      </c>
      <c r="S7363" s="145"/>
      <c r="T7363" s="153">
        <v>7362</v>
      </c>
    </row>
    <row r="7364" spans="1:20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52</v>
      </c>
      <c r="R7364" s="140" t="s">
        <v>488</v>
      </c>
      <c r="S7364" s="145"/>
      <c r="T7364" s="153">
        <v>7363</v>
      </c>
    </row>
    <row r="7365" spans="1:20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52</v>
      </c>
      <c r="R7365" s="140" t="s">
        <v>488</v>
      </c>
      <c r="S7365" s="145"/>
      <c r="T7365" s="153">
        <v>7364</v>
      </c>
    </row>
    <row r="7366" spans="1:20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52</v>
      </c>
      <c r="R7366" s="140" t="s">
        <v>488</v>
      </c>
      <c r="S7366" s="145"/>
      <c r="T7366" s="153">
        <v>7365</v>
      </c>
    </row>
    <row r="7367" spans="1:20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52</v>
      </c>
      <c r="R7367" s="140" t="s">
        <v>488</v>
      </c>
      <c r="S7367" s="145"/>
      <c r="T7367" s="153">
        <v>7366</v>
      </c>
    </row>
    <row r="7368" spans="1:20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52</v>
      </c>
      <c r="R7368" s="140" t="s">
        <v>488</v>
      </c>
      <c r="S7368" s="145"/>
      <c r="T7368" s="153">
        <v>7367</v>
      </c>
    </row>
    <row r="7369" spans="1:20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52</v>
      </c>
      <c r="R7369" s="140" t="s">
        <v>488</v>
      </c>
      <c r="S7369" s="145"/>
      <c r="T7369" s="153">
        <v>7368</v>
      </c>
    </row>
    <row r="7370" spans="1:20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52</v>
      </c>
      <c r="R7370" s="140" t="s">
        <v>488</v>
      </c>
      <c r="S7370" s="145"/>
      <c r="T7370" s="153">
        <v>7369</v>
      </c>
    </row>
    <row r="7371" spans="1:20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52</v>
      </c>
      <c r="R7371" s="140" t="s">
        <v>488</v>
      </c>
      <c r="S7371" s="145"/>
      <c r="T7371" s="153">
        <v>7370</v>
      </c>
    </row>
    <row r="7372" spans="1:20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52</v>
      </c>
      <c r="R7372" s="140" t="s">
        <v>488</v>
      </c>
      <c r="S7372" s="145"/>
      <c r="T7372" s="153">
        <v>7371</v>
      </c>
    </row>
    <row r="7373" spans="1:20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52</v>
      </c>
      <c r="R7373" s="140" t="s">
        <v>488</v>
      </c>
      <c r="S7373" s="145"/>
      <c r="T7373" s="153">
        <v>7372</v>
      </c>
    </row>
    <row r="7374" spans="1:20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52</v>
      </c>
      <c r="R7374" s="140" t="s">
        <v>488</v>
      </c>
      <c r="S7374" s="145"/>
      <c r="T7374" s="153">
        <v>7373</v>
      </c>
    </row>
    <row r="7375" spans="1:20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52</v>
      </c>
      <c r="R7375" s="140" t="s">
        <v>488</v>
      </c>
      <c r="S7375" s="145"/>
      <c r="T7375" s="153">
        <v>7374</v>
      </c>
    </row>
    <row r="7376" spans="1:20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52</v>
      </c>
      <c r="R7376" s="140" t="s">
        <v>488</v>
      </c>
      <c r="S7376" s="145"/>
      <c r="T7376" s="153">
        <v>7375</v>
      </c>
    </row>
    <row r="7377" spans="1:20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52</v>
      </c>
      <c r="R7377" s="140" t="s">
        <v>488</v>
      </c>
      <c r="S7377" s="145"/>
      <c r="T7377" s="153">
        <v>7376</v>
      </c>
    </row>
    <row r="7378" spans="1:20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52</v>
      </c>
      <c r="R7378" s="140" t="s">
        <v>488</v>
      </c>
      <c r="S7378" s="145"/>
      <c r="T7378" s="153">
        <v>7377</v>
      </c>
    </row>
    <row r="7379" spans="1:20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52</v>
      </c>
      <c r="R7379" s="140" t="s">
        <v>488</v>
      </c>
      <c r="S7379" s="145"/>
      <c r="T7379" s="153">
        <v>7378</v>
      </c>
    </row>
    <row r="7380" spans="1:20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52</v>
      </c>
      <c r="R7380" s="140" t="s">
        <v>488</v>
      </c>
      <c r="S7380" s="145"/>
      <c r="T7380" s="153">
        <v>7379</v>
      </c>
    </row>
    <row r="7381" spans="1:20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52</v>
      </c>
      <c r="R7381" s="140" t="s">
        <v>488</v>
      </c>
      <c r="S7381" s="145"/>
      <c r="T7381" s="153">
        <v>7380</v>
      </c>
    </row>
    <row r="7382" spans="1:20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52</v>
      </c>
      <c r="R7382" s="140" t="s">
        <v>488</v>
      </c>
      <c r="S7382" s="145"/>
      <c r="T7382" s="153">
        <v>7381</v>
      </c>
    </row>
    <row r="7383" spans="1:20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52</v>
      </c>
      <c r="R7383" s="140" t="s">
        <v>488</v>
      </c>
      <c r="S7383" s="145"/>
      <c r="T7383" s="153">
        <v>7382</v>
      </c>
    </row>
    <row r="7384" spans="1:20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52</v>
      </c>
      <c r="R7384" s="140" t="s">
        <v>488</v>
      </c>
      <c r="S7384" s="145"/>
      <c r="T7384" s="153">
        <v>7383</v>
      </c>
    </row>
    <row r="7385" spans="1:20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52</v>
      </c>
      <c r="R7385" s="140" t="s">
        <v>488</v>
      </c>
      <c r="S7385" s="145"/>
      <c r="T7385" s="153">
        <v>7384</v>
      </c>
    </row>
    <row r="7386" spans="1:20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52</v>
      </c>
      <c r="R7386" s="140" t="s">
        <v>488</v>
      </c>
      <c r="S7386" s="145"/>
      <c r="T7386" s="153">
        <v>7385</v>
      </c>
    </row>
    <row r="7387" spans="1:20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52</v>
      </c>
      <c r="R7387" s="140" t="s">
        <v>488</v>
      </c>
      <c r="S7387" s="145"/>
      <c r="T7387" s="153">
        <v>7386</v>
      </c>
    </row>
    <row r="7388" spans="1:20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52</v>
      </c>
      <c r="R7388" s="140" t="s">
        <v>488</v>
      </c>
      <c r="S7388" s="145"/>
      <c r="T7388" s="153">
        <v>7387</v>
      </c>
    </row>
    <row r="7389" spans="1:20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52</v>
      </c>
      <c r="R7389" s="140" t="s">
        <v>488</v>
      </c>
      <c r="S7389" s="145"/>
      <c r="T7389" s="153">
        <v>7388</v>
      </c>
    </row>
    <row r="7390" spans="1:20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52</v>
      </c>
      <c r="R7390" s="140" t="s">
        <v>488</v>
      </c>
      <c r="S7390" s="145"/>
      <c r="T7390" s="153">
        <v>7389</v>
      </c>
    </row>
    <row r="7391" spans="1:20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52</v>
      </c>
      <c r="R7391" s="140" t="s">
        <v>488</v>
      </c>
      <c r="S7391" s="145"/>
      <c r="T7391" s="153">
        <v>7390</v>
      </c>
    </row>
    <row r="7392" spans="1:20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52</v>
      </c>
      <c r="R7392" s="140" t="s">
        <v>488</v>
      </c>
      <c r="S7392" s="145"/>
      <c r="T7392" s="153">
        <v>7391</v>
      </c>
    </row>
    <row r="7393" spans="1:20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52</v>
      </c>
      <c r="R7393" s="140" t="s">
        <v>488</v>
      </c>
      <c r="S7393" s="145"/>
      <c r="T7393" s="153">
        <v>7392</v>
      </c>
    </row>
    <row r="7394" spans="1:20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52</v>
      </c>
      <c r="R7394" s="140" t="s">
        <v>488</v>
      </c>
      <c r="S7394" s="145"/>
      <c r="T7394" s="153">
        <v>7393</v>
      </c>
    </row>
    <row r="7395" spans="1:20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52</v>
      </c>
      <c r="R7395" s="140" t="s">
        <v>488</v>
      </c>
      <c r="S7395" s="145"/>
      <c r="T7395" s="153">
        <v>7394</v>
      </c>
    </row>
    <row r="7396" spans="1:20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52</v>
      </c>
      <c r="R7396" s="140" t="s">
        <v>488</v>
      </c>
      <c r="S7396" s="145"/>
      <c r="T7396" s="153">
        <v>7395</v>
      </c>
    </row>
    <row r="7397" spans="1:20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52</v>
      </c>
      <c r="R7397" s="140" t="s">
        <v>488</v>
      </c>
      <c r="S7397" s="145"/>
      <c r="T7397" s="153">
        <v>7396</v>
      </c>
    </row>
    <row r="7398" spans="1:20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52</v>
      </c>
      <c r="R7398" s="140" t="s">
        <v>488</v>
      </c>
      <c r="S7398" s="145"/>
      <c r="T7398" s="153">
        <v>7397</v>
      </c>
    </row>
    <row r="7399" spans="1:20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52</v>
      </c>
      <c r="R7399" s="140" t="s">
        <v>488</v>
      </c>
      <c r="S7399" s="145"/>
      <c r="T7399" s="153">
        <v>7398</v>
      </c>
    </row>
    <row r="7400" spans="1:20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52</v>
      </c>
      <c r="R7400" s="140" t="s">
        <v>488</v>
      </c>
      <c r="S7400" s="145"/>
      <c r="T7400" s="153">
        <v>7399</v>
      </c>
    </row>
    <row r="7401" spans="1:20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52</v>
      </c>
      <c r="R7401" s="140" t="s">
        <v>488</v>
      </c>
      <c r="S7401" s="145"/>
      <c r="T7401" s="153">
        <v>7400</v>
      </c>
    </row>
    <row r="7402" spans="1:20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52</v>
      </c>
      <c r="R7402" s="140" t="s">
        <v>488</v>
      </c>
      <c r="S7402" s="145"/>
      <c r="T7402" s="153">
        <v>7401</v>
      </c>
    </row>
    <row r="7403" spans="1:20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52</v>
      </c>
      <c r="R7403" s="140" t="s">
        <v>488</v>
      </c>
      <c r="S7403" s="145"/>
      <c r="T7403" s="153">
        <v>7402</v>
      </c>
    </row>
    <row r="7404" spans="1:20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52</v>
      </c>
      <c r="R7404" s="140" t="s">
        <v>488</v>
      </c>
      <c r="S7404" s="145"/>
      <c r="T7404" s="153">
        <v>7403</v>
      </c>
    </row>
    <row r="7405" spans="1:20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52</v>
      </c>
      <c r="R7405" s="140" t="s">
        <v>488</v>
      </c>
      <c r="S7405" s="145"/>
      <c r="T7405" s="153">
        <v>7404</v>
      </c>
    </row>
    <row r="7406" spans="1:20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52</v>
      </c>
      <c r="R7406" s="140" t="s">
        <v>488</v>
      </c>
      <c r="S7406" s="145"/>
      <c r="T7406" s="153">
        <v>7405</v>
      </c>
    </row>
    <row r="7407" spans="1:20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52</v>
      </c>
      <c r="R7407" s="140" t="s">
        <v>488</v>
      </c>
      <c r="S7407" s="145"/>
      <c r="T7407" s="153">
        <v>7406</v>
      </c>
    </row>
    <row r="7408" spans="1:20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52</v>
      </c>
      <c r="R7408" s="140" t="s">
        <v>488</v>
      </c>
      <c r="S7408" s="145"/>
      <c r="T7408" s="153">
        <v>7407</v>
      </c>
    </row>
    <row r="7409" spans="1:20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52</v>
      </c>
      <c r="R7409" s="140" t="s">
        <v>488</v>
      </c>
      <c r="S7409" s="145"/>
      <c r="T7409" s="153">
        <v>7408</v>
      </c>
    </row>
    <row r="7410" spans="1:20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52</v>
      </c>
      <c r="R7410" s="140" t="s">
        <v>488</v>
      </c>
      <c r="S7410" s="145"/>
      <c r="T7410" s="153">
        <v>7409</v>
      </c>
    </row>
    <row r="7411" spans="1:20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52</v>
      </c>
      <c r="R7411" s="140" t="s">
        <v>488</v>
      </c>
      <c r="S7411" s="145"/>
      <c r="T7411" s="153">
        <v>7410</v>
      </c>
    </row>
    <row r="7412" spans="1:20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52</v>
      </c>
      <c r="R7412" s="140" t="s">
        <v>488</v>
      </c>
      <c r="S7412" s="145"/>
      <c r="T7412" s="153">
        <v>7411</v>
      </c>
    </row>
    <row r="7413" spans="1:20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52</v>
      </c>
      <c r="R7413" s="140" t="s">
        <v>488</v>
      </c>
      <c r="S7413" s="145"/>
      <c r="T7413" s="153">
        <v>7412</v>
      </c>
    </row>
    <row r="7414" spans="1:20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52</v>
      </c>
      <c r="R7414" s="140" t="s">
        <v>488</v>
      </c>
      <c r="S7414" s="145"/>
      <c r="T7414" s="153">
        <v>7413</v>
      </c>
    </row>
    <row r="7415" spans="1:20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52</v>
      </c>
      <c r="R7415" s="140" t="s">
        <v>488</v>
      </c>
      <c r="S7415" s="145"/>
      <c r="T7415" s="153">
        <v>7414</v>
      </c>
    </row>
    <row r="7416" spans="1:20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52</v>
      </c>
      <c r="R7416" s="140" t="s">
        <v>488</v>
      </c>
      <c r="S7416" s="145"/>
      <c r="T7416" s="153">
        <v>7415</v>
      </c>
    </row>
    <row r="7417" spans="1:20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52</v>
      </c>
      <c r="R7417" s="140" t="s">
        <v>488</v>
      </c>
      <c r="S7417" s="145"/>
      <c r="T7417" s="153">
        <v>7416</v>
      </c>
    </row>
    <row r="7418" spans="1:20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52</v>
      </c>
      <c r="R7418" s="140" t="s">
        <v>488</v>
      </c>
      <c r="S7418" s="145"/>
      <c r="T7418" s="153">
        <v>7417</v>
      </c>
    </row>
    <row r="7419" spans="1:20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52</v>
      </c>
      <c r="R7419" s="140" t="s">
        <v>488</v>
      </c>
      <c r="S7419" s="145"/>
      <c r="T7419" s="153">
        <v>7418</v>
      </c>
    </row>
    <row r="7420" spans="1:20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52</v>
      </c>
      <c r="R7420" s="140" t="s">
        <v>488</v>
      </c>
      <c r="S7420" s="145"/>
      <c r="T7420" s="153">
        <v>7419</v>
      </c>
    </row>
    <row r="7421" spans="1:20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52</v>
      </c>
      <c r="R7421" s="140" t="s">
        <v>488</v>
      </c>
      <c r="S7421" s="145"/>
      <c r="T7421" s="153">
        <v>7420</v>
      </c>
    </row>
    <row r="7422" spans="1:20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52</v>
      </c>
      <c r="R7422" s="140" t="s">
        <v>488</v>
      </c>
      <c r="S7422" s="145"/>
      <c r="T7422" s="153">
        <v>7421</v>
      </c>
    </row>
    <row r="7423" spans="1:20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52</v>
      </c>
      <c r="R7423" s="140" t="s">
        <v>488</v>
      </c>
      <c r="S7423" s="145"/>
      <c r="T7423" s="153">
        <v>7422</v>
      </c>
    </row>
    <row r="7424" spans="1:20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52</v>
      </c>
      <c r="R7424" s="140" t="s">
        <v>488</v>
      </c>
      <c r="S7424" s="145"/>
      <c r="T7424" s="153">
        <v>7423</v>
      </c>
    </row>
    <row r="7425" spans="1:20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52</v>
      </c>
      <c r="R7425" s="140" t="s">
        <v>488</v>
      </c>
      <c r="S7425" s="145"/>
      <c r="T7425" s="153">
        <v>7424</v>
      </c>
    </row>
    <row r="7426" spans="1:20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52</v>
      </c>
      <c r="R7426" s="140" t="s">
        <v>488</v>
      </c>
      <c r="S7426" s="145"/>
      <c r="T7426" s="153">
        <v>7425</v>
      </c>
    </row>
    <row r="7427" spans="1:20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52</v>
      </c>
      <c r="R7427" s="140" t="s">
        <v>488</v>
      </c>
      <c r="S7427" s="145"/>
      <c r="T7427" s="153">
        <v>7426</v>
      </c>
    </row>
    <row r="7428" spans="1:20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52</v>
      </c>
      <c r="R7428" s="140" t="s">
        <v>488</v>
      </c>
      <c r="S7428" s="145"/>
      <c r="T7428" s="153">
        <v>7427</v>
      </c>
    </row>
    <row r="7429" spans="1:20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52</v>
      </c>
      <c r="R7429" s="140" t="s">
        <v>488</v>
      </c>
      <c r="S7429" s="145"/>
      <c r="T7429" s="153">
        <v>7428</v>
      </c>
    </row>
    <row r="7430" spans="1:20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52</v>
      </c>
      <c r="R7430" s="140" t="s">
        <v>488</v>
      </c>
      <c r="S7430" s="145"/>
      <c r="T7430" s="153">
        <v>7429</v>
      </c>
    </row>
    <row r="7431" spans="1:20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52</v>
      </c>
      <c r="R7431" s="140" t="s">
        <v>488</v>
      </c>
      <c r="S7431" s="145"/>
      <c r="T7431" s="153">
        <v>7430</v>
      </c>
    </row>
    <row r="7432" spans="1:20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52</v>
      </c>
      <c r="R7432" s="140" t="s">
        <v>488</v>
      </c>
      <c r="S7432" s="145"/>
      <c r="T7432" s="153">
        <v>7431</v>
      </c>
    </row>
    <row r="7433" spans="1:20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52</v>
      </c>
      <c r="R7433" s="140" t="s">
        <v>488</v>
      </c>
      <c r="S7433" s="145"/>
      <c r="T7433" s="153">
        <v>7432</v>
      </c>
    </row>
    <row r="7434" spans="1:20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52</v>
      </c>
      <c r="R7434" s="140" t="s">
        <v>488</v>
      </c>
      <c r="S7434" s="145"/>
      <c r="T7434" s="153">
        <v>7433</v>
      </c>
    </row>
    <row r="7435" spans="1:20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52</v>
      </c>
      <c r="R7435" s="140" t="s">
        <v>488</v>
      </c>
      <c r="S7435" s="145"/>
      <c r="T7435" s="153">
        <v>7434</v>
      </c>
    </row>
    <row r="7436" spans="1:20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52</v>
      </c>
      <c r="R7436" s="140" t="s">
        <v>488</v>
      </c>
      <c r="S7436" s="145"/>
      <c r="T7436" s="153">
        <v>7435</v>
      </c>
    </row>
    <row r="7437" spans="1:20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52</v>
      </c>
      <c r="R7437" s="140" t="s">
        <v>488</v>
      </c>
      <c r="S7437" s="145"/>
      <c r="T7437" s="153">
        <v>7436</v>
      </c>
    </row>
    <row r="7438" spans="1:20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52</v>
      </c>
      <c r="R7438" s="140" t="s">
        <v>488</v>
      </c>
      <c r="S7438" s="145"/>
      <c r="T7438" s="153">
        <v>7437</v>
      </c>
    </row>
    <row r="7439" spans="1:20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52</v>
      </c>
      <c r="R7439" s="140" t="s">
        <v>488</v>
      </c>
      <c r="S7439" s="145"/>
      <c r="T7439" s="153">
        <v>7438</v>
      </c>
    </row>
    <row r="7440" spans="1:20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52</v>
      </c>
      <c r="R7440" s="140" t="s">
        <v>488</v>
      </c>
      <c r="S7440" s="145"/>
      <c r="T7440" s="153">
        <v>7439</v>
      </c>
    </row>
    <row r="7441" spans="1:20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52</v>
      </c>
      <c r="R7441" s="140" t="s">
        <v>488</v>
      </c>
      <c r="S7441" s="145"/>
      <c r="T7441" s="153">
        <v>7440</v>
      </c>
    </row>
    <row r="7442" spans="1:20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52</v>
      </c>
      <c r="R7442" s="140" t="s">
        <v>488</v>
      </c>
      <c r="S7442" s="145"/>
      <c r="T7442" s="153">
        <v>7441</v>
      </c>
    </row>
    <row r="7443" spans="1:20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52</v>
      </c>
      <c r="R7443" s="140" t="s">
        <v>488</v>
      </c>
      <c r="S7443" s="145"/>
      <c r="T7443" s="153">
        <v>7442</v>
      </c>
    </row>
    <row r="7444" spans="1:20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52</v>
      </c>
      <c r="R7444" s="140" t="s">
        <v>488</v>
      </c>
      <c r="S7444" s="145"/>
      <c r="T7444" s="153">
        <v>7443</v>
      </c>
    </row>
    <row r="7445" spans="1:20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52</v>
      </c>
      <c r="R7445" s="140" t="s">
        <v>488</v>
      </c>
      <c r="S7445" s="145"/>
      <c r="T7445" s="153">
        <v>7444</v>
      </c>
    </row>
    <row r="7446" spans="1:20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52</v>
      </c>
      <c r="R7446" s="140" t="s">
        <v>488</v>
      </c>
      <c r="S7446" s="145"/>
      <c r="T7446" s="153">
        <v>7445</v>
      </c>
    </row>
    <row r="7447" spans="1:20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52</v>
      </c>
      <c r="R7447" s="140" t="s">
        <v>488</v>
      </c>
      <c r="S7447" s="145"/>
      <c r="T7447" s="153">
        <v>7446</v>
      </c>
    </row>
    <row r="7448" spans="1:20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52</v>
      </c>
      <c r="R7448" s="140" t="s">
        <v>488</v>
      </c>
      <c r="S7448" s="145"/>
      <c r="T7448" s="153">
        <v>7447</v>
      </c>
    </row>
    <row r="7449" spans="1:20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52</v>
      </c>
      <c r="R7449" s="140" t="s">
        <v>488</v>
      </c>
      <c r="S7449" s="145"/>
      <c r="T7449" s="153">
        <v>7448</v>
      </c>
    </row>
    <row r="7450" spans="1:20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52</v>
      </c>
      <c r="R7450" s="140" t="s">
        <v>488</v>
      </c>
      <c r="S7450" s="145"/>
      <c r="T7450" s="153">
        <v>7449</v>
      </c>
    </row>
    <row r="7451" spans="1:20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52</v>
      </c>
      <c r="R7451" s="140" t="s">
        <v>488</v>
      </c>
      <c r="S7451" s="145"/>
      <c r="T7451" s="153">
        <v>7450</v>
      </c>
    </row>
    <row r="7452" spans="1:20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52</v>
      </c>
      <c r="R7452" s="140" t="s">
        <v>488</v>
      </c>
      <c r="S7452" s="145"/>
      <c r="T7452" s="153">
        <v>7451</v>
      </c>
    </row>
    <row r="7453" spans="1:20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52</v>
      </c>
      <c r="R7453" s="140" t="s">
        <v>488</v>
      </c>
      <c r="S7453" s="145"/>
      <c r="T7453" s="153">
        <v>7452</v>
      </c>
    </row>
    <row r="7454" spans="1:20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52</v>
      </c>
      <c r="R7454" s="140" t="s">
        <v>488</v>
      </c>
      <c r="S7454" s="145"/>
      <c r="T7454" s="153">
        <v>7453</v>
      </c>
    </row>
    <row r="7455" spans="1:20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52</v>
      </c>
      <c r="R7455" s="140" t="s">
        <v>5381</v>
      </c>
      <c r="S7455" s="145"/>
      <c r="T7455" s="153">
        <v>7454</v>
      </c>
    </row>
    <row r="7456" spans="1:20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52</v>
      </c>
      <c r="R7456" s="140" t="s">
        <v>5381</v>
      </c>
      <c r="S7456" s="145"/>
      <c r="T7456" s="153">
        <v>7455</v>
      </c>
    </row>
    <row r="7457" spans="1:20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52</v>
      </c>
      <c r="R7457" s="140" t="s">
        <v>4883</v>
      </c>
      <c r="S7457" s="145"/>
      <c r="T7457" s="153">
        <v>7456</v>
      </c>
    </row>
    <row r="7458" spans="1:20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52</v>
      </c>
      <c r="R7458" s="140" t="s">
        <v>4883</v>
      </c>
      <c r="S7458" s="145"/>
      <c r="T7458" s="153">
        <v>7457</v>
      </c>
    </row>
    <row r="7459" spans="1:20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52</v>
      </c>
      <c r="R7459" s="140" t="s">
        <v>4883</v>
      </c>
      <c r="S7459" s="145"/>
      <c r="T7459" s="153">
        <v>7458</v>
      </c>
    </row>
    <row r="7460" spans="1:20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52</v>
      </c>
      <c r="R7460" s="140" t="s">
        <v>4883</v>
      </c>
      <c r="S7460" s="145"/>
      <c r="T7460" s="153">
        <v>7459</v>
      </c>
    </row>
    <row r="7461" spans="1:20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50</v>
      </c>
      <c r="R7461" s="140" t="s">
        <v>488</v>
      </c>
      <c r="S7461" s="145"/>
      <c r="T7461" s="153">
        <v>7460</v>
      </c>
    </row>
    <row r="7462" spans="1:20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50</v>
      </c>
      <c r="R7462" s="140" t="s">
        <v>488</v>
      </c>
      <c r="S7462" s="145"/>
      <c r="T7462" s="153">
        <v>7461</v>
      </c>
    </row>
    <row r="7463" spans="1:20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50</v>
      </c>
      <c r="R7463" s="140" t="s">
        <v>488</v>
      </c>
      <c r="S7463" s="145"/>
      <c r="T7463" s="153">
        <v>7462</v>
      </c>
    </row>
    <row r="7464" spans="1:20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50</v>
      </c>
      <c r="R7464" s="140" t="s">
        <v>488</v>
      </c>
      <c r="S7464" s="145"/>
      <c r="T7464" s="153">
        <v>7463</v>
      </c>
    </row>
    <row r="7465" spans="1:20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50</v>
      </c>
      <c r="R7465" s="140" t="s">
        <v>488</v>
      </c>
      <c r="S7465" s="145"/>
      <c r="T7465" s="153">
        <v>7464</v>
      </c>
    </row>
    <row r="7466" spans="1:20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50</v>
      </c>
      <c r="R7466" s="140" t="s">
        <v>488</v>
      </c>
      <c r="S7466" s="145"/>
      <c r="T7466" s="153">
        <v>7465</v>
      </c>
    </row>
    <row r="7467" spans="1:20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50</v>
      </c>
      <c r="R7467" s="140" t="s">
        <v>488</v>
      </c>
      <c r="S7467" s="145"/>
      <c r="T7467" s="153">
        <v>7466</v>
      </c>
    </row>
    <row r="7468" spans="1:20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50</v>
      </c>
      <c r="R7468" s="140" t="s">
        <v>488</v>
      </c>
      <c r="S7468" s="145"/>
      <c r="T7468" s="153">
        <v>7467</v>
      </c>
    </row>
    <row r="7469" spans="1:20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50</v>
      </c>
      <c r="R7469" s="140" t="s">
        <v>488</v>
      </c>
      <c r="S7469" s="145"/>
      <c r="T7469" s="153">
        <v>7468</v>
      </c>
    </row>
    <row r="7470" spans="1:20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50</v>
      </c>
      <c r="R7470" s="140" t="s">
        <v>488</v>
      </c>
      <c r="S7470" s="145"/>
      <c r="T7470" s="153">
        <v>7469</v>
      </c>
    </row>
    <row r="7471" spans="1:20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50</v>
      </c>
      <c r="R7471" s="140" t="s">
        <v>488</v>
      </c>
      <c r="S7471" s="145"/>
      <c r="T7471" s="153">
        <v>7470</v>
      </c>
    </row>
    <row r="7472" spans="1:20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50</v>
      </c>
      <c r="R7472" s="140" t="s">
        <v>4887</v>
      </c>
      <c r="S7472" s="145"/>
      <c r="T7472" s="153">
        <v>7471</v>
      </c>
    </row>
    <row r="7473" spans="1:20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50</v>
      </c>
      <c r="R7473" s="140" t="s">
        <v>4887</v>
      </c>
      <c r="S7473" s="145"/>
      <c r="T7473" s="153">
        <v>7472</v>
      </c>
    </row>
    <row r="7474" spans="1:20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50</v>
      </c>
      <c r="R7474" s="140" t="s">
        <v>5913</v>
      </c>
      <c r="S7474" s="145"/>
      <c r="T7474" s="153">
        <v>7473</v>
      </c>
    </row>
    <row r="7475" spans="1:20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50</v>
      </c>
      <c r="R7475" s="140" t="s">
        <v>514</v>
      </c>
      <c r="S7475" s="148"/>
      <c r="T7475" s="153">
        <v>7474</v>
      </c>
    </row>
    <row r="7476" spans="1:20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50</v>
      </c>
      <c r="R7476" s="140" t="s">
        <v>514</v>
      </c>
      <c r="S7476" s="148"/>
      <c r="T7476" s="153">
        <v>7475</v>
      </c>
    </row>
    <row r="7477" spans="1:20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50</v>
      </c>
      <c r="R7477" s="140" t="s">
        <v>514</v>
      </c>
      <c r="S7477" s="148"/>
      <c r="T7477" s="153">
        <v>7476</v>
      </c>
    </row>
    <row r="7478" spans="1:20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50</v>
      </c>
      <c r="R7478" s="140" t="s">
        <v>514</v>
      </c>
      <c r="S7478" s="148"/>
      <c r="T7478" s="153">
        <v>7477</v>
      </c>
    </row>
    <row r="7479" spans="1:20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50</v>
      </c>
      <c r="R7479" s="140" t="s">
        <v>514</v>
      </c>
      <c r="S7479" s="148"/>
      <c r="T7479" s="153">
        <v>7478</v>
      </c>
    </row>
    <row r="7480" spans="1:20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50</v>
      </c>
      <c r="R7480" s="140" t="s">
        <v>514</v>
      </c>
      <c r="S7480" s="148"/>
      <c r="T7480" s="153">
        <v>7479</v>
      </c>
    </row>
    <row r="7481" spans="1:20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50</v>
      </c>
      <c r="R7481" s="140" t="s">
        <v>4883</v>
      </c>
      <c r="S7481" s="148"/>
      <c r="T7481" s="153">
        <v>7480</v>
      </c>
    </row>
    <row r="7482" spans="1:20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50</v>
      </c>
      <c r="R7482" s="140" t="s">
        <v>488</v>
      </c>
      <c r="S7482" s="148"/>
      <c r="T7482" s="153">
        <v>7481</v>
      </c>
    </row>
    <row r="7483" spans="1:20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50</v>
      </c>
      <c r="R7483" s="140" t="s">
        <v>488</v>
      </c>
      <c r="S7483" s="148"/>
      <c r="T7483" s="153">
        <v>7482</v>
      </c>
    </row>
    <row r="7484" spans="1:20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48</v>
      </c>
      <c r="R7484" s="140" t="s">
        <v>489</v>
      </c>
      <c r="S7484" s="148"/>
      <c r="T7484" s="153">
        <v>7483</v>
      </c>
    </row>
    <row r="7485" spans="1:20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48</v>
      </c>
      <c r="R7485" s="140" t="s">
        <v>489</v>
      </c>
      <c r="S7485" s="148"/>
      <c r="T7485" s="153">
        <v>7484</v>
      </c>
    </row>
    <row r="7486" spans="1:20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48</v>
      </c>
      <c r="R7486" s="140" t="s">
        <v>5381</v>
      </c>
      <c r="S7486" s="148"/>
      <c r="T7486" s="153">
        <v>7485</v>
      </c>
    </row>
    <row r="7487" spans="1:20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48</v>
      </c>
      <c r="R7487" s="140" t="s">
        <v>4125</v>
      </c>
      <c r="S7487" s="150"/>
      <c r="T7487" s="153">
        <v>7486</v>
      </c>
    </row>
    <row r="7488" spans="1:20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48</v>
      </c>
      <c r="R7488" s="140" t="s">
        <v>4125</v>
      </c>
      <c r="S7488" s="150"/>
      <c r="T7488" s="153">
        <v>7487</v>
      </c>
    </row>
    <row r="7489" spans="1:20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48</v>
      </c>
      <c r="R7489" s="140" t="s">
        <v>4125</v>
      </c>
      <c r="S7489" s="150"/>
      <c r="T7489" s="153">
        <v>7488</v>
      </c>
    </row>
    <row r="7490" spans="1:20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48</v>
      </c>
      <c r="R7490" s="140" t="s">
        <v>4125</v>
      </c>
      <c r="S7490" s="150"/>
      <c r="T7490" s="153">
        <v>7489</v>
      </c>
    </row>
    <row r="7491" spans="1:20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48</v>
      </c>
      <c r="R7491" s="140" t="s">
        <v>4125</v>
      </c>
      <c r="S7491" s="150"/>
      <c r="T7491" s="153">
        <v>7490</v>
      </c>
    </row>
    <row r="7492" spans="1:20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48</v>
      </c>
      <c r="R7492" s="140" t="s">
        <v>4125</v>
      </c>
      <c r="S7492" s="150"/>
      <c r="T7492" s="153">
        <v>7491</v>
      </c>
    </row>
    <row r="7493" spans="1:20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48</v>
      </c>
      <c r="R7493" s="140" t="s">
        <v>4125</v>
      </c>
      <c r="S7493" s="150"/>
      <c r="T7493" s="153">
        <v>7492</v>
      </c>
    </row>
    <row r="7494" spans="1:20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48</v>
      </c>
      <c r="R7494" s="140" t="s">
        <v>4125</v>
      </c>
      <c r="S7494" s="150"/>
      <c r="T7494" s="153">
        <v>7493</v>
      </c>
    </row>
    <row r="7495" spans="1:20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48</v>
      </c>
      <c r="R7495" s="140" t="s">
        <v>4125</v>
      </c>
      <c r="S7495" s="150"/>
      <c r="T7495" s="153">
        <v>7494</v>
      </c>
    </row>
    <row r="7496" spans="1:20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48</v>
      </c>
      <c r="R7496" s="140" t="s">
        <v>4125</v>
      </c>
      <c r="S7496" s="150"/>
      <c r="T7496" s="153">
        <v>7495</v>
      </c>
    </row>
    <row r="7497" spans="1:20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48</v>
      </c>
      <c r="R7497" s="140" t="s">
        <v>4125</v>
      </c>
      <c r="S7497" s="150"/>
      <c r="T7497" s="153">
        <v>7496</v>
      </c>
    </row>
    <row r="7498" spans="1:20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48</v>
      </c>
      <c r="R7498" s="140" t="s">
        <v>4125</v>
      </c>
      <c r="S7498" s="150"/>
      <c r="T7498" s="153">
        <v>7497</v>
      </c>
    </row>
    <row r="7499" spans="1:20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48</v>
      </c>
      <c r="R7499" s="140" t="s">
        <v>4125</v>
      </c>
      <c r="S7499" s="150"/>
      <c r="T7499" s="153">
        <v>7498</v>
      </c>
    </row>
    <row r="7500" spans="1:20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48</v>
      </c>
      <c r="R7500" s="140" t="s">
        <v>4125</v>
      </c>
      <c r="S7500" s="150"/>
      <c r="T7500" s="153">
        <v>7499</v>
      </c>
    </row>
    <row r="7501" spans="1:20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48</v>
      </c>
      <c r="R7501" s="140" t="s">
        <v>4125</v>
      </c>
      <c r="S7501" s="150"/>
      <c r="T7501" s="153">
        <v>7500</v>
      </c>
    </row>
    <row r="7502" spans="1:20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48</v>
      </c>
      <c r="R7502" s="140" t="s">
        <v>4125</v>
      </c>
      <c r="S7502" s="150"/>
      <c r="T7502" s="153">
        <v>7501</v>
      </c>
    </row>
    <row r="7503" spans="1:20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48</v>
      </c>
      <c r="R7503" s="140" t="s">
        <v>4125</v>
      </c>
      <c r="S7503" s="150"/>
      <c r="T7503" s="153">
        <v>7502</v>
      </c>
    </row>
    <row r="7504" spans="1:20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48</v>
      </c>
      <c r="R7504" s="140" t="s">
        <v>4125</v>
      </c>
      <c r="S7504" s="150"/>
      <c r="T7504" s="153">
        <v>7503</v>
      </c>
    </row>
    <row r="7505" spans="1:20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48</v>
      </c>
      <c r="R7505" s="140" t="s">
        <v>4125</v>
      </c>
      <c r="S7505" s="150"/>
      <c r="T7505" s="153">
        <v>7504</v>
      </c>
    </row>
    <row r="7506" spans="1:20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48</v>
      </c>
      <c r="R7506" s="140" t="s">
        <v>4125</v>
      </c>
      <c r="S7506" s="150"/>
      <c r="T7506" s="153">
        <v>7505</v>
      </c>
    </row>
    <row r="7507" spans="1:20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48</v>
      </c>
      <c r="R7507" s="140" t="s">
        <v>4125</v>
      </c>
      <c r="S7507" s="150"/>
      <c r="T7507" s="153">
        <v>7506</v>
      </c>
    </row>
    <row r="7508" spans="1:20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48</v>
      </c>
      <c r="R7508" s="140" t="s">
        <v>4125</v>
      </c>
      <c r="S7508" s="150"/>
      <c r="T7508" s="153">
        <v>7507</v>
      </c>
    </row>
    <row r="7509" spans="1:20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48</v>
      </c>
      <c r="R7509" s="140" t="s">
        <v>4125</v>
      </c>
      <c r="S7509" s="150"/>
      <c r="T7509" s="153">
        <v>7508</v>
      </c>
    </row>
    <row r="7510" spans="1:20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48</v>
      </c>
      <c r="R7510" s="140" t="s">
        <v>5373</v>
      </c>
      <c r="S7510" s="150"/>
      <c r="T7510" s="153">
        <v>7509</v>
      </c>
    </row>
    <row r="7511" spans="1:20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48</v>
      </c>
      <c r="R7511" s="140" t="s">
        <v>5373</v>
      </c>
      <c r="S7511" s="150"/>
      <c r="T7511" s="153">
        <v>7510</v>
      </c>
    </row>
    <row r="7512" spans="1:20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48</v>
      </c>
      <c r="R7512" s="140" t="s">
        <v>5373</v>
      </c>
      <c r="S7512" s="150"/>
      <c r="T7512" s="153">
        <v>7511</v>
      </c>
    </row>
    <row r="7513" spans="1:20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48</v>
      </c>
      <c r="R7513" s="140" t="s">
        <v>5373</v>
      </c>
      <c r="S7513" s="150"/>
      <c r="T7513" s="153">
        <v>7512</v>
      </c>
    </row>
    <row r="7514" spans="1:20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48</v>
      </c>
      <c r="R7514" s="140" t="s">
        <v>5373</v>
      </c>
      <c r="S7514" s="150"/>
      <c r="T7514" s="153">
        <v>7513</v>
      </c>
    </row>
    <row r="7515" spans="1:20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48</v>
      </c>
      <c r="R7515" s="140" t="s">
        <v>5373</v>
      </c>
      <c r="S7515" s="150"/>
      <c r="T7515" s="153">
        <v>7514</v>
      </c>
    </row>
    <row r="7516" spans="1:20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48</v>
      </c>
      <c r="R7516" s="140" t="s">
        <v>5373</v>
      </c>
      <c r="S7516" s="150"/>
      <c r="T7516" s="153">
        <v>7515</v>
      </c>
    </row>
    <row r="7517" spans="1:20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48</v>
      </c>
      <c r="R7517" s="140" t="s">
        <v>5373</v>
      </c>
      <c r="S7517" s="150"/>
      <c r="T7517" s="153">
        <v>7516</v>
      </c>
    </row>
    <row r="7518" spans="1:20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48</v>
      </c>
      <c r="R7518" s="140" t="s">
        <v>5373</v>
      </c>
      <c r="S7518" s="150"/>
      <c r="T7518" s="153">
        <v>7517</v>
      </c>
    </row>
    <row r="7519" spans="1:20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48</v>
      </c>
      <c r="R7519" s="140" t="s">
        <v>5373</v>
      </c>
      <c r="S7519" s="150"/>
      <c r="T7519" s="153">
        <v>7518</v>
      </c>
    </row>
    <row r="7520" spans="1:20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48</v>
      </c>
      <c r="R7520" s="140" t="s">
        <v>5373</v>
      </c>
      <c r="S7520" s="150"/>
      <c r="T7520" s="153">
        <v>7519</v>
      </c>
    </row>
    <row r="7521" spans="1:20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48</v>
      </c>
      <c r="R7521" s="140" t="s">
        <v>5373</v>
      </c>
      <c r="S7521" s="150"/>
      <c r="T7521" s="153">
        <v>7520</v>
      </c>
    </row>
    <row r="7522" spans="1:20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48</v>
      </c>
      <c r="R7522" s="140" t="s">
        <v>5373</v>
      </c>
      <c r="S7522" s="150"/>
      <c r="T7522" s="153">
        <v>7521</v>
      </c>
    </row>
    <row r="7523" spans="1:20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48</v>
      </c>
      <c r="R7523" s="140" t="s">
        <v>5373</v>
      </c>
      <c r="S7523" s="150"/>
      <c r="T7523" s="153">
        <v>7522</v>
      </c>
    </row>
    <row r="7524" spans="1:20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48</v>
      </c>
      <c r="R7524" s="140" t="s">
        <v>5373</v>
      </c>
      <c r="S7524" s="150"/>
      <c r="T7524" s="153">
        <v>7523</v>
      </c>
    </row>
    <row r="7525" spans="1:20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47</v>
      </c>
      <c r="R7525" s="140" t="s">
        <v>6097</v>
      </c>
      <c r="S7525" s="150"/>
      <c r="T7525" s="153">
        <v>7524</v>
      </c>
    </row>
    <row r="7526" spans="1:20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47</v>
      </c>
      <c r="R7526" s="140" t="s">
        <v>6097</v>
      </c>
      <c r="S7526" s="150"/>
      <c r="T7526" s="153">
        <v>7525</v>
      </c>
    </row>
    <row r="7527" spans="1:20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47</v>
      </c>
      <c r="R7527" s="140" t="s">
        <v>6097</v>
      </c>
      <c r="S7527" s="150"/>
      <c r="T7527" s="153">
        <v>7526</v>
      </c>
    </row>
    <row r="7528" spans="1:20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47</v>
      </c>
      <c r="R7528" s="140" t="s">
        <v>6097</v>
      </c>
      <c r="S7528" s="150"/>
      <c r="T7528" s="153">
        <v>7527</v>
      </c>
    </row>
    <row r="7529" spans="1:20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47</v>
      </c>
      <c r="R7529" s="140" t="s">
        <v>6097</v>
      </c>
      <c r="S7529" s="150"/>
      <c r="T7529" s="153">
        <v>7528</v>
      </c>
    </row>
    <row r="7530" spans="1:20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47</v>
      </c>
      <c r="R7530" s="140" t="s">
        <v>6097</v>
      </c>
      <c r="S7530" s="150"/>
      <c r="T7530" s="153">
        <v>7529</v>
      </c>
    </row>
    <row r="7531" spans="1:20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47</v>
      </c>
      <c r="R7531" s="140" t="s">
        <v>6097</v>
      </c>
      <c r="S7531" s="150"/>
      <c r="T7531" s="153">
        <v>7530</v>
      </c>
    </row>
    <row r="7532" spans="1:20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46</v>
      </c>
      <c r="R7532" s="140" t="s">
        <v>4125</v>
      </c>
      <c r="S7532" s="150"/>
      <c r="T7532" s="153">
        <v>7531</v>
      </c>
    </row>
    <row r="7533" spans="1:20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46</v>
      </c>
      <c r="R7533" s="140" t="s">
        <v>4125</v>
      </c>
      <c r="S7533" s="150"/>
      <c r="T7533" s="153">
        <v>7532</v>
      </c>
    </row>
    <row r="7534" spans="1:20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46</v>
      </c>
      <c r="R7534" s="140" t="s">
        <v>4125</v>
      </c>
      <c r="S7534" s="150"/>
      <c r="T7534" s="153">
        <v>7533</v>
      </c>
    </row>
    <row r="7535" spans="1:20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46</v>
      </c>
      <c r="R7535" s="140" t="s">
        <v>4125</v>
      </c>
      <c r="S7535" s="150"/>
      <c r="T7535" s="153">
        <v>7534</v>
      </c>
    </row>
    <row r="7536" spans="1:20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46</v>
      </c>
      <c r="R7536" s="140" t="s">
        <v>4125</v>
      </c>
      <c r="S7536" s="150"/>
      <c r="T7536" s="153">
        <v>7535</v>
      </c>
    </row>
    <row r="7537" spans="1:20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46</v>
      </c>
      <c r="R7537" s="140" t="s">
        <v>4125</v>
      </c>
      <c r="S7537" s="150"/>
      <c r="T7537" s="153">
        <v>7536</v>
      </c>
    </row>
    <row r="7538" spans="1:20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46</v>
      </c>
      <c r="R7538" s="140" t="s">
        <v>4125</v>
      </c>
      <c r="S7538" s="150"/>
      <c r="T7538" s="153">
        <v>7537</v>
      </c>
    </row>
    <row r="7539" spans="1:20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46</v>
      </c>
      <c r="R7539" s="140" t="s">
        <v>4125</v>
      </c>
      <c r="S7539" s="150"/>
      <c r="T7539" s="153">
        <v>7538</v>
      </c>
    </row>
    <row r="7540" spans="1:20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46</v>
      </c>
      <c r="R7540" s="140" t="s">
        <v>4125</v>
      </c>
      <c r="S7540" s="150"/>
      <c r="T7540" s="153">
        <v>7539</v>
      </c>
    </row>
    <row r="7541" spans="1:20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46</v>
      </c>
      <c r="R7541" s="140" t="s">
        <v>4125</v>
      </c>
      <c r="S7541" s="150"/>
      <c r="T7541" s="153">
        <v>7540</v>
      </c>
    </row>
    <row r="7542" spans="1:20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46</v>
      </c>
      <c r="R7542" s="140" t="s">
        <v>4125</v>
      </c>
      <c r="S7542" s="150"/>
      <c r="T7542" s="153">
        <v>7541</v>
      </c>
    </row>
    <row r="7543" spans="1:20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46</v>
      </c>
      <c r="R7543" s="140" t="s">
        <v>4125</v>
      </c>
      <c r="S7543" s="150"/>
      <c r="T7543" s="153">
        <v>7542</v>
      </c>
    </row>
    <row r="7544" spans="1:20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46</v>
      </c>
      <c r="R7544" s="140" t="s">
        <v>4125</v>
      </c>
      <c r="S7544" s="150"/>
      <c r="T7544" s="153">
        <v>7543</v>
      </c>
    </row>
    <row r="7545" spans="1:20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46</v>
      </c>
      <c r="R7545" s="140" t="s">
        <v>4125</v>
      </c>
      <c r="S7545" s="150"/>
      <c r="T7545" s="153">
        <v>7544</v>
      </c>
    </row>
    <row r="7546" spans="1:20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/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46</v>
      </c>
      <c r="R7546" s="140" t="s">
        <v>4125</v>
      </c>
      <c r="S7546" s="150"/>
      <c r="T7546" s="153">
        <v>7545</v>
      </c>
    </row>
    <row r="7547" spans="1:20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/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46</v>
      </c>
      <c r="R7547" s="140" t="s">
        <v>4125</v>
      </c>
      <c r="S7547" s="150"/>
      <c r="T7547" s="153">
        <v>7546</v>
      </c>
    </row>
    <row r="7548" spans="1:20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46</v>
      </c>
      <c r="R7548" s="140" t="s">
        <v>4125</v>
      </c>
      <c r="S7548" s="150"/>
      <c r="T7548" s="153">
        <v>7547</v>
      </c>
    </row>
    <row r="7549" spans="1:20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46</v>
      </c>
      <c r="R7549" s="140" t="s">
        <v>4125</v>
      </c>
      <c r="S7549" s="150"/>
      <c r="T7549" s="153">
        <v>7548</v>
      </c>
    </row>
    <row r="7550" spans="1:20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46</v>
      </c>
      <c r="R7550" s="140" t="s">
        <v>4125</v>
      </c>
      <c r="S7550" s="150"/>
      <c r="T7550" s="153">
        <v>7549</v>
      </c>
    </row>
    <row r="7551" spans="1:20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46</v>
      </c>
      <c r="R7551" s="140" t="s">
        <v>4125</v>
      </c>
      <c r="S7551" s="150"/>
      <c r="T7551" s="153">
        <v>7550</v>
      </c>
    </row>
    <row r="7552" spans="1:20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46</v>
      </c>
      <c r="R7552" s="140" t="s">
        <v>4125</v>
      </c>
      <c r="S7552" s="150"/>
      <c r="T7552" s="153">
        <v>7551</v>
      </c>
    </row>
    <row r="7553" spans="1:20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46</v>
      </c>
      <c r="R7553" s="140" t="s">
        <v>4125</v>
      </c>
      <c r="S7553" s="150"/>
      <c r="T7553" s="153">
        <v>7552</v>
      </c>
    </row>
    <row r="7554" spans="1:20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46</v>
      </c>
      <c r="R7554" s="140" t="s">
        <v>4125</v>
      </c>
      <c r="S7554" s="150"/>
      <c r="T7554" s="153">
        <v>7553</v>
      </c>
    </row>
    <row r="7555" spans="1:20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46</v>
      </c>
      <c r="R7555" s="140" t="s">
        <v>4125</v>
      </c>
      <c r="S7555" s="150"/>
      <c r="T7555" s="153">
        <v>7554</v>
      </c>
    </row>
    <row r="7556" spans="1:20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46</v>
      </c>
      <c r="R7556" s="140" t="s">
        <v>4125</v>
      </c>
      <c r="S7556" s="150"/>
      <c r="T7556" s="153">
        <v>7555</v>
      </c>
    </row>
    <row r="7557" spans="1:20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46</v>
      </c>
      <c r="R7557" s="140" t="s">
        <v>4125</v>
      </c>
      <c r="S7557" s="150"/>
      <c r="T7557" s="153">
        <v>7556</v>
      </c>
    </row>
    <row r="7558" spans="1:20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46</v>
      </c>
      <c r="R7558" s="140" t="s">
        <v>4125</v>
      </c>
      <c r="S7558" s="150"/>
      <c r="T7558" s="153">
        <v>7557</v>
      </c>
    </row>
    <row r="7559" spans="1:20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46</v>
      </c>
      <c r="R7559" s="140" t="s">
        <v>4125</v>
      </c>
      <c r="S7559" s="150"/>
      <c r="T7559" s="153">
        <v>7558</v>
      </c>
    </row>
    <row r="7560" spans="1:20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46</v>
      </c>
      <c r="R7560" s="140" t="s">
        <v>4125</v>
      </c>
      <c r="S7560" s="150"/>
      <c r="T7560" s="153">
        <v>7559</v>
      </c>
    </row>
    <row r="7561" spans="1:20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46</v>
      </c>
      <c r="R7561" s="140" t="s">
        <v>4125</v>
      </c>
      <c r="S7561" s="150"/>
      <c r="T7561" s="153">
        <v>7560</v>
      </c>
    </row>
    <row r="7562" spans="1:20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46</v>
      </c>
      <c r="R7562" s="140" t="s">
        <v>4125</v>
      </c>
      <c r="S7562" s="150"/>
      <c r="T7562" s="153">
        <v>7561</v>
      </c>
    </row>
    <row r="7563" spans="1:20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46</v>
      </c>
      <c r="R7563" s="140" t="s">
        <v>4125</v>
      </c>
      <c r="S7563" s="150"/>
      <c r="T7563" s="153">
        <v>7562</v>
      </c>
    </row>
    <row r="7564" spans="1:20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46</v>
      </c>
      <c r="R7564" s="140" t="s">
        <v>4125</v>
      </c>
      <c r="S7564" s="150"/>
      <c r="T7564" s="153">
        <v>7563</v>
      </c>
    </row>
    <row r="7565" spans="1:20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46</v>
      </c>
      <c r="R7565" s="140" t="s">
        <v>4125</v>
      </c>
      <c r="S7565" s="150"/>
      <c r="T7565" s="153">
        <v>7564</v>
      </c>
    </row>
    <row r="7566" spans="1:20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46</v>
      </c>
      <c r="R7566" s="140" t="s">
        <v>4125</v>
      </c>
      <c r="S7566" s="150"/>
      <c r="T7566" s="153">
        <v>7565</v>
      </c>
    </row>
    <row r="7567" spans="1:20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46</v>
      </c>
      <c r="R7567" s="140" t="s">
        <v>4125</v>
      </c>
      <c r="S7567" s="150"/>
      <c r="T7567" s="153">
        <v>7566</v>
      </c>
    </row>
    <row r="7568" spans="1:20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46</v>
      </c>
      <c r="R7568" s="140" t="s">
        <v>4125</v>
      </c>
      <c r="S7568" s="150"/>
      <c r="T7568" s="153">
        <v>7567</v>
      </c>
    </row>
    <row r="7569" spans="1:20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46</v>
      </c>
      <c r="R7569" s="140" t="s">
        <v>4125</v>
      </c>
      <c r="S7569" s="150"/>
      <c r="T7569" s="153">
        <v>7568</v>
      </c>
    </row>
    <row r="7570" spans="1:20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46</v>
      </c>
      <c r="R7570" s="140" t="s">
        <v>4125</v>
      </c>
      <c r="S7570" s="150"/>
      <c r="T7570" s="153">
        <v>7569</v>
      </c>
    </row>
    <row r="7571" spans="1:20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46</v>
      </c>
      <c r="R7571" s="140" t="s">
        <v>4125</v>
      </c>
      <c r="S7571" s="150"/>
      <c r="T7571" s="153">
        <v>7570</v>
      </c>
    </row>
    <row r="7572" spans="1:20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46</v>
      </c>
      <c r="R7572" s="140" t="s">
        <v>4125</v>
      </c>
      <c r="S7572" s="150"/>
      <c r="T7572" s="153">
        <v>7571</v>
      </c>
    </row>
    <row r="7573" spans="1:20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46</v>
      </c>
      <c r="R7573" s="140" t="s">
        <v>4125</v>
      </c>
      <c r="S7573" s="150"/>
      <c r="T7573" s="153">
        <v>7572</v>
      </c>
    </row>
    <row r="7574" spans="1:20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46</v>
      </c>
      <c r="R7574" s="140" t="s">
        <v>4125</v>
      </c>
      <c r="S7574" s="150"/>
      <c r="T7574" s="153">
        <v>7573</v>
      </c>
    </row>
    <row r="7575" spans="1:20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46</v>
      </c>
      <c r="R7575" s="140" t="s">
        <v>4125</v>
      </c>
      <c r="S7575" s="150"/>
      <c r="T7575" s="153">
        <v>7574</v>
      </c>
    </row>
    <row r="7576" spans="1:20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46</v>
      </c>
      <c r="R7576" s="140" t="s">
        <v>4125</v>
      </c>
      <c r="S7576" s="150"/>
      <c r="T7576" s="153">
        <v>7575</v>
      </c>
    </row>
    <row r="7577" spans="1:20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46</v>
      </c>
      <c r="R7577" s="140" t="s">
        <v>4125</v>
      </c>
      <c r="S7577" s="150"/>
      <c r="T7577" s="153">
        <v>7576</v>
      </c>
    </row>
    <row r="7578" spans="1:20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46</v>
      </c>
      <c r="R7578" s="140" t="s">
        <v>4125</v>
      </c>
      <c r="S7578" s="150"/>
      <c r="T7578" s="153">
        <v>7577</v>
      </c>
    </row>
    <row r="7579" spans="1:20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46</v>
      </c>
      <c r="R7579" s="140" t="s">
        <v>4125</v>
      </c>
      <c r="S7579" s="150"/>
      <c r="T7579" s="153">
        <v>7578</v>
      </c>
    </row>
    <row r="7580" spans="1:20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46</v>
      </c>
      <c r="R7580" s="140" t="s">
        <v>4125</v>
      </c>
      <c r="S7580" s="150"/>
      <c r="T7580" s="153">
        <v>7579</v>
      </c>
    </row>
    <row r="7581" spans="1:20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46</v>
      </c>
      <c r="R7581" s="140" t="s">
        <v>4125</v>
      </c>
      <c r="S7581" s="150"/>
      <c r="T7581" s="153">
        <v>7580</v>
      </c>
    </row>
    <row r="7582" spans="1:20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46</v>
      </c>
      <c r="R7582" s="140" t="s">
        <v>4125</v>
      </c>
      <c r="S7582" s="150"/>
      <c r="T7582" s="153">
        <v>7581</v>
      </c>
    </row>
    <row r="7583" spans="1:20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46</v>
      </c>
      <c r="R7583" s="140" t="s">
        <v>4125</v>
      </c>
      <c r="S7583" s="150"/>
      <c r="T7583" s="153">
        <v>7582</v>
      </c>
    </row>
    <row r="7584" spans="1:20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46</v>
      </c>
      <c r="R7584" s="140" t="s">
        <v>4125</v>
      </c>
      <c r="S7584" s="150"/>
      <c r="T7584" s="153">
        <v>7583</v>
      </c>
    </row>
    <row r="7585" spans="1:20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46</v>
      </c>
      <c r="R7585" s="140" t="s">
        <v>4125</v>
      </c>
      <c r="S7585" s="150"/>
      <c r="T7585" s="153">
        <v>7584</v>
      </c>
    </row>
    <row r="7586" spans="1:20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46</v>
      </c>
      <c r="R7586" s="140" t="s">
        <v>4125</v>
      </c>
      <c r="S7586" s="150"/>
      <c r="T7586" s="153">
        <v>7585</v>
      </c>
    </row>
    <row r="7587" spans="1:20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46</v>
      </c>
      <c r="R7587" s="140" t="s">
        <v>4125</v>
      </c>
      <c r="S7587" s="150"/>
      <c r="T7587" s="153">
        <v>7586</v>
      </c>
    </row>
    <row r="7588" spans="1:20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46</v>
      </c>
      <c r="R7588" s="140" t="s">
        <v>4125</v>
      </c>
      <c r="S7588" s="150"/>
      <c r="T7588" s="153">
        <v>7587</v>
      </c>
    </row>
    <row r="7589" spans="1:20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46</v>
      </c>
      <c r="R7589" s="140" t="s">
        <v>4125</v>
      </c>
      <c r="S7589" s="150"/>
      <c r="T7589" s="153">
        <v>7588</v>
      </c>
    </row>
    <row r="7590" spans="1:20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46</v>
      </c>
      <c r="R7590" s="140" t="s">
        <v>4125</v>
      </c>
      <c r="S7590" s="150"/>
      <c r="T7590" s="153">
        <v>7589</v>
      </c>
    </row>
    <row r="7591" spans="1:20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46</v>
      </c>
      <c r="R7591" s="140" t="s">
        <v>4125</v>
      </c>
      <c r="S7591" s="150"/>
      <c r="T7591" s="153">
        <v>7590</v>
      </c>
    </row>
    <row r="7592" spans="1:20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46</v>
      </c>
      <c r="R7592" s="140" t="s">
        <v>4125</v>
      </c>
      <c r="S7592" s="150"/>
      <c r="T7592" s="153">
        <v>7591</v>
      </c>
    </row>
    <row r="7593" spans="1:20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46</v>
      </c>
      <c r="R7593" s="140" t="s">
        <v>4125</v>
      </c>
      <c r="S7593" s="150"/>
      <c r="T7593" s="153">
        <v>7592</v>
      </c>
    </row>
    <row r="7594" spans="1:20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46</v>
      </c>
      <c r="R7594" s="140" t="s">
        <v>4125</v>
      </c>
      <c r="S7594" s="150"/>
      <c r="T7594" s="153">
        <v>7593</v>
      </c>
    </row>
    <row r="7595" spans="1:20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46</v>
      </c>
      <c r="R7595" s="140" t="s">
        <v>4125</v>
      </c>
      <c r="S7595" s="150"/>
      <c r="T7595" s="153">
        <v>7594</v>
      </c>
    </row>
    <row r="7596" spans="1:20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46</v>
      </c>
      <c r="R7596" s="140" t="s">
        <v>4125</v>
      </c>
      <c r="S7596" s="150"/>
      <c r="T7596" s="153">
        <v>7595</v>
      </c>
    </row>
    <row r="7597" spans="1:20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46</v>
      </c>
      <c r="R7597" s="140" t="s">
        <v>4125</v>
      </c>
      <c r="S7597" s="150"/>
      <c r="T7597" s="153">
        <v>7596</v>
      </c>
    </row>
    <row r="7598" spans="1:20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46</v>
      </c>
      <c r="R7598" s="140" t="s">
        <v>4125</v>
      </c>
      <c r="S7598" s="150"/>
      <c r="T7598" s="153">
        <v>7597</v>
      </c>
    </row>
    <row r="7599" spans="1:20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46</v>
      </c>
      <c r="R7599" s="140" t="s">
        <v>4125</v>
      </c>
      <c r="S7599" s="150"/>
      <c r="T7599" s="153">
        <v>7598</v>
      </c>
    </row>
    <row r="7600" spans="1:20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46</v>
      </c>
      <c r="R7600" s="140" t="s">
        <v>4125</v>
      </c>
      <c r="S7600" s="150"/>
      <c r="T7600" s="153">
        <v>7599</v>
      </c>
    </row>
    <row r="7601" spans="1:20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46</v>
      </c>
      <c r="R7601" s="140" t="s">
        <v>4125</v>
      </c>
      <c r="S7601" s="150"/>
      <c r="T7601" s="153">
        <v>7600</v>
      </c>
    </row>
    <row r="7602" spans="1:20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46</v>
      </c>
      <c r="R7602" s="140" t="s">
        <v>4125</v>
      </c>
      <c r="S7602" s="150"/>
      <c r="T7602" s="153">
        <v>7601</v>
      </c>
    </row>
    <row r="7603" spans="1:20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46</v>
      </c>
      <c r="R7603" s="140" t="s">
        <v>4125</v>
      </c>
      <c r="S7603" s="150"/>
      <c r="T7603" s="153">
        <v>7602</v>
      </c>
    </row>
    <row r="7604" spans="1:20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46</v>
      </c>
      <c r="R7604" s="140" t="s">
        <v>4125</v>
      </c>
      <c r="S7604" s="150"/>
      <c r="T7604" s="153">
        <v>7603</v>
      </c>
    </row>
    <row r="7605" spans="1:20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46</v>
      </c>
      <c r="R7605" s="140" t="s">
        <v>4125</v>
      </c>
      <c r="S7605" s="150"/>
      <c r="T7605" s="153">
        <v>7604</v>
      </c>
    </row>
    <row r="7606" spans="1:20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46</v>
      </c>
      <c r="R7606" s="140" t="s">
        <v>4125</v>
      </c>
      <c r="S7606" s="150"/>
      <c r="T7606" s="153">
        <v>7605</v>
      </c>
    </row>
    <row r="7607" spans="1:20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46</v>
      </c>
      <c r="R7607" s="140" t="s">
        <v>4125</v>
      </c>
      <c r="S7607" s="150"/>
      <c r="T7607" s="153">
        <v>7606</v>
      </c>
    </row>
    <row r="7608" spans="1:20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46</v>
      </c>
      <c r="R7608" s="140" t="s">
        <v>4125</v>
      </c>
      <c r="S7608" s="150"/>
      <c r="T7608" s="153">
        <v>7607</v>
      </c>
    </row>
    <row r="7609" spans="1:20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46</v>
      </c>
      <c r="R7609" s="140" t="s">
        <v>4125</v>
      </c>
      <c r="S7609" s="150"/>
      <c r="T7609" s="153">
        <v>7608</v>
      </c>
    </row>
    <row r="7610" spans="1:20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46</v>
      </c>
      <c r="R7610" s="140" t="s">
        <v>4125</v>
      </c>
      <c r="S7610" s="150"/>
      <c r="T7610" s="153">
        <v>7609</v>
      </c>
    </row>
    <row r="7611" spans="1:20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46</v>
      </c>
      <c r="R7611" s="140" t="s">
        <v>4125</v>
      </c>
      <c r="S7611" s="150"/>
      <c r="T7611" s="153">
        <v>7610</v>
      </c>
    </row>
    <row r="7612" spans="1:20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46</v>
      </c>
      <c r="R7612" s="140" t="s">
        <v>4125</v>
      </c>
      <c r="S7612" s="150"/>
      <c r="T7612" s="153">
        <v>7611</v>
      </c>
    </row>
    <row r="7613" spans="1:20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46</v>
      </c>
      <c r="R7613" s="140" t="s">
        <v>4125</v>
      </c>
      <c r="S7613" s="150"/>
      <c r="T7613" s="153">
        <v>7612</v>
      </c>
    </row>
    <row r="7614" spans="1:20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46</v>
      </c>
      <c r="R7614" s="140" t="s">
        <v>4125</v>
      </c>
      <c r="S7614" s="150"/>
      <c r="T7614" s="153">
        <v>7613</v>
      </c>
    </row>
    <row r="7615" spans="1:20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46</v>
      </c>
      <c r="R7615" s="140" t="s">
        <v>4125</v>
      </c>
      <c r="S7615" s="150"/>
      <c r="T7615" s="153">
        <v>7614</v>
      </c>
    </row>
    <row r="7616" spans="1:20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46</v>
      </c>
      <c r="R7616" s="140" t="s">
        <v>4125</v>
      </c>
      <c r="S7616" s="150"/>
      <c r="T7616" s="153">
        <v>7615</v>
      </c>
    </row>
    <row r="7617" spans="1:20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46</v>
      </c>
      <c r="R7617" s="140" t="s">
        <v>4125</v>
      </c>
      <c r="S7617" s="150"/>
      <c r="T7617" s="153">
        <v>7616</v>
      </c>
    </row>
    <row r="7618" spans="1:20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46</v>
      </c>
      <c r="R7618" s="140" t="s">
        <v>4125</v>
      </c>
      <c r="S7618" s="150"/>
      <c r="T7618" s="153">
        <v>7617</v>
      </c>
    </row>
    <row r="7619" spans="1:20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46</v>
      </c>
      <c r="R7619" s="140" t="s">
        <v>4125</v>
      </c>
      <c r="S7619" s="150"/>
      <c r="T7619" s="153">
        <v>7618</v>
      </c>
    </row>
    <row r="7620" spans="1:20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46</v>
      </c>
      <c r="R7620" s="140" t="s">
        <v>4125</v>
      </c>
      <c r="S7620" s="150"/>
      <c r="T7620" s="153">
        <v>7619</v>
      </c>
    </row>
    <row r="7621" spans="1:20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46</v>
      </c>
      <c r="R7621" s="140" t="s">
        <v>4125</v>
      </c>
      <c r="S7621" s="150"/>
      <c r="T7621" s="153">
        <v>7620</v>
      </c>
    </row>
    <row r="7622" spans="1:20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46</v>
      </c>
      <c r="R7622" s="140" t="s">
        <v>4125</v>
      </c>
      <c r="S7622" s="150"/>
      <c r="T7622" s="153">
        <v>7621</v>
      </c>
    </row>
    <row r="7623" spans="1:20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46</v>
      </c>
      <c r="R7623" s="140" t="s">
        <v>4125</v>
      </c>
      <c r="S7623" s="150"/>
      <c r="T7623" s="153">
        <v>7622</v>
      </c>
    </row>
    <row r="7624" spans="1:20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46</v>
      </c>
      <c r="R7624" s="140" t="s">
        <v>4125</v>
      </c>
      <c r="S7624" s="150"/>
      <c r="T7624" s="153">
        <v>7623</v>
      </c>
    </row>
    <row r="7625" spans="1:20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46</v>
      </c>
      <c r="R7625" s="140" t="s">
        <v>4125</v>
      </c>
      <c r="S7625" s="150"/>
      <c r="T7625" s="153">
        <v>7624</v>
      </c>
    </row>
    <row r="7626" spans="1:20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46</v>
      </c>
      <c r="R7626" s="140" t="s">
        <v>4125</v>
      </c>
      <c r="S7626" s="150"/>
      <c r="T7626" s="153">
        <v>7625</v>
      </c>
    </row>
    <row r="7627" spans="1:20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46</v>
      </c>
      <c r="R7627" s="140" t="s">
        <v>4125</v>
      </c>
      <c r="S7627" s="150"/>
      <c r="T7627" s="153">
        <v>7626</v>
      </c>
    </row>
    <row r="7628" spans="1:20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46</v>
      </c>
      <c r="R7628" s="140" t="s">
        <v>4125</v>
      </c>
      <c r="S7628" s="150"/>
      <c r="T7628" s="153">
        <v>7627</v>
      </c>
    </row>
    <row r="7629" spans="1:20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46</v>
      </c>
      <c r="R7629" s="140" t="s">
        <v>4125</v>
      </c>
      <c r="S7629" s="150"/>
      <c r="T7629" s="153">
        <v>7628</v>
      </c>
    </row>
    <row r="7630" spans="1:20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46</v>
      </c>
      <c r="R7630" s="140" t="s">
        <v>4125</v>
      </c>
      <c r="S7630" s="150"/>
      <c r="T7630" s="153">
        <v>7629</v>
      </c>
    </row>
    <row r="7631" spans="1:20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46</v>
      </c>
      <c r="R7631" s="140" t="s">
        <v>4125</v>
      </c>
      <c r="S7631" s="150"/>
      <c r="T7631" s="153">
        <v>7630</v>
      </c>
    </row>
    <row r="7632" spans="1:20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46</v>
      </c>
      <c r="R7632" s="140" t="s">
        <v>4125</v>
      </c>
      <c r="S7632" s="150"/>
      <c r="T7632" s="153">
        <v>7631</v>
      </c>
    </row>
    <row r="7633" spans="1:20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46</v>
      </c>
      <c r="R7633" s="140" t="s">
        <v>4125</v>
      </c>
      <c r="S7633" s="150"/>
      <c r="T7633" s="153">
        <v>7632</v>
      </c>
    </row>
    <row r="7634" spans="1:20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46</v>
      </c>
      <c r="R7634" s="140" t="s">
        <v>4125</v>
      </c>
      <c r="S7634" s="150"/>
      <c r="T7634" s="153">
        <v>7633</v>
      </c>
    </row>
    <row r="7635" spans="1:20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46</v>
      </c>
      <c r="R7635" s="140" t="s">
        <v>4125</v>
      </c>
      <c r="S7635" s="150"/>
      <c r="T7635" s="153">
        <v>7634</v>
      </c>
    </row>
    <row r="7636" spans="1:20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46</v>
      </c>
      <c r="R7636" s="140" t="s">
        <v>4125</v>
      </c>
      <c r="S7636" s="150"/>
      <c r="T7636" s="153">
        <v>7635</v>
      </c>
    </row>
    <row r="7637" spans="1:20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46</v>
      </c>
      <c r="R7637" s="140" t="s">
        <v>4125</v>
      </c>
      <c r="S7637" s="150"/>
      <c r="T7637" s="153">
        <v>7636</v>
      </c>
    </row>
    <row r="7638" spans="1:20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46</v>
      </c>
      <c r="R7638" s="140" t="s">
        <v>4125</v>
      </c>
      <c r="S7638" s="150"/>
      <c r="T7638" s="153">
        <v>7637</v>
      </c>
    </row>
    <row r="7639" spans="1:20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46</v>
      </c>
      <c r="R7639" s="140" t="s">
        <v>4125</v>
      </c>
      <c r="S7639" s="150"/>
      <c r="T7639" s="153">
        <v>7638</v>
      </c>
    </row>
    <row r="7640" spans="1:20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46</v>
      </c>
      <c r="R7640" s="140" t="s">
        <v>4125</v>
      </c>
      <c r="S7640" s="150"/>
      <c r="T7640" s="153">
        <v>7639</v>
      </c>
    </row>
    <row r="7641" spans="1:20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46</v>
      </c>
      <c r="R7641" s="140" t="s">
        <v>4125</v>
      </c>
      <c r="S7641" s="150"/>
      <c r="T7641" s="153">
        <v>7640</v>
      </c>
    </row>
    <row r="7642" spans="1:20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46</v>
      </c>
      <c r="R7642" s="140" t="s">
        <v>4125</v>
      </c>
      <c r="S7642" s="150"/>
      <c r="T7642" s="153">
        <v>7641</v>
      </c>
    </row>
    <row r="7643" spans="1:20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46</v>
      </c>
      <c r="R7643" s="140" t="s">
        <v>4125</v>
      </c>
      <c r="S7643" s="150"/>
      <c r="T7643" s="153">
        <v>7642</v>
      </c>
    </row>
    <row r="7644" spans="1:20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46</v>
      </c>
      <c r="R7644" s="140" t="s">
        <v>4125</v>
      </c>
      <c r="S7644" s="150"/>
      <c r="T7644" s="153">
        <v>7643</v>
      </c>
    </row>
    <row r="7645" spans="1:20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46</v>
      </c>
      <c r="R7645" s="140" t="s">
        <v>4125</v>
      </c>
      <c r="S7645" s="150"/>
      <c r="T7645" s="153">
        <v>7644</v>
      </c>
    </row>
    <row r="7646" spans="1:20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44</v>
      </c>
      <c r="R7646" s="140" t="s">
        <v>5948</v>
      </c>
      <c r="S7646" s="150"/>
      <c r="T7646" s="153">
        <v>7645</v>
      </c>
    </row>
    <row r="7647" spans="1:20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44</v>
      </c>
      <c r="R7647" s="140" t="s">
        <v>5948</v>
      </c>
      <c r="S7647" s="150"/>
      <c r="T7647" s="153">
        <v>7646</v>
      </c>
    </row>
    <row r="7648" spans="1:20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44</v>
      </c>
      <c r="R7648" s="140" t="s">
        <v>5948</v>
      </c>
      <c r="S7648" s="150"/>
      <c r="T7648" s="153">
        <v>7647</v>
      </c>
    </row>
    <row r="7649" spans="1:20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44</v>
      </c>
      <c r="R7649" s="140" t="s">
        <v>5948</v>
      </c>
      <c r="S7649" s="150"/>
      <c r="T7649" s="153">
        <v>7648</v>
      </c>
    </row>
    <row r="7650" spans="1:20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44</v>
      </c>
      <c r="R7650" s="140" t="s">
        <v>5948</v>
      </c>
      <c r="S7650" s="150"/>
      <c r="T7650" s="153">
        <v>7649</v>
      </c>
    </row>
    <row r="7651" spans="1:20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44</v>
      </c>
      <c r="R7651" s="140" t="s">
        <v>5948</v>
      </c>
      <c r="S7651" s="150"/>
      <c r="T7651" s="153">
        <v>7650</v>
      </c>
    </row>
    <row r="7652" spans="1:20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44</v>
      </c>
      <c r="R7652" s="140" t="s">
        <v>5948</v>
      </c>
      <c r="S7652" s="150"/>
      <c r="T7652" s="153">
        <v>7651</v>
      </c>
    </row>
    <row r="7653" spans="1:20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44</v>
      </c>
      <c r="R7653" s="140" t="s">
        <v>5948</v>
      </c>
      <c r="S7653" s="150"/>
      <c r="T7653" s="153">
        <v>7652</v>
      </c>
    </row>
    <row r="7654" spans="1:20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44</v>
      </c>
      <c r="R7654" s="140" t="s">
        <v>5948</v>
      </c>
      <c r="S7654" s="150"/>
      <c r="T7654" s="153">
        <v>7653</v>
      </c>
    </row>
    <row r="7655" spans="1:20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44</v>
      </c>
      <c r="R7655" s="140" t="s">
        <v>5948</v>
      </c>
      <c r="S7655" s="150"/>
      <c r="T7655" s="153">
        <v>7654</v>
      </c>
    </row>
    <row r="7656" spans="1:20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44</v>
      </c>
      <c r="R7656" s="140" t="s">
        <v>5948</v>
      </c>
      <c r="S7656" s="150"/>
      <c r="T7656" s="153">
        <v>7655</v>
      </c>
    </row>
    <row r="7657" spans="1:20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44</v>
      </c>
      <c r="R7657" s="140" t="s">
        <v>5948</v>
      </c>
      <c r="S7657" s="150"/>
      <c r="T7657" s="153">
        <v>7656</v>
      </c>
    </row>
    <row r="7658" spans="1:20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44</v>
      </c>
      <c r="R7658" s="140" t="s">
        <v>5948</v>
      </c>
      <c r="S7658" s="150"/>
      <c r="T7658" s="153">
        <v>7657</v>
      </c>
    </row>
    <row r="7659" spans="1:20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44</v>
      </c>
      <c r="R7659" s="140" t="s">
        <v>5948</v>
      </c>
      <c r="S7659" s="150"/>
      <c r="T7659" s="153">
        <v>7658</v>
      </c>
    </row>
    <row r="7660" spans="1:20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44</v>
      </c>
      <c r="R7660" s="140" t="s">
        <v>5948</v>
      </c>
      <c r="S7660" s="150"/>
      <c r="T7660" s="153">
        <v>7659</v>
      </c>
    </row>
    <row r="7661" spans="1:20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44</v>
      </c>
      <c r="R7661" s="140" t="s">
        <v>6097</v>
      </c>
      <c r="S7661" s="150"/>
      <c r="T7661" s="153">
        <v>7660</v>
      </c>
    </row>
    <row r="7662" spans="1:20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44</v>
      </c>
      <c r="R7662" s="140" t="s">
        <v>6097</v>
      </c>
      <c r="S7662" s="150"/>
      <c r="T7662" s="153">
        <v>7661</v>
      </c>
    </row>
    <row r="7663" spans="1:20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44</v>
      </c>
      <c r="R7663" s="140" t="s">
        <v>1005</v>
      </c>
      <c r="S7663" s="150"/>
      <c r="T7663" s="153">
        <v>7662</v>
      </c>
    </row>
    <row r="7664" spans="1:20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44</v>
      </c>
      <c r="R7664" s="140" t="s">
        <v>1005</v>
      </c>
      <c r="S7664" s="150"/>
      <c r="T7664" s="153">
        <v>7663</v>
      </c>
    </row>
    <row r="7665" spans="1:20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44</v>
      </c>
      <c r="R7665" s="140" t="s">
        <v>1005</v>
      </c>
      <c r="S7665" s="150"/>
      <c r="T7665" s="153">
        <v>7664</v>
      </c>
    </row>
    <row r="7666" spans="1:20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44</v>
      </c>
      <c r="R7666" s="140" t="s">
        <v>1005</v>
      </c>
      <c r="S7666" s="150"/>
      <c r="T7666" s="153">
        <v>7665</v>
      </c>
    </row>
    <row r="7667" spans="1:20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44</v>
      </c>
      <c r="R7667" s="140" t="s">
        <v>1005</v>
      </c>
      <c r="S7667" s="150"/>
      <c r="T7667" s="153">
        <v>7666</v>
      </c>
    </row>
    <row r="7668" spans="1:20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44</v>
      </c>
      <c r="R7668" s="140" t="s">
        <v>1005</v>
      </c>
      <c r="S7668" s="150"/>
      <c r="T7668" s="153">
        <v>7667</v>
      </c>
    </row>
    <row r="7669" spans="1:20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44</v>
      </c>
      <c r="R7669" s="140" t="s">
        <v>1005</v>
      </c>
      <c r="S7669" s="150"/>
      <c r="T7669" s="153">
        <v>7668</v>
      </c>
    </row>
    <row r="7670" spans="1:20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44</v>
      </c>
      <c r="R7670" s="140" t="s">
        <v>1005</v>
      </c>
      <c r="S7670" s="150"/>
      <c r="T7670" s="153">
        <v>7669</v>
      </c>
    </row>
    <row r="7671" spans="1:20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44</v>
      </c>
      <c r="R7671" s="140" t="s">
        <v>1005</v>
      </c>
      <c r="S7671" s="150"/>
      <c r="T7671" s="153">
        <v>7670</v>
      </c>
    </row>
    <row r="7672" spans="1:20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44</v>
      </c>
      <c r="R7672" s="140" t="s">
        <v>1005</v>
      </c>
      <c r="S7672" s="150"/>
      <c r="T7672" s="153">
        <v>7671</v>
      </c>
    </row>
    <row r="7673" spans="1:20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44</v>
      </c>
      <c r="R7673" s="140" t="s">
        <v>1005</v>
      </c>
      <c r="S7673" s="150"/>
      <c r="T7673" s="153">
        <v>7672</v>
      </c>
    </row>
    <row r="7674" spans="1:20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44</v>
      </c>
      <c r="R7674" s="140" t="s">
        <v>1005</v>
      </c>
      <c r="S7674" s="150"/>
      <c r="T7674" s="153">
        <v>7673</v>
      </c>
    </row>
    <row r="7675" spans="1:20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44</v>
      </c>
      <c r="R7675" s="140" t="s">
        <v>1005</v>
      </c>
      <c r="S7675" s="150"/>
      <c r="T7675" s="153">
        <v>7674</v>
      </c>
    </row>
    <row r="7676" spans="1:20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44</v>
      </c>
      <c r="R7676" s="140" t="s">
        <v>1005</v>
      </c>
      <c r="S7676" s="150"/>
      <c r="T7676" s="153">
        <v>7675</v>
      </c>
    </row>
    <row r="7677" spans="1:20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44</v>
      </c>
      <c r="R7677" s="140" t="s">
        <v>1005</v>
      </c>
      <c r="S7677" s="150"/>
      <c r="T7677" s="153">
        <v>7676</v>
      </c>
    </row>
    <row r="7678" spans="1:20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44</v>
      </c>
      <c r="R7678" s="140" t="s">
        <v>1005</v>
      </c>
      <c r="S7678" s="150"/>
      <c r="T7678" s="153">
        <v>7677</v>
      </c>
    </row>
    <row r="7679" spans="1:20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44</v>
      </c>
      <c r="R7679" s="140" t="s">
        <v>1005</v>
      </c>
      <c r="S7679" s="150"/>
      <c r="T7679" s="153">
        <v>7678</v>
      </c>
    </row>
    <row r="7680" spans="1:20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44</v>
      </c>
      <c r="R7680" s="140" t="s">
        <v>1005</v>
      </c>
      <c r="S7680" s="150"/>
      <c r="T7680" s="153">
        <v>7679</v>
      </c>
    </row>
    <row r="7681" spans="1:20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44</v>
      </c>
      <c r="R7681" s="140" t="s">
        <v>1005</v>
      </c>
      <c r="S7681" s="150"/>
      <c r="T7681" s="153">
        <v>7680</v>
      </c>
    </row>
    <row r="7682" spans="1:20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44</v>
      </c>
      <c r="R7682" s="140" t="s">
        <v>1005</v>
      </c>
      <c r="S7682" s="150"/>
      <c r="T7682" s="153">
        <v>7681</v>
      </c>
    </row>
    <row r="7683" spans="1:20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44</v>
      </c>
      <c r="R7683" s="140" t="s">
        <v>1005</v>
      </c>
      <c r="S7683" s="150"/>
      <c r="T7683" s="153">
        <v>7682</v>
      </c>
    </row>
    <row r="7684" spans="1:20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44</v>
      </c>
      <c r="R7684" s="140" t="s">
        <v>1005</v>
      </c>
      <c r="S7684" s="150"/>
      <c r="T7684" s="153">
        <v>7683</v>
      </c>
    </row>
    <row r="7685" spans="1:20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44</v>
      </c>
      <c r="R7685" s="140" t="s">
        <v>1005</v>
      </c>
      <c r="S7685" s="150"/>
      <c r="T7685" s="153">
        <v>7684</v>
      </c>
    </row>
    <row r="7686" spans="1:20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44</v>
      </c>
      <c r="R7686" s="140" t="s">
        <v>1005</v>
      </c>
      <c r="S7686" s="150"/>
      <c r="T7686" s="153">
        <v>7685</v>
      </c>
    </row>
    <row r="7687" spans="1:20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44</v>
      </c>
      <c r="R7687" s="140" t="s">
        <v>1005</v>
      </c>
      <c r="S7687" s="150"/>
      <c r="T7687" s="153">
        <v>7686</v>
      </c>
    </row>
    <row r="7688" spans="1:20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44</v>
      </c>
      <c r="R7688" s="140" t="s">
        <v>1005</v>
      </c>
      <c r="S7688" s="150"/>
      <c r="T7688" s="153">
        <v>7687</v>
      </c>
    </row>
    <row r="7689" spans="1:20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44</v>
      </c>
      <c r="R7689" s="140" t="s">
        <v>1005</v>
      </c>
      <c r="S7689" s="150"/>
      <c r="T7689" s="153">
        <v>7688</v>
      </c>
    </row>
    <row r="7690" spans="1:20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44</v>
      </c>
      <c r="R7690" s="140" t="s">
        <v>1005</v>
      </c>
      <c r="S7690" s="150"/>
      <c r="T7690" s="153">
        <v>7689</v>
      </c>
    </row>
    <row r="7691" spans="1:20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44</v>
      </c>
      <c r="R7691" s="140" t="s">
        <v>1005</v>
      </c>
      <c r="S7691" s="150"/>
      <c r="T7691" s="153">
        <v>7690</v>
      </c>
    </row>
    <row r="7692" spans="1:20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44</v>
      </c>
      <c r="R7692" s="140" t="s">
        <v>1005</v>
      </c>
      <c r="S7692" s="150"/>
      <c r="T7692" s="153">
        <v>7691</v>
      </c>
    </row>
    <row r="7693" spans="1:20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44</v>
      </c>
      <c r="R7693" s="140" t="s">
        <v>1005</v>
      </c>
      <c r="S7693" s="150"/>
      <c r="T7693" s="153">
        <v>7692</v>
      </c>
    </row>
    <row r="7694" spans="1:20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44</v>
      </c>
      <c r="R7694" s="140" t="s">
        <v>1005</v>
      </c>
      <c r="S7694" s="150"/>
      <c r="T7694" s="153">
        <v>7693</v>
      </c>
    </row>
    <row r="7695" spans="1:20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44</v>
      </c>
      <c r="R7695" s="140" t="s">
        <v>1005</v>
      </c>
      <c r="S7695" s="150"/>
      <c r="T7695" s="153">
        <v>7694</v>
      </c>
    </row>
    <row r="7696" spans="1:20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44</v>
      </c>
      <c r="R7696" s="140" t="s">
        <v>1005</v>
      </c>
      <c r="S7696" s="150"/>
      <c r="T7696" s="153">
        <v>7695</v>
      </c>
    </row>
    <row r="7697" spans="1:20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44</v>
      </c>
      <c r="R7697" s="140" t="s">
        <v>1005</v>
      </c>
      <c r="S7697" s="150"/>
      <c r="T7697" s="153">
        <v>7696</v>
      </c>
    </row>
    <row r="7698" spans="1:20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44</v>
      </c>
      <c r="R7698" s="140" t="s">
        <v>1005</v>
      </c>
      <c r="S7698" s="150"/>
      <c r="T7698" s="153">
        <v>7697</v>
      </c>
    </row>
    <row r="7699" spans="1:20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44</v>
      </c>
      <c r="R7699" s="140" t="s">
        <v>1005</v>
      </c>
      <c r="S7699" s="150"/>
      <c r="T7699" s="153">
        <v>7698</v>
      </c>
    </row>
    <row r="7700" spans="1:20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44</v>
      </c>
      <c r="R7700" s="140" t="s">
        <v>1005</v>
      </c>
      <c r="S7700" s="150"/>
      <c r="T7700" s="153">
        <v>7699</v>
      </c>
    </row>
    <row r="7701" spans="1:20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44</v>
      </c>
      <c r="R7701" s="140" t="s">
        <v>1005</v>
      </c>
      <c r="S7701" s="150"/>
      <c r="T7701" s="153">
        <v>7700</v>
      </c>
    </row>
    <row r="7702" spans="1:20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44</v>
      </c>
      <c r="R7702" s="140" t="s">
        <v>1005</v>
      </c>
      <c r="S7702" s="150"/>
      <c r="T7702" s="153">
        <v>7701</v>
      </c>
    </row>
    <row r="7703" spans="1:20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44</v>
      </c>
      <c r="R7703" s="140" t="s">
        <v>1005</v>
      </c>
      <c r="S7703" s="150"/>
      <c r="T7703" s="153">
        <v>7702</v>
      </c>
    </row>
    <row r="7704" spans="1:20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44</v>
      </c>
      <c r="R7704" s="140" t="s">
        <v>1005</v>
      </c>
      <c r="S7704" s="150"/>
      <c r="T7704" s="153">
        <v>7703</v>
      </c>
    </row>
    <row r="7705" spans="1:20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44</v>
      </c>
      <c r="R7705" s="140" t="s">
        <v>1005</v>
      </c>
      <c r="S7705" s="150"/>
      <c r="T7705" s="153">
        <v>7704</v>
      </c>
    </row>
    <row r="7706" spans="1:20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44</v>
      </c>
      <c r="R7706" s="140" t="s">
        <v>1005</v>
      </c>
      <c r="S7706" s="150"/>
      <c r="T7706" s="153">
        <v>7705</v>
      </c>
    </row>
    <row r="7707" spans="1:20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44</v>
      </c>
      <c r="R7707" s="140" t="s">
        <v>1005</v>
      </c>
      <c r="S7707" s="150"/>
      <c r="T7707" s="153">
        <v>7706</v>
      </c>
    </row>
    <row r="7708" spans="1:20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44</v>
      </c>
      <c r="R7708" s="140" t="s">
        <v>1005</v>
      </c>
      <c r="S7708" s="150"/>
      <c r="T7708" s="153">
        <v>7707</v>
      </c>
    </row>
    <row r="7709" spans="1:20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44</v>
      </c>
      <c r="R7709" s="140" t="s">
        <v>1005</v>
      </c>
      <c r="S7709" s="150"/>
      <c r="T7709" s="153">
        <v>7708</v>
      </c>
    </row>
    <row r="7710" spans="1:20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44</v>
      </c>
      <c r="R7710" s="140" t="s">
        <v>1005</v>
      </c>
      <c r="S7710" s="150"/>
      <c r="T7710" s="153">
        <v>7709</v>
      </c>
    </row>
    <row r="7711" spans="1:20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44</v>
      </c>
      <c r="R7711" s="140" t="s">
        <v>1005</v>
      </c>
      <c r="S7711" s="150"/>
      <c r="T7711" s="153">
        <v>7710</v>
      </c>
    </row>
    <row r="7712" spans="1:20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44</v>
      </c>
      <c r="R7712" s="140" t="s">
        <v>1005</v>
      </c>
      <c r="S7712" s="150"/>
      <c r="T7712" s="153">
        <v>7711</v>
      </c>
    </row>
    <row r="7713" spans="1:20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44</v>
      </c>
      <c r="R7713" s="140" t="s">
        <v>1005</v>
      </c>
      <c r="S7713" s="150"/>
      <c r="T7713" s="153">
        <v>7712</v>
      </c>
    </row>
    <row r="7714" spans="1:20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44</v>
      </c>
      <c r="R7714" s="140" t="s">
        <v>1005</v>
      </c>
      <c r="S7714" s="150"/>
      <c r="T7714" s="153">
        <v>7713</v>
      </c>
    </row>
    <row r="7715" spans="1:20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44</v>
      </c>
      <c r="R7715" s="140" t="s">
        <v>1005</v>
      </c>
      <c r="S7715" s="150"/>
      <c r="T7715" s="153">
        <v>7714</v>
      </c>
    </row>
    <row r="7716" spans="1:20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44</v>
      </c>
      <c r="R7716" s="140" t="s">
        <v>1005</v>
      </c>
      <c r="S7716" s="150"/>
      <c r="T7716" s="153">
        <v>7715</v>
      </c>
    </row>
    <row r="7717" spans="1:20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44</v>
      </c>
      <c r="R7717" s="140" t="s">
        <v>1005</v>
      </c>
      <c r="S7717" s="150"/>
      <c r="T7717" s="153">
        <v>7716</v>
      </c>
    </row>
    <row r="7718" spans="1:20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44</v>
      </c>
      <c r="R7718" s="140" t="s">
        <v>1005</v>
      </c>
      <c r="S7718" s="150"/>
      <c r="T7718" s="153">
        <v>7717</v>
      </c>
    </row>
    <row r="7719" spans="1:20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44</v>
      </c>
      <c r="R7719" s="140" t="s">
        <v>1005</v>
      </c>
      <c r="S7719" s="150"/>
      <c r="T7719" s="153">
        <v>7718</v>
      </c>
    </row>
    <row r="7720" spans="1:20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44</v>
      </c>
      <c r="R7720" s="140" t="s">
        <v>1005</v>
      </c>
      <c r="S7720" s="150"/>
      <c r="T7720" s="153">
        <v>7719</v>
      </c>
    </row>
    <row r="7721" spans="1:20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44</v>
      </c>
      <c r="R7721" s="140" t="s">
        <v>1005</v>
      </c>
      <c r="S7721" s="150"/>
      <c r="T7721" s="153">
        <v>7720</v>
      </c>
    </row>
    <row r="7722" spans="1:20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44</v>
      </c>
      <c r="R7722" s="140" t="s">
        <v>1005</v>
      </c>
      <c r="S7722" s="150"/>
      <c r="T7722" s="153">
        <v>7721</v>
      </c>
    </row>
    <row r="7723" spans="1:20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44</v>
      </c>
      <c r="R7723" s="140" t="s">
        <v>1005</v>
      </c>
      <c r="S7723" s="150"/>
      <c r="T7723" s="153">
        <v>7722</v>
      </c>
    </row>
    <row r="7724" spans="1:20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44</v>
      </c>
      <c r="R7724" s="140" t="s">
        <v>1005</v>
      </c>
      <c r="S7724" s="150"/>
      <c r="T7724" s="153">
        <v>7723</v>
      </c>
    </row>
    <row r="7725" spans="1:20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44</v>
      </c>
      <c r="R7725" s="140" t="s">
        <v>1005</v>
      </c>
      <c r="S7725" s="150"/>
      <c r="T7725" s="153">
        <v>7724</v>
      </c>
    </row>
    <row r="7726" spans="1:20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44</v>
      </c>
      <c r="R7726" s="140" t="s">
        <v>1005</v>
      </c>
      <c r="S7726" s="150"/>
      <c r="T7726" s="153">
        <v>7725</v>
      </c>
    </row>
    <row r="7727" spans="1:20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44</v>
      </c>
      <c r="R7727" s="140" t="s">
        <v>1005</v>
      </c>
      <c r="S7727" s="150"/>
      <c r="T7727" s="153">
        <v>7726</v>
      </c>
    </row>
    <row r="7728" spans="1:20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44</v>
      </c>
      <c r="R7728" s="140" t="s">
        <v>1005</v>
      </c>
      <c r="S7728" s="150"/>
      <c r="T7728" s="153">
        <v>7727</v>
      </c>
    </row>
    <row r="7729" spans="1:20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44</v>
      </c>
      <c r="R7729" s="140" t="s">
        <v>1005</v>
      </c>
      <c r="S7729" s="150"/>
      <c r="T7729" s="153">
        <v>7728</v>
      </c>
    </row>
    <row r="7730" spans="1:20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44</v>
      </c>
      <c r="R7730" s="140" t="s">
        <v>1005</v>
      </c>
      <c r="S7730" s="150"/>
      <c r="T7730" s="153">
        <v>7729</v>
      </c>
    </row>
    <row r="7731" spans="1:20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44</v>
      </c>
      <c r="R7731" s="140" t="s">
        <v>1005</v>
      </c>
      <c r="S7731" s="150"/>
      <c r="T7731" s="153">
        <v>7730</v>
      </c>
    </row>
    <row r="7732" spans="1:20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44</v>
      </c>
      <c r="R7732" s="140" t="s">
        <v>1005</v>
      </c>
      <c r="S7732" s="150"/>
      <c r="T7732" s="153">
        <v>7731</v>
      </c>
    </row>
    <row r="7733" spans="1:20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44</v>
      </c>
      <c r="R7733" s="140" t="s">
        <v>1005</v>
      </c>
      <c r="S7733" s="150"/>
      <c r="T7733" s="153">
        <v>7732</v>
      </c>
    </row>
    <row r="7734" spans="1:20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44</v>
      </c>
      <c r="R7734" s="140" t="s">
        <v>1005</v>
      </c>
      <c r="S7734" s="150"/>
      <c r="T7734" s="153">
        <v>7733</v>
      </c>
    </row>
    <row r="7735" spans="1:20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44</v>
      </c>
      <c r="R7735" s="140" t="s">
        <v>1005</v>
      </c>
      <c r="S7735" s="150"/>
      <c r="T7735" s="153">
        <v>7734</v>
      </c>
    </row>
    <row r="7736" spans="1:20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44</v>
      </c>
      <c r="R7736" s="140" t="s">
        <v>1005</v>
      </c>
      <c r="S7736" s="150"/>
      <c r="T7736" s="153">
        <v>7735</v>
      </c>
    </row>
    <row r="7737" spans="1:20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44</v>
      </c>
      <c r="R7737" s="140" t="s">
        <v>1005</v>
      </c>
      <c r="S7737" s="150"/>
      <c r="T7737" s="153">
        <v>7736</v>
      </c>
    </row>
    <row r="7738" spans="1:20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44</v>
      </c>
      <c r="R7738" s="140" t="s">
        <v>1005</v>
      </c>
      <c r="S7738" s="150"/>
      <c r="T7738" s="153">
        <v>7737</v>
      </c>
    </row>
    <row r="7739" spans="1:20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44</v>
      </c>
      <c r="R7739" s="140" t="s">
        <v>1005</v>
      </c>
      <c r="S7739" s="150"/>
      <c r="T7739" s="153">
        <v>7738</v>
      </c>
    </row>
    <row r="7740" spans="1:20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44</v>
      </c>
      <c r="R7740" s="140" t="s">
        <v>1005</v>
      </c>
      <c r="S7740" s="150"/>
      <c r="T7740" s="153">
        <v>7739</v>
      </c>
    </row>
    <row r="7741" spans="1:20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44</v>
      </c>
      <c r="R7741" s="140" t="s">
        <v>1005</v>
      </c>
      <c r="S7741" s="150"/>
      <c r="T7741" s="153">
        <v>7740</v>
      </c>
    </row>
    <row r="7742" spans="1:20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44</v>
      </c>
      <c r="R7742" s="140" t="s">
        <v>1005</v>
      </c>
      <c r="S7742" s="150"/>
      <c r="T7742" s="153">
        <v>7741</v>
      </c>
    </row>
    <row r="7743" spans="1:20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44</v>
      </c>
      <c r="R7743" s="140" t="s">
        <v>1005</v>
      </c>
      <c r="S7743" s="150"/>
      <c r="T7743" s="153">
        <v>7742</v>
      </c>
    </row>
    <row r="7744" spans="1:20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44</v>
      </c>
      <c r="R7744" s="140" t="s">
        <v>1005</v>
      </c>
      <c r="S7744" s="150"/>
      <c r="T7744" s="153">
        <v>7743</v>
      </c>
    </row>
    <row r="7745" spans="1:20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44</v>
      </c>
      <c r="R7745" s="140" t="s">
        <v>1005</v>
      </c>
      <c r="S7745" s="150"/>
      <c r="T7745" s="153">
        <v>7744</v>
      </c>
    </row>
    <row r="7746" spans="1:20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44</v>
      </c>
      <c r="R7746" s="140" t="s">
        <v>1005</v>
      </c>
      <c r="S7746" s="150"/>
      <c r="T7746" s="153">
        <v>7745</v>
      </c>
    </row>
    <row r="7747" spans="1:20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44</v>
      </c>
      <c r="R7747" s="140" t="s">
        <v>1005</v>
      </c>
      <c r="S7747" s="150"/>
      <c r="T7747" s="153">
        <v>7746</v>
      </c>
    </row>
    <row r="7748" spans="1:20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44</v>
      </c>
      <c r="R7748" s="140" t="s">
        <v>1005</v>
      </c>
      <c r="S7748" s="150"/>
      <c r="T7748" s="153">
        <v>7747</v>
      </c>
    </row>
    <row r="7749" spans="1:20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44</v>
      </c>
      <c r="R7749" s="140" t="s">
        <v>1005</v>
      </c>
      <c r="S7749" s="150"/>
      <c r="T7749" s="153">
        <v>7748</v>
      </c>
    </row>
    <row r="7750" spans="1:20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44</v>
      </c>
      <c r="R7750" s="140" t="s">
        <v>1005</v>
      </c>
      <c r="S7750" s="150"/>
      <c r="T7750" s="153">
        <v>7749</v>
      </c>
    </row>
    <row r="7751" spans="1:20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44</v>
      </c>
      <c r="R7751" s="140" t="s">
        <v>1005</v>
      </c>
      <c r="S7751" s="150"/>
      <c r="T7751" s="153">
        <v>7750</v>
      </c>
    </row>
    <row r="7752" spans="1:20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44</v>
      </c>
      <c r="R7752" s="140" t="s">
        <v>1005</v>
      </c>
      <c r="S7752" s="150"/>
      <c r="T7752" s="153">
        <v>7751</v>
      </c>
    </row>
    <row r="7753" spans="1:20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44</v>
      </c>
      <c r="R7753" s="140" t="s">
        <v>1005</v>
      </c>
      <c r="S7753" s="150"/>
      <c r="T7753" s="153">
        <v>7752</v>
      </c>
    </row>
    <row r="7754" spans="1:20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44</v>
      </c>
      <c r="R7754" s="140" t="s">
        <v>514</v>
      </c>
      <c r="S7754" s="150"/>
      <c r="T7754" s="153">
        <v>7753</v>
      </c>
    </row>
    <row r="7755" spans="1:20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44</v>
      </c>
      <c r="R7755" s="140" t="s">
        <v>514</v>
      </c>
      <c r="S7755" s="150"/>
      <c r="T7755" s="153">
        <v>7754</v>
      </c>
    </row>
    <row r="7756" spans="1:20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44</v>
      </c>
      <c r="R7756" s="140" t="s">
        <v>514</v>
      </c>
      <c r="S7756" s="150"/>
      <c r="T7756" s="153">
        <v>7755</v>
      </c>
    </row>
    <row r="7757" spans="1:20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44</v>
      </c>
      <c r="R7757" s="140" t="s">
        <v>514</v>
      </c>
      <c r="S7757" s="150"/>
      <c r="T7757" s="153">
        <v>7756</v>
      </c>
    </row>
    <row r="7758" spans="1:20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44</v>
      </c>
      <c r="R7758" s="140" t="s">
        <v>514</v>
      </c>
      <c r="S7758" s="150"/>
      <c r="T7758" s="153">
        <v>7757</v>
      </c>
    </row>
    <row r="7759" spans="1:20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44</v>
      </c>
      <c r="R7759" s="140" t="s">
        <v>514</v>
      </c>
      <c r="S7759" s="150"/>
      <c r="T7759" s="153">
        <v>7758</v>
      </c>
    </row>
    <row r="7760" spans="1:20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44</v>
      </c>
      <c r="R7760" s="140" t="s">
        <v>7402</v>
      </c>
      <c r="S7760" s="150"/>
      <c r="T7760" s="153">
        <v>7759</v>
      </c>
    </row>
    <row r="7761" spans="1:20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44</v>
      </c>
      <c r="R7761" s="140" t="s">
        <v>7402</v>
      </c>
      <c r="S7761" s="150"/>
      <c r="T7761" s="153">
        <v>7760</v>
      </c>
    </row>
    <row r="7762" spans="1:20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44</v>
      </c>
      <c r="R7762" s="140" t="s">
        <v>7402</v>
      </c>
      <c r="S7762" s="150"/>
      <c r="T7762" s="153">
        <v>7761</v>
      </c>
    </row>
    <row r="7763" spans="1:20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44</v>
      </c>
      <c r="R7763" s="140" t="s">
        <v>7402</v>
      </c>
      <c r="S7763" s="150"/>
      <c r="T7763" s="153">
        <v>7762</v>
      </c>
    </row>
    <row r="7764" spans="1:20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44</v>
      </c>
      <c r="R7764" s="140" t="s">
        <v>7402</v>
      </c>
      <c r="S7764" s="150"/>
      <c r="T7764" s="153">
        <v>7763</v>
      </c>
    </row>
    <row r="7765" spans="1:20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44</v>
      </c>
      <c r="R7765" s="140" t="s">
        <v>7402</v>
      </c>
      <c r="S7765" s="150"/>
      <c r="T7765" s="153">
        <v>7764</v>
      </c>
    </row>
    <row r="7766" spans="1:20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44</v>
      </c>
      <c r="R7766" s="140" t="s">
        <v>7402</v>
      </c>
      <c r="S7766" s="150"/>
      <c r="T7766" s="153">
        <v>7765</v>
      </c>
    </row>
    <row r="7767" spans="1:20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44</v>
      </c>
      <c r="R7767" s="140" t="s">
        <v>7402</v>
      </c>
      <c r="S7767" s="150"/>
      <c r="T7767" s="153">
        <v>7766</v>
      </c>
    </row>
    <row r="7768" spans="1:20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44</v>
      </c>
      <c r="R7768" s="140" t="s">
        <v>7402</v>
      </c>
      <c r="S7768" s="150"/>
      <c r="T7768" s="153">
        <v>7767</v>
      </c>
    </row>
    <row r="7769" spans="1:20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44</v>
      </c>
      <c r="R7769" s="140" t="s">
        <v>7402</v>
      </c>
      <c r="S7769" s="150"/>
      <c r="T7769" s="153">
        <v>7768</v>
      </c>
    </row>
    <row r="7770" spans="1:20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44</v>
      </c>
      <c r="R7770" s="140" t="s">
        <v>7402</v>
      </c>
      <c r="S7770" s="150"/>
      <c r="T7770" s="153">
        <v>7769</v>
      </c>
    </row>
    <row r="7771" spans="1:20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44</v>
      </c>
      <c r="R7771" s="140" t="s">
        <v>7402</v>
      </c>
      <c r="S7771" s="150"/>
      <c r="T7771" s="153">
        <v>7770</v>
      </c>
    </row>
    <row r="7772" spans="1:20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44</v>
      </c>
      <c r="R7772" s="140" t="s">
        <v>7402</v>
      </c>
      <c r="S7772" s="150"/>
      <c r="T7772" s="153">
        <v>7771</v>
      </c>
    </row>
    <row r="7773" spans="1:20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44</v>
      </c>
      <c r="R7773" s="140" t="s">
        <v>7402</v>
      </c>
      <c r="S7773" s="150"/>
      <c r="T7773" s="153">
        <v>7772</v>
      </c>
    </row>
    <row r="7774" spans="1:20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44</v>
      </c>
      <c r="R7774" s="140" t="s">
        <v>7402</v>
      </c>
      <c r="S7774" s="150"/>
      <c r="T7774" s="153">
        <v>7773</v>
      </c>
    </row>
    <row r="7775" spans="1:20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44</v>
      </c>
      <c r="R7775" s="140" t="s">
        <v>7402</v>
      </c>
      <c r="S7775" s="150"/>
      <c r="T7775" s="153">
        <v>7774</v>
      </c>
    </row>
    <row r="7776" spans="1:20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44</v>
      </c>
      <c r="R7776" s="140" t="s">
        <v>7402</v>
      </c>
      <c r="S7776" s="150"/>
      <c r="T7776" s="153">
        <v>7775</v>
      </c>
    </row>
    <row r="7777" spans="1:20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44</v>
      </c>
      <c r="R7777" s="140" t="s">
        <v>7402</v>
      </c>
      <c r="S7777" s="150"/>
      <c r="T7777" s="153">
        <v>7776</v>
      </c>
    </row>
    <row r="7778" spans="1:20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44</v>
      </c>
      <c r="R7778" s="140" t="s">
        <v>7402</v>
      </c>
      <c r="S7778" s="150"/>
      <c r="T7778" s="153">
        <v>7777</v>
      </c>
    </row>
    <row r="7779" spans="1:20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44</v>
      </c>
      <c r="R7779" s="140" t="s">
        <v>7402</v>
      </c>
      <c r="S7779" s="150"/>
      <c r="T7779" s="153">
        <v>7778</v>
      </c>
    </row>
    <row r="7780" spans="1:20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44</v>
      </c>
      <c r="R7780" s="140" t="s">
        <v>7402</v>
      </c>
      <c r="S7780" s="150"/>
      <c r="T7780" s="153">
        <v>7779</v>
      </c>
    </row>
    <row r="7781" spans="1:20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44</v>
      </c>
      <c r="R7781" s="140" t="s">
        <v>7402</v>
      </c>
      <c r="S7781" s="150"/>
      <c r="T7781" s="153">
        <v>7780</v>
      </c>
    </row>
    <row r="7782" spans="1:20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44</v>
      </c>
      <c r="R7782" s="140" t="s">
        <v>7402</v>
      </c>
      <c r="S7782" s="150"/>
      <c r="T7782" s="153">
        <v>7781</v>
      </c>
    </row>
    <row r="7783" spans="1:20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44</v>
      </c>
      <c r="R7783" s="140" t="s">
        <v>7402</v>
      </c>
      <c r="S7783" s="150"/>
      <c r="T7783" s="153">
        <v>7782</v>
      </c>
    </row>
    <row r="7784" spans="1:20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44</v>
      </c>
      <c r="R7784" s="140" t="s">
        <v>7402</v>
      </c>
      <c r="S7784" s="150"/>
      <c r="T7784" s="153">
        <v>7783</v>
      </c>
    </row>
    <row r="7785" spans="1:20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44</v>
      </c>
      <c r="R7785" s="140" t="s">
        <v>7402</v>
      </c>
      <c r="S7785" s="150"/>
      <c r="T7785" s="153">
        <v>7784</v>
      </c>
    </row>
    <row r="7786" spans="1:20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44</v>
      </c>
      <c r="R7786" s="140" t="s">
        <v>7402</v>
      </c>
      <c r="S7786" s="150"/>
      <c r="T7786" s="153">
        <v>7785</v>
      </c>
    </row>
    <row r="7787" spans="1:20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44</v>
      </c>
      <c r="R7787" s="140" t="s">
        <v>7402</v>
      </c>
      <c r="S7787" s="150"/>
      <c r="T7787" s="153">
        <v>7786</v>
      </c>
    </row>
    <row r="7788" spans="1:20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44</v>
      </c>
      <c r="R7788" s="140" t="s">
        <v>7402</v>
      </c>
      <c r="S7788" s="150"/>
      <c r="T7788" s="153">
        <v>7787</v>
      </c>
    </row>
    <row r="7789" spans="1:20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44</v>
      </c>
      <c r="R7789" s="140" t="s">
        <v>7402</v>
      </c>
      <c r="S7789" s="150"/>
      <c r="T7789" s="153">
        <v>7788</v>
      </c>
    </row>
    <row r="7790" spans="1:20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44</v>
      </c>
      <c r="R7790" s="140" t="s">
        <v>7402</v>
      </c>
      <c r="S7790" s="150"/>
      <c r="T7790" s="153">
        <v>7789</v>
      </c>
    </row>
    <row r="7791" spans="1:20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44</v>
      </c>
      <c r="R7791" s="140" t="s">
        <v>7402</v>
      </c>
      <c r="S7791" s="150"/>
      <c r="T7791" s="153">
        <v>7790</v>
      </c>
    </row>
    <row r="7792" spans="1:20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44</v>
      </c>
      <c r="R7792" s="140" t="s">
        <v>7402</v>
      </c>
      <c r="S7792" s="150"/>
      <c r="T7792" s="153">
        <v>7791</v>
      </c>
    </row>
    <row r="7793" spans="1:20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44</v>
      </c>
      <c r="R7793" s="140" t="s">
        <v>7402</v>
      </c>
      <c r="S7793" s="150"/>
      <c r="T7793" s="153">
        <v>7792</v>
      </c>
    </row>
    <row r="7794" spans="1:20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44</v>
      </c>
      <c r="R7794" s="140" t="s">
        <v>7402</v>
      </c>
      <c r="S7794" s="150"/>
      <c r="T7794" s="153">
        <v>7793</v>
      </c>
    </row>
    <row r="7795" spans="1:20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44</v>
      </c>
      <c r="R7795" s="140" t="s">
        <v>7402</v>
      </c>
      <c r="S7795" s="150"/>
      <c r="T7795" s="153">
        <v>7794</v>
      </c>
    </row>
    <row r="7796" spans="1:20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44</v>
      </c>
      <c r="R7796" s="140" t="s">
        <v>7402</v>
      </c>
      <c r="S7796" s="150"/>
      <c r="T7796" s="153">
        <v>7795</v>
      </c>
    </row>
    <row r="7797" spans="1:20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44</v>
      </c>
      <c r="R7797" s="140" t="s">
        <v>7402</v>
      </c>
      <c r="S7797" s="150"/>
      <c r="T7797" s="153">
        <v>7796</v>
      </c>
    </row>
    <row r="7798" spans="1:20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44</v>
      </c>
      <c r="R7798" s="140" t="s">
        <v>7402</v>
      </c>
      <c r="S7798" s="150"/>
      <c r="T7798" s="153">
        <v>7797</v>
      </c>
    </row>
    <row r="7799" spans="1:20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44</v>
      </c>
      <c r="R7799" s="140" t="s">
        <v>7402</v>
      </c>
      <c r="S7799" s="150"/>
      <c r="T7799" s="153">
        <v>7798</v>
      </c>
    </row>
    <row r="7800" spans="1:20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44</v>
      </c>
      <c r="R7800" s="140" t="s">
        <v>7402</v>
      </c>
      <c r="S7800" s="150"/>
      <c r="T7800" s="153">
        <v>7799</v>
      </c>
    </row>
    <row r="7801" spans="1:20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44</v>
      </c>
      <c r="R7801" s="140" t="s">
        <v>7402</v>
      </c>
      <c r="S7801" s="150"/>
      <c r="T7801" s="153">
        <v>7800</v>
      </c>
    </row>
    <row r="7802" spans="1:20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44</v>
      </c>
      <c r="R7802" s="140" t="s">
        <v>7402</v>
      </c>
      <c r="S7802" s="150"/>
      <c r="T7802" s="153">
        <v>7801</v>
      </c>
    </row>
    <row r="7803" spans="1:20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44</v>
      </c>
      <c r="R7803" s="140" t="s">
        <v>7402</v>
      </c>
      <c r="S7803" s="150"/>
      <c r="T7803" s="153">
        <v>7802</v>
      </c>
    </row>
    <row r="7804" spans="1:20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44</v>
      </c>
      <c r="R7804" s="140" t="s">
        <v>7402</v>
      </c>
      <c r="S7804" s="150"/>
      <c r="T7804" s="153">
        <v>7803</v>
      </c>
    </row>
    <row r="7805" spans="1:20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44</v>
      </c>
      <c r="R7805" s="140" t="s">
        <v>7402</v>
      </c>
      <c r="S7805" s="150"/>
      <c r="T7805" s="153">
        <v>7804</v>
      </c>
    </row>
    <row r="7806" spans="1:20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44</v>
      </c>
      <c r="R7806" s="140" t="s">
        <v>7402</v>
      </c>
      <c r="S7806" s="150"/>
      <c r="T7806" s="153">
        <v>7805</v>
      </c>
    </row>
    <row r="7807" spans="1:20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44</v>
      </c>
      <c r="R7807" s="140" t="s">
        <v>7402</v>
      </c>
      <c r="S7807" s="150"/>
      <c r="T7807" s="153">
        <v>7806</v>
      </c>
    </row>
    <row r="7808" spans="1:20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44</v>
      </c>
      <c r="R7808" s="140" t="s">
        <v>7402</v>
      </c>
      <c r="S7808" s="150"/>
      <c r="T7808" s="153">
        <v>7807</v>
      </c>
    </row>
    <row r="7809" spans="1:20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44</v>
      </c>
      <c r="R7809" s="140" t="s">
        <v>7402</v>
      </c>
      <c r="S7809" s="150"/>
      <c r="T7809" s="153">
        <v>7808</v>
      </c>
    </row>
    <row r="7810" spans="1:20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44</v>
      </c>
      <c r="R7810" s="140" t="s">
        <v>7402</v>
      </c>
      <c r="S7810" s="150"/>
      <c r="T7810" s="153">
        <v>7809</v>
      </c>
    </row>
    <row r="7811" spans="1:20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44</v>
      </c>
      <c r="R7811" s="140" t="s">
        <v>7402</v>
      </c>
      <c r="S7811" s="150"/>
      <c r="T7811" s="153">
        <v>7810</v>
      </c>
    </row>
    <row r="7812" spans="1:20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44</v>
      </c>
      <c r="R7812" s="140" t="s">
        <v>7402</v>
      </c>
      <c r="S7812" s="150"/>
      <c r="T7812" s="153">
        <v>7811</v>
      </c>
    </row>
    <row r="7813" spans="1:20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44</v>
      </c>
      <c r="R7813" s="140" t="s">
        <v>7402</v>
      </c>
      <c r="S7813" s="150"/>
      <c r="T7813" s="153">
        <v>7812</v>
      </c>
    </row>
    <row r="7814" spans="1:20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44</v>
      </c>
      <c r="R7814" s="140" t="s">
        <v>7402</v>
      </c>
      <c r="S7814" s="150"/>
      <c r="T7814" s="153">
        <v>7813</v>
      </c>
    </row>
    <row r="7815" spans="1:20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44</v>
      </c>
      <c r="R7815" s="140" t="s">
        <v>7402</v>
      </c>
      <c r="S7815" s="150"/>
      <c r="T7815" s="153">
        <v>7814</v>
      </c>
    </row>
    <row r="7816" spans="1:20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44</v>
      </c>
      <c r="R7816" s="140" t="s">
        <v>7402</v>
      </c>
      <c r="S7816" s="150"/>
      <c r="T7816" s="153">
        <v>7815</v>
      </c>
    </row>
    <row r="7817" spans="1:20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44</v>
      </c>
      <c r="R7817" s="140" t="s">
        <v>7402</v>
      </c>
      <c r="S7817" s="150"/>
      <c r="T7817" s="153">
        <v>7816</v>
      </c>
    </row>
    <row r="7818" spans="1:20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44</v>
      </c>
      <c r="R7818" s="140" t="s">
        <v>7402</v>
      </c>
      <c r="S7818" s="150"/>
      <c r="T7818" s="153">
        <v>7817</v>
      </c>
    </row>
    <row r="7819" spans="1:20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44</v>
      </c>
      <c r="R7819" s="140" t="s">
        <v>7402</v>
      </c>
      <c r="S7819" s="150"/>
      <c r="T7819" s="153">
        <v>7818</v>
      </c>
    </row>
    <row r="7820" spans="1:20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44</v>
      </c>
      <c r="R7820" s="140" t="s">
        <v>7402</v>
      </c>
      <c r="S7820" s="150"/>
      <c r="T7820" s="153">
        <v>7819</v>
      </c>
    </row>
    <row r="7821" spans="1:20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44</v>
      </c>
      <c r="R7821" s="140" t="s">
        <v>7402</v>
      </c>
      <c r="S7821" s="150"/>
      <c r="T7821" s="153">
        <v>7820</v>
      </c>
    </row>
    <row r="7822" spans="1:20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44</v>
      </c>
      <c r="R7822" s="140" t="s">
        <v>7402</v>
      </c>
      <c r="S7822" s="150"/>
      <c r="T7822" s="153">
        <v>7821</v>
      </c>
    </row>
    <row r="7823" spans="1:20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44</v>
      </c>
      <c r="R7823" s="140" t="s">
        <v>7402</v>
      </c>
      <c r="S7823" s="150"/>
      <c r="T7823" s="153">
        <v>7822</v>
      </c>
    </row>
    <row r="7824" spans="1:20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44</v>
      </c>
      <c r="R7824" s="140" t="s">
        <v>7402</v>
      </c>
      <c r="S7824" s="150"/>
      <c r="T7824" s="153">
        <v>7823</v>
      </c>
    </row>
    <row r="7825" spans="1:20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44</v>
      </c>
      <c r="R7825" s="140" t="s">
        <v>7402</v>
      </c>
      <c r="S7825" s="150"/>
      <c r="T7825" s="153">
        <v>7824</v>
      </c>
    </row>
    <row r="7826" spans="1:20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44</v>
      </c>
      <c r="R7826" s="140" t="s">
        <v>7402</v>
      </c>
      <c r="S7826" s="150"/>
      <c r="T7826" s="153">
        <v>7825</v>
      </c>
    </row>
    <row r="7827" spans="1:20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44</v>
      </c>
      <c r="R7827" s="140" t="s">
        <v>7402</v>
      </c>
      <c r="S7827" s="150"/>
      <c r="T7827" s="153">
        <v>7826</v>
      </c>
    </row>
    <row r="7828" spans="1:20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44</v>
      </c>
      <c r="R7828" s="140" t="s">
        <v>7402</v>
      </c>
      <c r="S7828" s="150"/>
      <c r="T7828" s="153">
        <v>7827</v>
      </c>
    </row>
    <row r="7829" spans="1:20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44</v>
      </c>
      <c r="R7829" s="140" t="s">
        <v>7402</v>
      </c>
      <c r="S7829" s="150"/>
      <c r="T7829" s="153">
        <v>7828</v>
      </c>
    </row>
    <row r="7830" spans="1:20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44</v>
      </c>
      <c r="R7830" s="140" t="s">
        <v>7402</v>
      </c>
      <c r="S7830" s="150"/>
      <c r="T7830" s="153">
        <v>7829</v>
      </c>
    </row>
    <row r="7831" spans="1:20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44</v>
      </c>
      <c r="R7831" s="140" t="s">
        <v>7402</v>
      </c>
      <c r="S7831" s="150"/>
      <c r="T7831" s="153">
        <v>7830</v>
      </c>
    </row>
    <row r="7832" spans="1:20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44</v>
      </c>
      <c r="R7832" s="140" t="s">
        <v>7402</v>
      </c>
      <c r="S7832" s="150"/>
      <c r="T7832" s="153">
        <v>7831</v>
      </c>
    </row>
    <row r="7833" spans="1:20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44</v>
      </c>
      <c r="R7833" s="140" t="s">
        <v>7402</v>
      </c>
      <c r="S7833" s="150"/>
      <c r="T7833" s="153">
        <v>7832</v>
      </c>
    </row>
    <row r="7834" spans="1:20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44</v>
      </c>
      <c r="R7834" s="140" t="s">
        <v>7402</v>
      </c>
      <c r="S7834" s="150"/>
      <c r="T7834" s="153">
        <v>7833</v>
      </c>
    </row>
    <row r="7835" spans="1:20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44</v>
      </c>
      <c r="R7835" s="140" t="s">
        <v>7402</v>
      </c>
      <c r="S7835" s="150"/>
      <c r="T7835" s="153">
        <v>7834</v>
      </c>
    </row>
    <row r="7836" spans="1:20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44</v>
      </c>
      <c r="R7836" s="140" t="s">
        <v>7402</v>
      </c>
      <c r="S7836" s="150"/>
      <c r="T7836" s="153">
        <v>7835</v>
      </c>
    </row>
    <row r="7837" spans="1:20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44</v>
      </c>
      <c r="R7837" s="140" t="s">
        <v>7402</v>
      </c>
      <c r="S7837" s="150"/>
      <c r="T7837" s="153">
        <v>7836</v>
      </c>
    </row>
    <row r="7838" spans="1:20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44</v>
      </c>
      <c r="R7838" s="140" t="s">
        <v>7402</v>
      </c>
      <c r="S7838" s="150"/>
      <c r="T7838" s="153">
        <v>7837</v>
      </c>
    </row>
    <row r="7839" spans="1:20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44</v>
      </c>
      <c r="R7839" s="140" t="s">
        <v>7402</v>
      </c>
      <c r="S7839" s="150"/>
      <c r="T7839" s="153">
        <v>7838</v>
      </c>
    </row>
    <row r="7840" spans="1:20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44</v>
      </c>
      <c r="R7840" s="140" t="s">
        <v>7402</v>
      </c>
      <c r="S7840" s="150"/>
      <c r="T7840" s="153">
        <v>7839</v>
      </c>
    </row>
    <row r="7841" spans="1:20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44</v>
      </c>
      <c r="R7841" s="140" t="s">
        <v>7402</v>
      </c>
      <c r="S7841" s="150"/>
      <c r="T7841" s="153">
        <v>7840</v>
      </c>
    </row>
    <row r="7842" spans="1:20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44</v>
      </c>
      <c r="R7842" s="140" t="s">
        <v>7402</v>
      </c>
      <c r="S7842" s="150"/>
      <c r="T7842" s="153">
        <v>7841</v>
      </c>
    </row>
    <row r="7843" spans="1:20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44</v>
      </c>
      <c r="R7843" s="140" t="s">
        <v>7402</v>
      </c>
      <c r="S7843" s="150"/>
      <c r="T7843" s="153">
        <v>7842</v>
      </c>
    </row>
    <row r="7844" spans="1:20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44</v>
      </c>
      <c r="R7844" s="140" t="s">
        <v>7402</v>
      </c>
      <c r="S7844" s="150"/>
      <c r="T7844" s="153">
        <v>7843</v>
      </c>
    </row>
    <row r="7845" spans="1:20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44</v>
      </c>
      <c r="R7845" s="140" t="s">
        <v>7402</v>
      </c>
      <c r="S7845" s="150"/>
      <c r="T7845" s="153">
        <v>7844</v>
      </c>
    </row>
    <row r="7846" spans="1:20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44</v>
      </c>
      <c r="R7846" s="140" t="s">
        <v>7402</v>
      </c>
      <c r="S7846" s="150"/>
      <c r="T7846" s="153">
        <v>7845</v>
      </c>
    </row>
    <row r="7847" spans="1:20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44</v>
      </c>
      <c r="R7847" s="140" t="s">
        <v>7402</v>
      </c>
      <c r="S7847" s="150"/>
      <c r="T7847" s="153">
        <v>7846</v>
      </c>
    </row>
    <row r="7848" spans="1:20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44</v>
      </c>
      <c r="R7848" s="140" t="s">
        <v>7402</v>
      </c>
      <c r="S7848" s="150"/>
      <c r="T7848" s="153">
        <v>7847</v>
      </c>
    </row>
    <row r="7849" spans="1:20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44</v>
      </c>
      <c r="R7849" s="140" t="s">
        <v>7402</v>
      </c>
      <c r="S7849" s="150"/>
      <c r="T7849" s="153">
        <v>7848</v>
      </c>
    </row>
    <row r="7850" spans="1:20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44</v>
      </c>
      <c r="R7850" s="140" t="s">
        <v>7402</v>
      </c>
      <c r="S7850" s="150"/>
      <c r="T7850" s="153">
        <v>7849</v>
      </c>
    </row>
    <row r="7851" spans="1:20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44</v>
      </c>
      <c r="R7851" s="140" t="s">
        <v>4125</v>
      </c>
      <c r="S7851" s="150"/>
      <c r="T7851" s="153">
        <v>7850</v>
      </c>
    </row>
    <row r="7852" spans="1:20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44</v>
      </c>
      <c r="R7852" s="140" t="s">
        <v>4125</v>
      </c>
      <c r="S7852" s="150"/>
      <c r="T7852" s="153">
        <v>7851</v>
      </c>
    </row>
    <row r="7853" spans="1:20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44</v>
      </c>
      <c r="R7853" s="140" t="s">
        <v>4125</v>
      </c>
      <c r="S7853" s="150"/>
      <c r="T7853" s="153">
        <v>7852</v>
      </c>
    </row>
    <row r="7854" spans="1:20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44</v>
      </c>
      <c r="R7854" s="140" t="s">
        <v>4125</v>
      </c>
      <c r="S7854" s="150"/>
      <c r="T7854" s="153">
        <v>7853</v>
      </c>
    </row>
    <row r="7855" spans="1:20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44</v>
      </c>
      <c r="R7855" s="140" t="s">
        <v>4125</v>
      </c>
      <c r="S7855" s="150"/>
      <c r="T7855" s="153">
        <v>7854</v>
      </c>
    </row>
    <row r="7856" spans="1:20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44</v>
      </c>
      <c r="R7856" s="140" t="s">
        <v>4125</v>
      </c>
      <c r="S7856" s="150"/>
      <c r="T7856" s="153">
        <v>7855</v>
      </c>
    </row>
    <row r="7857" spans="1:20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44</v>
      </c>
      <c r="R7857" s="140" t="s">
        <v>4125</v>
      </c>
      <c r="S7857" s="150"/>
      <c r="T7857" s="153">
        <v>7856</v>
      </c>
    </row>
    <row r="7858" spans="1:20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44</v>
      </c>
      <c r="R7858" s="140" t="s">
        <v>4125</v>
      </c>
      <c r="S7858" s="150"/>
      <c r="T7858" s="153">
        <v>7857</v>
      </c>
    </row>
    <row r="7859" spans="1:20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44</v>
      </c>
      <c r="R7859" s="140" t="s">
        <v>4125</v>
      </c>
      <c r="S7859" s="150"/>
      <c r="T7859" s="153">
        <v>7858</v>
      </c>
    </row>
    <row r="7860" spans="1:20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44</v>
      </c>
      <c r="R7860" s="140" t="s">
        <v>4125</v>
      </c>
      <c r="S7860" s="150"/>
      <c r="T7860" s="153">
        <v>7859</v>
      </c>
    </row>
    <row r="7861" spans="1:20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44</v>
      </c>
      <c r="R7861" s="140" t="s">
        <v>4125</v>
      </c>
      <c r="S7861" s="150"/>
      <c r="T7861" s="153">
        <v>7860</v>
      </c>
    </row>
    <row r="7862" spans="1:20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44</v>
      </c>
      <c r="R7862" s="140" t="s">
        <v>4125</v>
      </c>
      <c r="S7862" s="150"/>
      <c r="T7862" s="153">
        <v>7861</v>
      </c>
    </row>
    <row r="7863" spans="1:20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44</v>
      </c>
      <c r="R7863" s="140" t="s">
        <v>4125</v>
      </c>
      <c r="S7863" s="150"/>
      <c r="T7863" s="153">
        <v>7862</v>
      </c>
    </row>
    <row r="7864" spans="1:20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44</v>
      </c>
      <c r="R7864" s="140" t="s">
        <v>4125</v>
      </c>
      <c r="S7864" s="150"/>
      <c r="T7864" s="153">
        <v>7863</v>
      </c>
    </row>
    <row r="7865" spans="1:20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44</v>
      </c>
      <c r="R7865" s="140" t="s">
        <v>4125</v>
      </c>
      <c r="S7865" s="150"/>
      <c r="T7865" s="153">
        <v>7864</v>
      </c>
    </row>
    <row r="7866" spans="1:20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44</v>
      </c>
      <c r="R7866" s="140" t="s">
        <v>4125</v>
      </c>
      <c r="S7866" s="150"/>
      <c r="T7866" s="153">
        <v>7865</v>
      </c>
    </row>
    <row r="7867" spans="1:20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44</v>
      </c>
      <c r="R7867" s="140" t="s">
        <v>4125</v>
      </c>
      <c r="S7867" s="150"/>
      <c r="T7867" s="153">
        <v>7866</v>
      </c>
    </row>
    <row r="7868" spans="1:20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44</v>
      </c>
      <c r="R7868" s="140" t="s">
        <v>4125</v>
      </c>
      <c r="S7868" s="150"/>
      <c r="T7868" s="153">
        <v>7867</v>
      </c>
    </row>
    <row r="7869" spans="1:20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44</v>
      </c>
      <c r="R7869" s="140" t="s">
        <v>4125</v>
      </c>
      <c r="S7869" s="150"/>
      <c r="T7869" s="153">
        <v>7868</v>
      </c>
    </row>
    <row r="7870" spans="1:20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44</v>
      </c>
      <c r="R7870" s="140" t="s">
        <v>4125</v>
      </c>
      <c r="S7870" s="150"/>
      <c r="T7870" s="153">
        <v>7869</v>
      </c>
    </row>
    <row r="7871" spans="1:20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44</v>
      </c>
      <c r="R7871" s="140" t="s">
        <v>4125</v>
      </c>
      <c r="S7871" s="150"/>
      <c r="T7871" s="153">
        <v>7870</v>
      </c>
    </row>
    <row r="7872" spans="1:20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44</v>
      </c>
      <c r="R7872" s="140" t="s">
        <v>4125</v>
      </c>
      <c r="S7872" s="150"/>
      <c r="T7872" s="153">
        <v>7871</v>
      </c>
    </row>
    <row r="7873" spans="1:20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44</v>
      </c>
      <c r="R7873" s="140" t="s">
        <v>4125</v>
      </c>
      <c r="S7873" s="150"/>
      <c r="T7873" s="153">
        <v>7872</v>
      </c>
    </row>
    <row r="7874" spans="1:20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44</v>
      </c>
      <c r="R7874" s="140" t="s">
        <v>4125</v>
      </c>
      <c r="S7874" s="150"/>
      <c r="T7874" s="153">
        <v>7873</v>
      </c>
    </row>
    <row r="7875" spans="1:20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44</v>
      </c>
      <c r="R7875" s="140" t="s">
        <v>4125</v>
      </c>
      <c r="S7875" s="150"/>
      <c r="T7875" s="153">
        <v>7874</v>
      </c>
    </row>
    <row r="7876" spans="1:20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44</v>
      </c>
      <c r="R7876" s="140" t="s">
        <v>4125</v>
      </c>
      <c r="S7876" s="150"/>
      <c r="T7876" s="153">
        <v>7875</v>
      </c>
    </row>
    <row r="7877" spans="1:20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44</v>
      </c>
      <c r="R7877" s="140" t="s">
        <v>4125</v>
      </c>
      <c r="S7877" s="150"/>
      <c r="T7877" s="153">
        <v>7876</v>
      </c>
    </row>
    <row r="7878" spans="1:20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44</v>
      </c>
      <c r="R7878" s="140" t="s">
        <v>4125</v>
      </c>
      <c r="S7878" s="150"/>
      <c r="T7878" s="153">
        <v>7877</v>
      </c>
    </row>
    <row r="7879" spans="1:20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44</v>
      </c>
      <c r="R7879" s="140" t="s">
        <v>4125</v>
      </c>
      <c r="S7879" s="150"/>
      <c r="T7879" s="153">
        <v>7878</v>
      </c>
    </row>
    <row r="7880" spans="1:20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44</v>
      </c>
      <c r="R7880" s="140" t="s">
        <v>4125</v>
      </c>
      <c r="S7880" s="150"/>
      <c r="T7880" s="153">
        <v>7879</v>
      </c>
    </row>
    <row r="7881" spans="1:20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44</v>
      </c>
      <c r="R7881" s="140" t="s">
        <v>4125</v>
      </c>
      <c r="S7881" s="150"/>
      <c r="T7881" s="153">
        <v>7880</v>
      </c>
    </row>
    <row r="7882" spans="1:20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44</v>
      </c>
      <c r="R7882" s="140" t="s">
        <v>4125</v>
      </c>
      <c r="S7882" s="150"/>
      <c r="T7882" s="153">
        <v>7881</v>
      </c>
    </row>
    <row r="7883" spans="1:20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44</v>
      </c>
      <c r="R7883" s="140" t="s">
        <v>4125</v>
      </c>
      <c r="S7883" s="150"/>
      <c r="T7883" s="153">
        <v>7882</v>
      </c>
    </row>
    <row r="7884" spans="1:20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44</v>
      </c>
      <c r="R7884" s="140" t="s">
        <v>4125</v>
      </c>
      <c r="S7884" s="150"/>
      <c r="T7884" s="153">
        <v>7883</v>
      </c>
    </row>
    <row r="7885" spans="1:20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44</v>
      </c>
      <c r="R7885" s="140" t="s">
        <v>4125</v>
      </c>
      <c r="S7885" s="150"/>
      <c r="T7885" s="153">
        <v>7884</v>
      </c>
    </row>
    <row r="7886" spans="1:20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44</v>
      </c>
      <c r="R7886" s="140" t="s">
        <v>4125</v>
      </c>
      <c r="S7886" s="150"/>
      <c r="T7886" s="153">
        <v>7885</v>
      </c>
    </row>
    <row r="7887" spans="1:20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44</v>
      </c>
      <c r="R7887" s="140" t="s">
        <v>5373</v>
      </c>
      <c r="S7887" s="150"/>
      <c r="T7887" s="153">
        <v>7886</v>
      </c>
    </row>
    <row r="7888" spans="1:20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44</v>
      </c>
      <c r="R7888" s="140" t="s">
        <v>5948</v>
      </c>
      <c r="S7888" s="150"/>
      <c r="T7888" s="153">
        <v>7887</v>
      </c>
    </row>
    <row r="7889" spans="1:20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44</v>
      </c>
      <c r="R7889" s="140" t="s">
        <v>5948</v>
      </c>
      <c r="S7889" s="150"/>
      <c r="T7889" s="153">
        <v>7888</v>
      </c>
    </row>
    <row r="7890" spans="1:20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44</v>
      </c>
      <c r="R7890" s="140" t="s">
        <v>5948</v>
      </c>
      <c r="S7890" s="150"/>
      <c r="T7890" s="153">
        <v>7889</v>
      </c>
    </row>
    <row r="7891" spans="1:20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42</v>
      </c>
      <c r="R7891" s="140"/>
      <c r="S7891" s="150"/>
      <c r="T7891" s="153">
        <v>7890</v>
      </c>
    </row>
    <row r="7892" spans="1:20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42</v>
      </c>
      <c r="R7892" s="140"/>
      <c r="S7892" s="150"/>
      <c r="T7892" s="153">
        <v>7891</v>
      </c>
    </row>
    <row r="7893" spans="1:20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42</v>
      </c>
      <c r="R7893" s="140"/>
      <c r="S7893" s="150"/>
      <c r="T7893" s="153">
        <v>7892</v>
      </c>
    </row>
    <row r="7894" spans="1:20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42</v>
      </c>
      <c r="R7894" s="140"/>
      <c r="S7894" s="150"/>
      <c r="T7894" s="153">
        <v>7893</v>
      </c>
    </row>
    <row r="7895" spans="1:20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42</v>
      </c>
      <c r="R7895" s="140"/>
      <c r="S7895" s="150"/>
      <c r="T7895" s="153">
        <v>7894</v>
      </c>
    </row>
    <row r="7896" spans="1:20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42</v>
      </c>
      <c r="R7896" s="140"/>
      <c r="S7896" s="150"/>
      <c r="T7896" s="153">
        <v>7895</v>
      </c>
    </row>
    <row r="7897" spans="1:20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42</v>
      </c>
      <c r="R7897" s="140"/>
      <c r="S7897" s="150"/>
      <c r="T7897" s="153">
        <v>7896</v>
      </c>
    </row>
    <row r="7898" spans="1:20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42</v>
      </c>
      <c r="R7898" s="140"/>
      <c r="S7898" s="150"/>
      <c r="T7898" s="153">
        <v>7897</v>
      </c>
    </row>
    <row r="7899" spans="1:20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42</v>
      </c>
      <c r="R7899" s="140"/>
      <c r="S7899" s="150"/>
      <c r="T7899" s="153">
        <v>7898</v>
      </c>
    </row>
    <row r="7900" spans="1:20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42</v>
      </c>
      <c r="R7900" s="140"/>
      <c r="S7900" s="150"/>
      <c r="T7900" s="153">
        <v>7899</v>
      </c>
    </row>
    <row r="7901" spans="1:20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42</v>
      </c>
      <c r="R7901" s="140"/>
      <c r="S7901" s="150"/>
      <c r="T7901" s="153">
        <v>7900</v>
      </c>
    </row>
    <row r="7902" spans="1:20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42</v>
      </c>
      <c r="R7902" s="140"/>
      <c r="S7902" s="150"/>
      <c r="T7902" s="153">
        <v>7901</v>
      </c>
    </row>
    <row r="7903" spans="1:20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42</v>
      </c>
      <c r="R7903" s="140"/>
      <c r="S7903" s="150"/>
      <c r="T7903" s="153">
        <v>7902</v>
      </c>
    </row>
    <row r="7904" spans="1:20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42</v>
      </c>
      <c r="R7904" s="140"/>
      <c r="S7904" s="150"/>
      <c r="T7904" s="153">
        <v>7903</v>
      </c>
    </row>
    <row r="7905" spans="1:20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42</v>
      </c>
      <c r="R7905" s="140"/>
      <c r="S7905" s="150"/>
      <c r="T7905" s="153">
        <v>7904</v>
      </c>
    </row>
    <row r="7906" spans="1:20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42</v>
      </c>
      <c r="R7906" s="140"/>
      <c r="S7906" s="150"/>
      <c r="T7906" s="153">
        <v>7905</v>
      </c>
    </row>
    <row r="7907" spans="1:20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42</v>
      </c>
      <c r="R7907" s="140"/>
      <c r="S7907" s="150"/>
      <c r="T7907" s="153">
        <v>7906</v>
      </c>
    </row>
    <row r="7908" spans="1:20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42</v>
      </c>
      <c r="R7908" s="140"/>
      <c r="S7908" s="150"/>
      <c r="T7908" s="153">
        <v>7907</v>
      </c>
    </row>
    <row r="7909" spans="1:20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42</v>
      </c>
      <c r="R7909" s="140"/>
      <c r="S7909" s="150"/>
      <c r="T7909" s="153">
        <v>7908</v>
      </c>
    </row>
    <row r="7910" spans="1:20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42</v>
      </c>
      <c r="R7910" s="140"/>
      <c r="S7910" s="150"/>
      <c r="T7910" s="153">
        <v>7909</v>
      </c>
    </row>
    <row r="7911" spans="1:20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42</v>
      </c>
      <c r="R7911" s="140"/>
      <c r="S7911" s="150"/>
      <c r="T7911" s="153">
        <v>7910</v>
      </c>
    </row>
    <row r="7912" spans="1:20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42</v>
      </c>
      <c r="R7912" s="140"/>
      <c r="S7912" s="150"/>
      <c r="T7912" s="153">
        <v>7911</v>
      </c>
    </row>
    <row r="7913" spans="1:20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42</v>
      </c>
      <c r="R7913" s="140"/>
      <c r="S7913" s="150"/>
      <c r="T7913" s="153">
        <v>7912</v>
      </c>
    </row>
    <row r="7914" spans="1:20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42</v>
      </c>
      <c r="R7914" s="140"/>
      <c r="S7914" s="150"/>
      <c r="T7914" s="153">
        <v>7913</v>
      </c>
    </row>
    <row r="7915" spans="1:20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42</v>
      </c>
      <c r="R7915" s="140"/>
      <c r="S7915" s="150"/>
      <c r="T7915" s="153">
        <v>7914</v>
      </c>
    </row>
    <row r="7916" spans="1:20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42</v>
      </c>
      <c r="R7916" s="140"/>
      <c r="S7916" s="150"/>
      <c r="T7916" s="153">
        <v>7915</v>
      </c>
    </row>
    <row r="7917" spans="1:20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42</v>
      </c>
      <c r="R7917" s="140"/>
      <c r="S7917" s="150"/>
      <c r="T7917" s="153">
        <v>7916</v>
      </c>
    </row>
    <row r="7918" spans="1:20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42</v>
      </c>
      <c r="R7918" s="140"/>
      <c r="S7918" s="150"/>
      <c r="T7918" s="153">
        <v>7917</v>
      </c>
    </row>
    <row r="7919" spans="1:20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42</v>
      </c>
      <c r="R7919" s="140"/>
      <c r="S7919" s="150"/>
      <c r="T7919" s="153">
        <v>7918</v>
      </c>
    </row>
    <row r="7920" spans="1:20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42</v>
      </c>
      <c r="R7920" s="140"/>
      <c r="S7920" s="150"/>
      <c r="T7920" s="153">
        <v>7919</v>
      </c>
    </row>
    <row r="7921" spans="1:20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42</v>
      </c>
      <c r="R7921" s="140"/>
      <c r="S7921" s="150"/>
      <c r="T7921" s="153">
        <v>7920</v>
      </c>
    </row>
    <row r="7922" spans="1:20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42</v>
      </c>
      <c r="R7922" s="140"/>
      <c r="S7922" s="150"/>
      <c r="T7922" s="153">
        <v>7921</v>
      </c>
    </row>
    <row r="7923" spans="1:20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42</v>
      </c>
      <c r="R7923" s="140"/>
      <c r="S7923" s="150"/>
      <c r="T7923" s="153">
        <v>7922</v>
      </c>
    </row>
    <row r="7924" spans="1:20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42</v>
      </c>
      <c r="R7924" s="140"/>
      <c r="S7924" s="150"/>
      <c r="T7924" s="153">
        <v>7923</v>
      </c>
    </row>
    <row r="7925" spans="1:20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42</v>
      </c>
      <c r="R7925" s="140"/>
      <c r="S7925" s="150"/>
      <c r="T7925" s="153">
        <v>7924</v>
      </c>
    </row>
    <row r="7926" spans="1:20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42</v>
      </c>
      <c r="R7926" s="140"/>
      <c r="S7926" s="150"/>
      <c r="T7926" s="153">
        <v>7925</v>
      </c>
    </row>
    <row r="7927" spans="1:20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42</v>
      </c>
      <c r="R7927" s="140"/>
      <c r="S7927" s="150"/>
      <c r="T7927" s="153">
        <v>7926</v>
      </c>
    </row>
    <row r="7928" spans="1:20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42</v>
      </c>
      <c r="R7928" s="140"/>
      <c r="S7928" s="150"/>
      <c r="T7928" s="153">
        <v>7927</v>
      </c>
    </row>
    <row r="7929" spans="1:20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42</v>
      </c>
      <c r="R7929" s="140"/>
      <c r="S7929" s="150"/>
      <c r="T7929" s="153">
        <v>7928</v>
      </c>
    </row>
    <row r="7930" spans="1:20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42</v>
      </c>
      <c r="R7930" s="140"/>
      <c r="S7930" s="150"/>
      <c r="T7930" s="153">
        <v>7929</v>
      </c>
    </row>
    <row r="7931" spans="1:20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42</v>
      </c>
      <c r="R7931" s="140"/>
      <c r="S7931" s="150"/>
      <c r="T7931" s="153">
        <v>7930</v>
      </c>
    </row>
    <row r="7932" spans="1:20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42</v>
      </c>
      <c r="R7932" s="140"/>
      <c r="S7932" s="150"/>
      <c r="T7932" s="153">
        <v>7931</v>
      </c>
    </row>
    <row r="7933" spans="1:20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42</v>
      </c>
      <c r="R7933" s="140"/>
      <c r="S7933" s="150"/>
      <c r="T7933" s="153">
        <v>7932</v>
      </c>
    </row>
    <row r="7934" spans="1:20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42</v>
      </c>
      <c r="R7934" s="140"/>
      <c r="S7934" s="150"/>
      <c r="T7934" s="153">
        <v>7933</v>
      </c>
    </row>
    <row r="7935" spans="1:20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42</v>
      </c>
      <c r="R7935" s="140"/>
      <c r="S7935" s="150"/>
      <c r="T7935" s="153">
        <v>7934</v>
      </c>
    </row>
    <row r="7936" spans="1:20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42</v>
      </c>
      <c r="R7936" s="140"/>
      <c r="S7936" s="150"/>
      <c r="T7936" s="153">
        <v>7935</v>
      </c>
    </row>
    <row r="7937" spans="1:20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42</v>
      </c>
      <c r="R7937" s="140"/>
      <c r="S7937" s="150"/>
      <c r="T7937" s="153">
        <v>7936</v>
      </c>
    </row>
    <row r="7938" spans="1:20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42</v>
      </c>
      <c r="R7938" s="140"/>
      <c r="S7938" s="150"/>
      <c r="T7938" s="153">
        <v>7937</v>
      </c>
    </row>
    <row r="7939" spans="1:20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42</v>
      </c>
      <c r="R7939" s="140"/>
      <c r="S7939" s="150"/>
      <c r="T7939" s="153">
        <v>7938</v>
      </c>
    </row>
    <row r="7940" spans="1:20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42</v>
      </c>
      <c r="R7940" s="140"/>
      <c r="S7940" s="150"/>
      <c r="T7940" s="153">
        <v>7939</v>
      </c>
    </row>
    <row r="7941" spans="1:20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42</v>
      </c>
      <c r="R7941" s="140"/>
      <c r="S7941" s="150"/>
      <c r="T7941" s="153">
        <v>7940</v>
      </c>
    </row>
    <row r="7942" spans="1:20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42</v>
      </c>
      <c r="R7942" s="140"/>
      <c r="S7942" s="150"/>
      <c r="T7942" s="153">
        <v>7941</v>
      </c>
    </row>
    <row r="7943" spans="1:20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42</v>
      </c>
      <c r="R7943" s="140"/>
      <c r="S7943" s="150"/>
      <c r="T7943" s="153">
        <v>7942</v>
      </c>
    </row>
    <row r="7944" spans="1:20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42</v>
      </c>
      <c r="R7944" s="140"/>
      <c r="S7944" s="150"/>
      <c r="T7944" s="153">
        <v>7943</v>
      </c>
    </row>
    <row r="7945" spans="1:20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42</v>
      </c>
      <c r="R7945" s="140"/>
      <c r="S7945" s="150"/>
      <c r="T7945" s="153">
        <v>7944</v>
      </c>
    </row>
    <row r="7946" spans="1:20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42</v>
      </c>
      <c r="R7946" s="140"/>
      <c r="S7946" s="150"/>
      <c r="T7946" s="153">
        <v>7945</v>
      </c>
    </row>
    <row r="7947" spans="1:20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42</v>
      </c>
      <c r="R7947" s="140"/>
      <c r="S7947" s="150"/>
      <c r="T7947" s="153">
        <v>7946</v>
      </c>
    </row>
    <row r="7948" spans="1:20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42</v>
      </c>
      <c r="R7948" s="140"/>
      <c r="S7948" s="150"/>
      <c r="T7948" s="153">
        <v>7947</v>
      </c>
    </row>
    <row r="7949" spans="1:20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42</v>
      </c>
      <c r="R7949" s="140"/>
      <c r="S7949" s="150"/>
      <c r="T7949" s="153">
        <v>7948</v>
      </c>
    </row>
    <row r="7950" spans="1:20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42</v>
      </c>
      <c r="R7950" s="140"/>
      <c r="S7950" s="150"/>
      <c r="T7950" s="153">
        <v>7949</v>
      </c>
    </row>
    <row r="7951" spans="1:20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42</v>
      </c>
      <c r="R7951" s="140"/>
      <c r="S7951" s="150"/>
      <c r="T7951" s="153">
        <v>7950</v>
      </c>
    </row>
    <row r="7952" spans="1:20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42</v>
      </c>
      <c r="R7952" s="140"/>
      <c r="S7952" s="150"/>
      <c r="T7952" s="153">
        <v>7951</v>
      </c>
    </row>
    <row r="7953" spans="1:20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42</v>
      </c>
      <c r="R7953" s="140"/>
      <c r="S7953" s="150"/>
      <c r="T7953" s="153">
        <v>7952</v>
      </c>
    </row>
    <row r="7954" spans="1:20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42</v>
      </c>
      <c r="R7954" s="140"/>
      <c r="S7954" s="150"/>
      <c r="T7954" s="153">
        <v>7953</v>
      </c>
    </row>
    <row r="7955" spans="1:20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42</v>
      </c>
      <c r="R7955" s="140"/>
      <c r="S7955" s="150"/>
      <c r="T7955" s="153">
        <v>7954</v>
      </c>
    </row>
    <row r="7956" spans="1:20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42</v>
      </c>
      <c r="R7956" s="140"/>
      <c r="S7956" s="150"/>
      <c r="T7956" s="153">
        <v>7955</v>
      </c>
    </row>
    <row r="7957" spans="1:20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42</v>
      </c>
      <c r="R7957" s="140"/>
      <c r="S7957" s="150"/>
      <c r="T7957" s="153">
        <v>7956</v>
      </c>
    </row>
    <row r="7958" spans="1:20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42</v>
      </c>
      <c r="R7958" s="140"/>
      <c r="S7958" s="150"/>
      <c r="T7958" s="153">
        <v>7957</v>
      </c>
    </row>
    <row r="7959" spans="1:20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42</v>
      </c>
      <c r="R7959" s="140"/>
      <c r="S7959" s="150"/>
      <c r="T7959" s="153">
        <v>7958</v>
      </c>
    </row>
    <row r="7960" spans="1:20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42</v>
      </c>
      <c r="R7960" s="140"/>
      <c r="S7960" s="150"/>
      <c r="T7960" s="153">
        <v>7959</v>
      </c>
    </row>
    <row r="7961" spans="1:20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42</v>
      </c>
      <c r="R7961" s="140"/>
      <c r="S7961" s="150"/>
      <c r="T7961" s="153">
        <v>7960</v>
      </c>
    </row>
    <row r="7962" spans="1:20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42</v>
      </c>
      <c r="R7962" s="140"/>
      <c r="S7962" s="150"/>
      <c r="T7962" s="153">
        <v>7961</v>
      </c>
    </row>
    <row r="7963" spans="1:20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42</v>
      </c>
      <c r="R7963" s="140"/>
      <c r="S7963" s="150"/>
      <c r="T7963" s="153">
        <v>7962</v>
      </c>
    </row>
    <row r="7964" spans="1:20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42</v>
      </c>
      <c r="R7964" s="140"/>
      <c r="S7964" s="150"/>
      <c r="T7964" s="153">
        <v>7963</v>
      </c>
    </row>
    <row r="7965" spans="1:20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42</v>
      </c>
      <c r="R7965" s="140"/>
      <c r="S7965" s="150"/>
      <c r="T7965" s="153">
        <v>7964</v>
      </c>
    </row>
    <row r="7966" spans="1:20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42</v>
      </c>
      <c r="R7966" s="140"/>
      <c r="S7966" s="150"/>
      <c r="T7966" s="153">
        <v>7965</v>
      </c>
    </row>
    <row r="7967" spans="1:20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42</v>
      </c>
      <c r="R7967" s="140"/>
      <c r="S7967" s="150"/>
      <c r="T7967" s="153">
        <v>7966</v>
      </c>
    </row>
    <row r="7968" spans="1:20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42</v>
      </c>
      <c r="R7968" s="140"/>
      <c r="S7968" s="150"/>
      <c r="T7968" s="153">
        <v>7967</v>
      </c>
    </row>
    <row r="7969" spans="1:20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42</v>
      </c>
      <c r="R7969" s="140"/>
      <c r="S7969" s="150"/>
      <c r="T7969" s="153">
        <v>7968</v>
      </c>
    </row>
    <row r="7970" spans="1:20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42</v>
      </c>
      <c r="R7970" s="140"/>
      <c r="S7970" s="150"/>
      <c r="T7970" s="153">
        <v>7969</v>
      </c>
    </row>
    <row r="7971" spans="1:20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42</v>
      </c>
      <c r="R7971" s="140"/>
      <c r="S7971" s="150"/>
      <c r="T7971" s="153">
        <v>7970</v>
      </c>
    </row>
    <row r="7972" spans="1:20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42</v>
      </c>
      <c r="R7972" s="140"/>
      <c r="S7972" s="150"/>
      <c r="T7972" s="153">
        <v>7971</v>
      </c>
    </row>
    <row r="7973" spans="1:20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42</v>
      </c>
      <c r="R7973" s="140"/>
      <c r="S7973" s="150"/>
      <c r="T7973" s="153">
        <v>7972</v>
      </c>
    </row>
    <row r="7974" spans="1:20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42</v>
      </c>
      <c r="R7974" s="140"/>
      <c r="S7974" s="150"/>
      <c r="T7974" s="153">
        <v>7973</v>
      </c>
    </row>
    <row r="7975" spans="1:20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42</v>
      </c>
      <c r="R7975" s="140"/>
      <c r="S7975" s="150"/>
      <c r="T7975" s="153">
        <v>7974</v>
      </c>
    </row>
    <row r="7976" spans="1:20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42</v>
      </c>
      <c r="R7976" s="140"/>
      <c r="S7976" s="150"/>
      <c r="T7976" s="153">
        <v>7975</v>
      </c>
    </row>
    <row r="7977" spans="1:20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42</v>
      </c>
      <c r="R7977" s="140"/>
      <c r="S7977" s="150"/>
      <c r="T7977" s="153">
        <v>7976</v>
      </c>
    </row>
    <row r="7978" spans="1:20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42</v>
      </c>
      <c r="R7978" s="140"/>
      <c r="S7978" s="150"/>
      <c r="T7978" s="153">
        <v>7977</v>
      </c>
    </row>
    <row r="7979" spans="1:20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42</v>
      </c>
      <c r="R7979" s="140"/>
      <c r="S7979" s="150"/>
      <c r="T7979" s="153">
        <v>7978</v>
      </c>
    </row>
    <row r="7980" spans="1:20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42</v>
      </c>
      <c r="R7980" s="140"/>
      <c r="S7980" s="150"/>
      <c r="T7980" s="153">
        <v>7979</v>
      </c>
    </row>
    <row r="7981" spans="1:20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42</v>
      </c>
      <c r="R7981" s="140"/>
      <c r="S7981" s="150"/>
      <c r="T7981" s="153">
        <v>7980</v>
      </c>
    </row>
    <row r="7982" spans="1:20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42</v>
      </c>
      <c r="R7982" s="140"/>
      <c r="S7982" s="150"/>
      <c r="T7982" s="153">
        <v>7981</v>
      </c>
    </row>
    <row r="7983" spans="1:20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42</v>
      </c>
      <c r="R7983" s="140"/>
      <c r="S7983" s="150"/>
      <c r="T7983" s="153">
        <v>7982</v>
      </c>
    </row>
    <row r="7984" spans="1:20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42</v>
      </c>
      <c r="R7984" s="140"/>
      <c r="S7984" s="150"/>
      <c r="T7984" s="153">
        <v>7983</v>
      </c>
    </row>
    <row r="7985" spans="1:20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42</v>
      </c>
      <c r="R7985" s="140"/>
      <c r="S7985" s="150"/>
      <c r="T7985" s="153">
        <v>7984</v>
      </c>
    </row>
    <row r="7986" spans="1:20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42</v>
      </c>
      <c r="R7986" s="140"/>
      <c r="S7986" s="150"/>
      <c r="T7986" s="153">
        <v>7985</v>
      </c>
    </row>
    <row r="7987" spans="1:20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42</v>
      </c>
      <c r="R7987" s="140"/>
      <c r="S7987" s="150"/>
      <c r="T7987" s="153">
        <v>7986</v>
      </c>
    </row>
    <row r="7988" spans="1:20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42</v>
      </c>
      <c r="R7988" s="140"/>
      <c r="S7988" s="150"/>
      <c r="T7988" s="153">
        <v>7987</v>
      </c>
    </row>
    <row r="7989" spans="1:20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42</v>
      </c>
      <c r="R7989" s="140"/>
      <c r="S7989" s="150"/>
      <c r="T7989" s="153">
        <v>7988</v>
      </c>
    </row>
    <row r="7990" spans="1:20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42</v>
      </c>
      <c r="R7990" s="140"/>
      <c r="S7990" s="150"/>
      <c r="T7990" s="153">
        <v>7989</v>
      </c>
    </row>
    <row r="7991" spans="1:20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42</v>
      </c>
      <c r="R7991" s="140"/>
      <c r="S7991" s="150"/>
      <c r="T7991" s="153">
        <v>7990</v>
      </c>
    </row>
    <row r="7992" spans="1:20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42</v>
      </c>
      <c r="R7992" s="140"/>
      <c r="S7992" s="150"/>
      <c r="T7992" s="153">
        <v>7991</v>
      </c>
    </row>
    <row r="7993" spans="1:20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42</v>
      </c>
      <c r="R7993" s="140"/>
      <c r="S7993" s="150"/>
      <c r="T7993" s="153">
        <v>7992</v>
      </c>
    </row>
    <row r="7994" spans="1:20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42</v>
      </c>
      <c r="R7994" s="140"/>
      <c r="S7994" s="150"/>
      <c r="T7994" s="153">
        <v>7993</v>
      </c>
    </row>
    <row r="7995" spans="1:20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42</v>
      </c>
      <c r="R7995" s="140"/>
      <c r="S7995" s="150"/>
      <c r="T7995" s="153">
        <v>7994</v>
      </c>
    </row>
    <row r="7996" spans="1:20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42</v>
      </c>
      <c r="R7996" s="140"/>
      <c r="S7996" s="150"/>
      <c r="T7996" s="153">
        <v>7995</v>
      </c>
    </row>
    <row r="7997" spans="1:20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42</v>
      </c>
      <c r="R7997" s="140"/>
      <c r="S7997" s="150"/>
      <c r="T7997" s="153">
        <v>7996</v>
      </c>
    </row>
    <row r="7998" spans="1:20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42</v>
      </c>
      <c r="R7998" s="140"/>
      <c r="S7998" s="150"/>
      <c r="T7998" s="153">
        <v>7997</v>
      </c>
    </row>
    <row r="7999" spans="1:20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42</v>
      </c>
      <c r="R7999" s="140"/>
      <c r="S7999" s="150"/>
      <c r="T7999" s="153">
        <v>7998</v>
      </c>
    </row>
    <row r="8000" spans="1:20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42</v>
      </c>
      <c r="R8000" s="140"/>
      <c r="S8000" s="150"/>
      <c r="T8000" s="153">
        <v>7999</v>
      </c>
    </row>
    <row r="8001" spans="1:20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42</v>
      </c>
      <c r="R8001" s="140"/>
      <c r="S8001" s="150"/>
      <c r="T8001" s="153">
        <v>8000</v>
      </c>
    </row>
    <row r="8002" spans="1:20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42</v>
      </c>
      <c r="R8002" s="140"/>
      <c r="S8002" s="150"/>
      <c r="T8002" s="153">
        <v>8001</v>
      </c>
    </row>
    <row r="8003" spans="1:20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42</v>
      </c>
      <c r="R8003" s="140"/>
      <c r="S8003" s="150"/>
      <c r="T8003" s="153">
        <v>8002</v>
      </c>
    </row>
    <row r="8004" spans="1:20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42</v>
      </c>
      <c r="R8004" s="140"/>
      <c r="S8004" s="150"/>
      <c r="T8004" s="153">
        <v>8003</v>
      </c>
    </row>
    <row r="8005" spans="1:20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42</v>
      </c>
      <c r="R8005" s="140"/>
      <c r="S8005" s="150"/>
      <c r="T8005" s="153">
        <v>8004</v>
      </c>
    </row>
    <row r="8006" spans="1:20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42</v>
      </c>
      <c r="R8006" s="140"/>
      <c r="S8006" s="150"/>
      <c r="T8006" s="153">
        <v>8005</v>
      </c>
    </row>
    <row r="8007" spans="1:20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42</v>
      </c>
      <c r="R8007" s="140"/>
      <c r="S8007" s="150"/>
      <c r="T8007" s="153">
        <v>8006</v>
      </c>
    </row>
    <row r="8008" spans="1:20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42</v>
      </c>
      <c r="R8008" s="140"/>
      <c r="S8008" s="150"/>
      <c r="T8008" s="153">
        <v>8007</v>
      </c>
    </row>
    <row r="8009" spans="1:20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42</v>
      </c>
      <c r="R8009" s="140"/>
      <c r="S8009" s="150"/>
      <c r="T8009" s="153">
        <v>8008</v>
      </c>
    </row>
    <row r="8010" spans="1:20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42</v>
      </c>
      <c r="R8010" s="140"/>
      <c r="S8010" s="150"/>
      <c r="T8010" s="153">
        <v>8009</v>
      </c>
    </row>
    <row r="8011" spans="1:20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42</v>
      </c>
      <c r="R8011" s="140"/>
      <c r="S8011" s="150"/>
      <c r="T8011" s="153">
        <v>8010</v>
      </c>
    </row>
    <row r="8012" spans="1:20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42</v>
      </c>
      <c r="R8012" s="140"/>
      <c r="S8012" s="150"/>
      <c r="T8012" s="153">
        <v>8011</v>
      </c>
    </row>
    <row r="8013" spans="1:20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42</v>
      </c>
      <c r="R8013" s="140"/>
      <c r="S8013" s="150"/>
      <c r="T8013" s="153">
        <v>8012</v>
      </c>
    </row>
    <row r="8014" spans="1:20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42</v>
      </c>
      <c r="R8014" s="140"/>
      <c r="S8014" s="150"/>
      <c r="T8014" s="153">
        <v>8013</v>
      </c>
    </row>
    <row r="8015" spans="1:20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42</v>
      </c>
      <c r="R8015" s="140"/>
      <c r="S8015" s="150"/>
      <c r="T8015" s="153">
        <v>8014</v>
      </c>
    </row>
    <row r="8016" spans="1:20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42</v>
      </c>
      <c r="R8016" s="140"/>
      <c r="S8016" s="150"/>
      <c r="T8016" s="153">
        <v>8015</v>
      </c>
    </row>
    <row r="8017" spans="1:20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42</v>
      </c>
      <c r="R8017" s="140"/>
      <c r="S8017" s="150"/>
      <c r="T8017" s="153">
        <v>8016</v>
      </c>
    </row>
    <row r="8018" spans="1:20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42</v>
      </c>
      <c r="R8018" s="140"/>
      <c r="S8018" s="150"/>
      <c r="T8018" s="153">
        <v>8017</v>
      </c>
    </row>
    <row r="8019" spans="1:20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42</v>
      </c>
      <c r="R8019" s="140"/>
      <c r="S8019" s="150"/>
      <c r="T8019" s="153">
        <v>8018</v>
      </c>
    </row>
    <row r="8020" spans="1:20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42</v>
      </c>
      <c r="R8020" s="140"/>
      <c r="S8020" s="150"/>
      <c r="T8020" s="153">
        <v>8019</v>
      </c>
    </row>
    <row r="8021" spans="1:20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42</v>
      </c>
      <c r="R8021" s="140"/>
      <c r="S8021" s="150"/>
      <c r="T8021" s="153">
        <v>8020</v>
      </c>
    </row>
    <row r="8022" spans="1:20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42</v>
      </c>
      <c r="R8022" s="140"/>
      <c r="S8022" s="150"/>
      <c r="T8022" s="153">
        <v>8021</v>
      </c>
    </row>
    <row r="8023" spans="1:20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42</v>
      </c>
      <c r="R8023" s="140"/>
      <c r="S8023" s="150"/>
      <c r="T8023" s="153">
        <v>8022</v>
      </c>
    </row>
    <row r="8024" spans="1:20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42</v>
      </c>
      <c r="R8024" s="140"/>
      <c r="S8024" s="150"/>
      <c r="T8024" s="153">
        <v>8023</v>
      </c>
    </row>
    <row r="8025" spans="1:20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42</v>
      </c>
      <c r="R8025" s="140"/>
      <c r="S8025" s="150"/>
      <c r="T8025" s="153">
        <v>8024</v>
      </c>
    </row>
    <row r="8026" spans="1:20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42</v>
      </c>
      <c r="R8026" s="140"/>
      <c r="S8026" s="150"/>
      <c r="T8026" s="153">
        <v>8025</v>
      </c>
    </row>
    <row r="8027" spans="1:20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42</v>
      </c>
      <c r="R8027" s="140"/>
      <c r="S8027" s="150"/>
      <c r="T8027" s="153">
        <v>8026</v>
      </c>
    </row>
    <row r="8028" spans="1:20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42</v>
      </c>
      <c r="R8028" s="140"/>
      <c r="S8028" s="150"/>
      <c r="T8028" s="153">
        <v>8027</v>
      </c>
    </row>
    <row r="8029" spans="1:20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42</v>
      </c>
      <c r="R8029" s="140"/>
      <c r="S8029" s="150"/>
      <c r="T8029" s="153">
        <v>8028</v>
      </c>
    </row>
    <row r="8030" spans="1:20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42</v>
      </c>
      <c r="R8030" s="140"/>
      <c r="S8030" s="150"/>
      <c r="T8030" s="153">
        <v>8029</v>
      </c>
    </row>
    <row r="8031" spans="1:20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42</v>
      </c>
      <c r="R8031" s="140"/>
      <c r="S8031" s="150"/>
      <c r="T8031" s="153">
        <v>8030</v>
      </c>
    </row>
    <row r="8032" spans="1:20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42</v>
      </c>
      <c r="R8032" s="140"/>
      <c r="S8032" s="150"/>
      <c r="T8032" s="153">
        <v>8031</v>
      </c>
    </row>
    <row r="8033" spans="1:20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42</v>
      </c>
      <c r="R8033" s="140"/>
      <c r="S8033" s="150"/>
      <c r="T8033" s="153">
        <v>8032</v>
      </c>
    </row>
    <row r="8034" spans="1:20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42</v>
      </c>
      <c r="R8034" s="140"/>
      <c r="S8034" s="150"/>
      <c r="T8034" s="153">
        <v>8033</v>
      </c>
    </row>
    <row r="8035" spans="1:20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42</v>
      </c>
      <c r="R8035" s="140" t="s">
        <v>514</v>
      </c>
      <c r="S8035" s="150"/>
      <c r="T8035" s="153">
        <v>8034</v>
      </c>
    </row>
    <row r="8036" spans="1:20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41</v>
      </c>
      <c r="R8036" s="140" t="s">
        <v>415</v>
      </c>
      <c r="S8036" s="150"/>
      <c r="T8036" s="153">
        <v>8035</v>
      </c>
    </row>
    <row r="8037" spans="1:20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37</v>
      </c>
      <c r="R8037" s="140" t="s">
        <v>4125</v>
      </c>
      <c r="S8037" s="153"/>
      <c r="T8037" s="153">
        <v>8036</v>
      </c>
    </row>
    <row r="8038" spans="1:20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37</v>
      </c>
      <c r="R8038" s="140" t="s">
        <v>4125</v>
      </c>
      <c r="S8038" s="153"/>
      <c r="T8038" s="153">
        <v>8037</v>
      </c>
    </row>
    <row r="8039" spans="1:20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37</v>
      </c>
      <c r="R8039" s="140" t="s">
        <v>4125</v>
      </c>
      <c r="S8039" s="153"/>
      <c r="T8039" s="153">
        <v>8038</v>
      </c>
    </row>
    <row r="8040" spans="1:20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37</v>
      </c>
      <c r="R8040" s="140" t="s">
        <v>4125</v>
      </c>
      <c r="S8040" s="153"/>
      <c r="T8040" s="153">
        <v>8039</v>
      </c>
    </row>
    <row r="8041" spans="1:20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37</v>
      </c>
      <c r="R8041" s="140" t="s">
        <v>4125</v>
      </c>
      <c r="S8041" s="153"/>
      <c r="T8041" s="153">
        <v>8040</v>
      </c>
    </row>
    <row r="8042" spans="1:20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37</v>
      </c>
      <c r="R8042" s="140" t="s">
        <v>4125</v>
      </c>
      <c r="S8042" s="153"/>
      <c r="T8042" s="153">
        <v>8041</v>
      </c>
    </row>
    <row r="8043" spans="1:20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37</v>
      </c>
      <c r="R8043" s="140" t="s">
        <v>4125</v>
      </c>
      <c r="S8043" s="153"/>
      <c r="T8043" s="153">
        <v>8042</v>
      </c>
    </row>
    <row r="8044" spans="1:20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37</v>
      </c>
      <c r="R8044" s="140" t="s">
        <v>4125</v>
      </c>
      <c r="S8044" s="153"/>
      <c r="T8044" s="153">
        <v>8043</v>
      </c>
    </row>
    <row r="8045" spans="1:20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37</v>
      </c>
      <c r="R8045" s="140" t="s">
        <v>4125</v>
      </c>
      <c r="S8045" s="153"/>
      <c r="T8045" s="153">
        <v>8044</v>
      </c>
    </row>
    <row r="8046" spans="1:20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37</v>
      </c>
      <c r="R8046" s="140" t="s">
        <v>4125</v>
      </c>
      <c r="S8046" s="153"/>
      <c r="T8046" s="153">
        <v>8045</v>
      </c>
    </row>
    <row r="8047" spans="1:20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37</v>
      </c>
      <c r="R8047" s="140" t="s">
        <v>4125</v>
      </c>
      <c r="S8047" s="153"/>
      <c r="T8047" s="153">
        <v>8046</v>
      </c>
    </row>
    <row r="8048" spans="1:20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37</v>
      </c>
      <c r="R8048" s="140" t="s">
        <v>4125</v>
      </c>
      <c r="S8048" s="153"/>
      <c r="T8048" s="153">
        <v>8047</v>
      </c>
    </row>
    <row r="8049" spans="1:20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37</v>
      </c>
      <c r="R8049" s="140" t="s">
        <v>4125</v>
      </c>
      <c r="S8049" s="153"/>
      <c r="T8049" s="153">
        <v>8048</v>
      </c>
    </row>
    <row r="8050" spans="1:20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37</v>
      </c>
      <c r="R8050" s="140" t="s">
        <v>4125</v>
      </c>
      <c r="S8050" s="153"/>
      <c r="T8050" s="153">
        <v>8049</v>
      </c>
    </row>
    <row r="8051" spans="1:20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37</v>
      </c>
      <c r="R8051" s="140" t="s">
        <v>4125</v>
      </c>
      <c r="S8051" s="153"/>
      <c r="T8051" s="153">
        <v>8050</v>
      </c>
    </row>
    <row r="8052" spans="1:20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37</v>
      </c>
      <c r="R8052" s="140" t="s">
        <v>4125</v>
      </c>
      <c r="S8052" s="153"/>
      <c r="T8052" s="153">
        <v>8051</v>
      </c>
    </row>
    <row r="8053" spans="1:20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37</v>
      </c>
      <c r="R8053" s="140" t="s">
        <v>4125</v>
      </c>
      <c r="S8053" s="153"/>
      <c r="T8053" s="153">
        <v>8052</v>
      </c>
    </row>
    <row r="8054" spans="1:20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37</v>
      </c>
      <c r="R8054" s="140" t="s">
        <v>4125</v>
      </c>
      <c r="S8054" s="153"/>
      <c r="T8054" s="153">
        <v>8053</v>
      </c>
    </row>
    <row r="8055" spans="1:20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37</v>
      </c>
      <c r="R8055" s="140" t="s">
        <v>4125</v>
      </c>
      <c r="S8055" s="153"/>
      <c r="T8055" s="153">
        <v>8054</v>
      </c>
    </row>
    <row r="8056" spans="1:20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37</v>
      </c>
      <c r="R8056" s="140" t="s">
        <v>4125</v>
      </c>
      <c r="S8056" s="153"/>
      <c r="T8056" s="153">
        <v>8055</v>
      </c>
    </row>
    <row r="8057" spans="1:20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37</v>
      </c>
      <c r="R8057" s="140" t="s">
        <v>4125</v>
      </c>
      <c r="S8057" s="153"/>
      <c r="T8057" s="153">
        <v>8056</v>
      </c>
    </row>
    <row r="8058" spans="1:20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37</v>
      </c>
      <c r="R8058" s="140" t="s">
        <v>4125</v>
      </c>
      <c r="S8058" s="153"/>
      <c r="T8058" s="153">
        <v>8057</v>
      </c>
    </row>
    <row r="8059" spans="1:20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37</v>
      </c>
      <c r="R8059" s="140" t="s">
        <v>4125</v>
      </c>
      <c r="S8059" s="153"/>
      <c r="T8059" s="153">
        <v>8058</v>
      </c>
    </row>
    <row r="8060" spans="1:20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37</v>
      </c>
      <c r="R8060" s="140" t="s">
        <v>4125</v>
      </c>
      <c r="S8060" s="153"/>
      <c r="T8060" s="153">
        <v>8059</v>
      </c>
    </row>
    <row r="8061" spans="1:20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37</v>
      </c>
      <c r="R8061" s="140" t="s">
        <v>4125</v>
      </c>
      <c r="S8061" s="153"/>
      <c r="T8061" s="153">
        <v>8060</v>
      </c>
    </row>
    <row r="8062" spans="1:20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37</v>
      </c>
      <c r="R8062" s="140" t="s">
        <v>4125</v>
      </c>
      <c r="S8062" s="153"/>
      <c r="T8062" s="153">
        <v>8061</v>
      </c>
    </row>
    <row r="8063" spans="1:20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37</v>
      </c>
      <c r="R8063" s="140" t="s">
        <v>4125</v>
      </c>
      <c r="S8063" s="153"/>
      <c r="T8063" s="153">
        <v>8062</v>
      </c>
    </row>
    <row r="8064" spans="1:20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37</v>
      </c>
      <c r="R8064" s="140" t="s">
        <v>4125</v>
      </c>
      <c r="S8064" s="153"/>
      <c r="T8064" s="153">
        <v>8063</v>
      </c>
    </row>
    <row r="8065" spans="1:20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37</v>
      </c>
      <c r="R8065" s="140" t="s">
        <v>4125</v>
      </c>
      <c r="S8065" s="153"/>
      <c r="T8065" s="153">
        <v>8064</v>
      </c>
    </row>
    <row r="8066" spans="1:20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37</v>
      </c>
      <c r="R8066" s="140" t="s">
        <v>4125</v>
      </c>
      <c r="S8066" s="153"/>
      <c r="T8066" s="153">
        <v>8065</v>
      </c>
    </row>
    <row r="8067" spans="1:20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37</v>
      </c>
      <c r="R8067" s="140" t="s">
        <v>5992</v>
      </c>
      <c r="S8067" s="153"/>
      <c r="T8067" s="153">
        <v>8066</v>
      </c>
    </row>
    <row r="8068" spans="1:20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37</v>
      </c>
      <c r="R8068" s="140" t="s">
        <v>488</v>
      </c>
      <c r="S8068" s="153"/>
      <c r="T8068" s="153">
        <v>8067</v>
      </c>
    </row>
    <row r="8069" spans="1:20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37</v>
      </c>
      <c r="R8069" s="140" t="s">
        <v>488</v>
      </c>
      <c r="S8069" s="153"/>
      <c r="T8069" s="153">
        <v>8068</v>
      </c>
    </row>
    <row r="8070" spans="1:20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37</v>
      </c>
      <c r="R8070" s="140" t="s">
        <v>488</v>
      </c>
      <c r="S8070" s="153"/>
      <c r="T8070" s="153">
        <v>8069</v>
      </c>
    </row>
    <row r="8071" spans="1:20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37</v>
      </c>
      <c r="R8071" s="140" t="s">
        <v>488</v>
      </c>
      <c r="S8071" s="153"/>
      <c r="T8071" s="153">
        <v>8070</v>
      </c>
    </row>
    <row r="8072" spans="1:20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37</v>
      </c>
      <c r="R8072" s="140" t="s">
        <v>488</v>
      </c>
      <c r="S8072" s="153"/>
      <c r="T8072" s="153">
        <v>8071</v>
      </c>
    </row>
    <row r="8073" spans="1:20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37</v>
      </c>
      <c r="R8073" s="140" t="s">
        <v>488</v>
      </c>
      <c r="S8073" s="153"/>
      <c r="T8073" s="153">
        <v>8072</v>
      </c>
    </row>
    <row r="8074" spans="1:20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37</v>
      </c>
      <c r="R8074" s="140" t="s">
        <v>488</v>
      </c>
      <c r="S8074" s="153"/>
      <c r="T8074" s="153">
        <v>8073</v>
      </c>
    </row>
    <row r="8075" spans="1:20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37</v>
      </c>
      <c r="R8075" s="140" t="s">
        <v>488</v>
      </c>
      <c r="S8075" s="153"/>
      <c r="T8075" s="153">
        <v>8074</v>
      </c>
    </row>
    <row r="8076" spans="1:20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37</v>
      </c>
      <c r="R8076" s="140" t="s">
        <v>488</v>
      </c>
      <c r="S8076" s="153"/>
      <c r="T8076" s="153">
        <v>8075</v>
      </c>
    </row>
    <row r="8077" spans="1:20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37</v>
      </c>
      <c r="R8077" s="140" t="s">
        <v>488</v>
      </c>
      <c r="S8077" s="153"/>
      <c r="T8077" s="153">
        <v>8076</v>
      </c>
    </row>
    <row r="8078" spans="1:20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37</v>
      </c>
      <c r="R8078" s="140" t="s">
        <v>488</v>
      </c>
      <c r="S8078" s="153"/>
      <c r="T8078" s="153">
        <v>8077</v>
      </c>
    </row>
    <row r="8079" spans="1:20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37</v>
      </c>
      <c r="R8079" s="140" t="s">
        <v>488</v>
      </c>
      <c r="S8079" s="153"/>
      <c r="T8079" s="153">
        <v>8078</v>
      </c>
    </row>
    <row r="8080" spans="1:20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37</v>
      </c>
      <c r="R8080" s="140" t="s">
        <v>488</v>
      </c>
      <c r="S8080" s="153"/>
      <c r="T8080" s="153">
        <v>8079</v>
      </c>
    </row>
    <row r="8081" spans="1:20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37</v>
      </c>
      <c r="R8081" s="140" t="s">
        <v>488</v>
      </c>
      <c r="S8081" s="153"/>
      <c r="T8081" s="153">
        <v>8080</v>
      </c>
    </row>
    <row r="8082" spans="1:20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37</v>
      </c>
      <c r="R8082" s="140" t="s">
        <v>488</v>
      </c>
      <c r="S8082" s="153"/>
      <c r="T8082" s="153">
        <v>8081</v>
      </c>
    </row>
    <row r="8083" spans="1:20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37</v>
      </c>
      <c r="R8083" s="140" t="s">
        <v>488</v>
      </c>
      <c r="S8083" s="153"/>
      <c r="T8083" s="153">
        <v>8082</v>
      </c>
    </row>
    <row r="8084" spans="1:20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37</v>
      </c>
      <c r="R8084" s="140" t="s">
        <v>488</v>
      </c>
      <c r="S8084" s="153"/>
      <c r="T8084" s="153">
        <v>8083</v>
      </c>
    </row>
    <row r="8085" spans="1:20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37</v>
      </c>
      <c r="R8085" s="140" t="s">
        <v>488</v>
      </c>
      <c r="S8085" s="153"/>
      <c r="T8085" s="153">
        <v>8084</v>
      </c>
    </row>
    <row r="8086" spans="1:20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37</v>
      </c>
      <c r="R8086" s="140" t="s">
        <v>7499</v>
      </c>
      <c r="S8086" s="153"/>
      <c r="T8086" s="153">
        <v>8085</v>
      </c>
    </row>
    <row r="8087" spans="1:20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37</v>
      </c>
      <c r="R8087" s="140" t="s">
        <v>4125</v>
      </c>
      <c r="S8087" s="153"/>
      <c r="T8087" s="153">
        <v>8086</v>
      </c>
    </row>
    <row r="8088" spans="1:20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37</v>
      </c>
      <c r="R8088" s="140" t="s">
        <v>4125</v>
      </c>
      <c r="S8088" s="153"/>
      <c r="T8088" s="153">
        <v>8087</v>
      </c>
    </row>
    <row r="8089" spans="1:20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37</v>
      </c>
      <c r="R8089" s="140" t="s">
        <v>4125</v>
      </c>
      <c r="S8089" s="153"/>
      <c r="T8089" s="153">
        <v>8088</v>
      </c>
    </row>
    <row r="8090" spans="1:20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37</v>
      </c>
      <c r="R8090" s="140" t="s">
        <v>4125</v>
      </c>
      <c r="S8090" s="153"/>
      <c r="T8090" s="153">
        <v>8089</v>
      </c>
    </row>
    <row r="8091" spans="1:20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37</v>
      </c>
      <c r="R8091" s="140" t="s">
        <v>4125</v>
      </c>
      <c r="S8091" s="153"/>
      <c r="T8091" s="153">
        <v>8090</v>
      </c>
    </row>
    <row r="8092" spans="1:20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37</v>
      </c>
      <c r="R8092" s="140" t="s">
        <v>4125</v>
      </c>
      <c r="S8092" s="153"/>
      <c r="T8092" s="153">
        <v>8091</v>
      </c>
    </row>
    <row r="8093" spans="1:20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37</v>
      </c>
      <c r="R8093" s="140" t="s">
        <v>4125</v>
      </c>
      <c r="S8093" s="153"/>
      <c r="T8093" s="153">
        <v>8092</v>
      </c>
    </row>
    <row r="8094" spans="1:20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37</v>
      </c>
      <c r="R8094" s="140" t="s">
        <v>4125</v>
      </c>
      <c r="S8094" s="153"/>
      <c r="T8094" s="153">
        <v>8093</v>
      </c>
    </row>
    <row r="8095" spans="1:20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37</v>
      </c>
      <c r="R8095" s="140" t="s">
        <v>4125</v>
      </c>
      <c r="S8095" s="153"/>
      <c r="T8095" s="153">
        <v>8094</v>
      </c>
    </row>
    <row r="8096" spans="1:20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37</v>
      </c>
      <c r="R8096" s="140" t="s">
        <v>4125</v>
      </c>
      <c r="S8096" s="153"/>
      <c r="T8096" s="153">
        <v>8095</v>
      </c>
    </row>
    <row r="8097" spans="1:20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37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37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37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37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37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37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37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37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37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37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37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37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37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37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37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37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37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37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37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37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37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37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37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37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37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37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37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37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37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37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37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37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37</v>
      </c>
      <c r="R8129" s="140" t="s">
        <v>4125</v>
      </c>
      <c r="S8129" s="153"/>
      <c r="T8129" s="153">
        <v>8128</v>
      </c>
    </row>
    <row r="8130" spans="1:20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37</v>
      </c>
      <c r="R8130" s="140" t="s">
        <v>4125</v>
      </c>
      <c r="S8130" s="153"/>
      <c r="T8130" s="153">
        <v>8129</v>
      </c>
    </row>
    <row r="8131" spans="1:20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37</v>
      </c>
      <c r="R8131" s="140" t="s">
        <v>4125</v>
      </c>
      <c r="S8131" s="153"/>
      <c r="T8131" s="153">
        <v>8130</v>
      </c>
    </row>
    <row r="8132" spans="1:20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37</v>
      </c>
      <c r="R8132" s="140" t="s">
        <v>4125</v>
      </c>
      <c r="S8132" s="153"/>
      <c r="T8132" s="153">
        <v>8131</v>
      </c>
    </row>
    <row r="8133" spans="1:20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37</v>
      </c>
      <c r="R8133" s="140" t="s">
        <v>4125</v>
      </c>
      <c r="S8133" s="153"/>
      <c r="T8133" s="153">
        <v>8132</v>
      </c>
    </row>
    <row r="8134" spans="1:20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37</v>
      </c>
      <c r="R8134" s="140" t="s">
        <v>4125</v>
      </c>
      <c r="S8134" s="153"/>
      <c r="T8134" s="153">
        <v>8133</v>
      </c>
    </row>
    <row r="8135" spans="1:20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37</v>
      </c>
      <c r="R8135" s="140" t="s">
        <v>4125</v>
      </c>
      <c r="S8135" s="153"/>
      <c r="T8135" s="153">
        <v>8134</v>
      </c>
    </row>
    <row r="8136" spans="1:20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37</v>
      </c>
      <c r="R8136" s="140" t="s">
        <v>4125</v>
      </c>
      <c r="S8136" s="153"/>
      <c r="T8136" s="153">
        <v>8135</v>
      </c>
    </row>
    <row r="8137" spans="1:20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37</v>
      </c>
      <c r="R8137" s="140" t="s">
        <v>4125</v>
      </c>
      <c r="S8137" s="153"/>
      <c r="T8137" s="153">
        <v>8136</v>
      </c>
    </row>
    <row r="8138" spans="1:20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37</v>
      </c>
      <c r="R8138" s="140" t="s">
        <v>4125</v>
      </c>
      <c r="S8138" s="153"/>
      <c r="T8138" s="153">
        <v>8137</v>
      </c>
    </row>
    <row r="8139" spans="1:20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37</v>
      </c>
      <c r="R8139" s="140" t="s">
        <v>4125</v>
      </c>
      <c r="S8139" s="153"/>
      <c r="T8139" s="153">
        <v>8138</v>
      </c>
    </row>
    <row r="8140" spans="1:20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37</v>
      </c>
      <c r="R8140" s="140" t="s">
        <v>4125</v>
      </c>
      <c r="S8140" s="153"/>
      <c r="T8140" s="153">
        <v>8139</v>
      </c>
    </row>
    <row r="8141" spans="1:20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37</v>
      </c>
      <c r="R8141" s="140" t="s">
        <v>4125</v>
      </c>
      <c r="S8141" s="153"/>
      <c r="T8141" s="153">
        <v>8140</v>
      </c>
    </row>
    <row r="8142" spans="1:20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37</v>
      </c>
      <c r="R8142" s="140" t="s">
        <v>4125</v>
      </c>
      <c r="S8142" s="153"/>
      <c r="T8142" s="153">
        <v>8141</v>
      </c>
    </row>
    <row r="8143" spans="1:20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37</v>
      </c>
      <c r="R8143" s="140" t="s">
        <v>4125</v>
      </c>
      <c r="S8143" s="153"/>
      <c r="T8143" s="153">
        <v>8142</v>
      </c>
    </row>
    <row r="8144" spans="1:20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37</v>
      </c>
      <c r="R8144" s="140" t="s">
        <v>4125</v>
      </c>
      <c r="S8144" s="153"/>
      <c r="T8144" s="153">
        <v>8143</v>
      </c>
    </row>
    <row r="8145" spans="1:20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37</v>
      </c>
      <c r="R8145" s="140" t="s">
        <v>4125</v>
      </c>
      <c r="S8145" s="153"/>
      <c r="T8145" s="153">
        <v>8144</v>
      </c>
    </row>
    <row r="8146" spans="1:20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37</v>
      </c>
      <c r="R8146" s="140" t="s">
        <v>4125</v>
      </c>
      <c r="S8146" s="153"/>
      <c r="T8146" s="153">
        <v>8145</v>
      </c>
    </row>
    <row r="8147" spans="1:20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37</v>
      </c>
      <c r="R8147" s="140" t="s">
        <v>4125</v>
      </c>
      <c r="S8147" s="153"/>
      <c r="T8147" s="153">
        <v>8146</v>
      </c>
    </row>
    <row r="8148" spans="1:20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37</v>
      </c>
      <c r="R8148" s="140" t="s">
        <v>4125</v>
      </c>
      <c r="S8148" s="153"/>
      <c r="T8148" s="153">
        <v>8147</v>
      </c>
    </row>
    <row r="8149" spans="1:20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37</v>
      </c>
      <c r="R8149" s="140" t="s">
        <v>4125</v>
      </c>
      <c r="S8149" s="153"/>
      <c r="T8149" s="153">
        <v>8148</v>
      </c>
    </row>
    <row r="8150" spans="1:20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37</v>
      </c>
      <c r="R8150" s="140" t="s">
        <v>4125</v>
      </c>
      <c r="S8150" s="153"/>
      <c r="T8150" s="153">
        <v>8149</v>
      </c>
    </row>
    <row r="8151" spans="1:20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37</v>
      </c>
      <c r="R8151" s="140" t="s">
        <v>4125</v>
      </c>
      <c r="S8151" s="153"/>
      <c r="T8151" s="153">
        <v>8150</v>
      </c>
    </row>
    <row r="8152" spans="1:20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37</v>
      </c>
      <c r="R8152" s="140" t="s">
        <v>4125</v>
      </c>
      <c r="S8152" s="153"/>
      <c r="T8152" s="153">
        <v>8151</v>
      </c>
    </row>
    <row r="8153" spans="1:20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37</v>
      </c>
      <c r="R8153" s="140" t="s">
        <v>4125</v>
      </c>
      <c r="S8153" s="153"/>
      <c r="T8153" s="153">
        <v>8152</v>
      </c>
    </row>
    <row r="8154" spans="1:20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37</v>
      </c>
      <c r="R8154" s="140" t="s">
        <v>4125</v>
      </c>
      <c r="S8154" s="153"/>
      <c r="T8154" s="153">
        <v>8153</v>
      </c>
    </row>
    <row r="8155" spans="1:20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37</v>
      </c>
      <c r="R8155" s="140" t="s">
        <v>4125</v>
      </c>
      <c r="S8155" s="153"/>
      <c r="T8155" s="153">
        <v>8154</v>
      </c>
    </row>
    <row r="8156" spans="1:20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37</v>
      </c>
      <c r="R8156" s="140" t="s">
        <v>4125</v>
      </c>
      <c r="S8156" s="153"/>
      <c r="T8156" s="153">
        <v>8155</v>
      </c>
    </row>
    <row r="8157" spans="1:20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37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37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37</v>
      </c>
      <c r="R8159" s="140" t="s">
        <v>4125</v>
      </c>
      <c r="S8159" s="153"/>
      <c r="T8159" s="153">
        <v>8158</v>
      </c>
    </row>
    <row r="8160" spans="1:20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37</v>
      </c>
      <c r="R8160" s="140" t="s">
        <v>4125</v>
      </c>
      <c r="S8160" s="153"/>
      <c r="T8160" s="153">
        <v>8159</v>
      </c>
    </row>
    <row r="8161" spans="1:20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37</v>
      </c>
      <c r="R8161" s="140" t="s">
        <v>4125</v>
      </c>
      <c r="S8161" s="153"/>
      <c r="T8161" s="153">
        <v>8160</v>
      </c>
    </row>
    <row r="8162" spans="1:20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37</v>
      </c>
      <c r="R8162" s="140" t="s">
        <v>4125</v>
      </c>
      <c r="S8162" s="153"/>
      <c r="T8162" s="153">
        <v>8161</v>
      </c>
    </row>
    <row r="8163" spans="1:20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37</v>
      </c>
      <c r="R8163" s="140" t="s">
        <v>4125</v>
      </c>
      <c r="S8163" s="153"/>
      <c r="T8163" s="153">
        <v>8162</v>
      </c>
    </row>
    <row r="8164" spans="1:20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37</v>
      </c>
      <c r="R8164" s="140" t="s">
        <v>4125</v>
      </c>
      <c r="S8164" s="153"/>
      <c r="T8164" s="153">
        <v>8163</v>
      </c>
    </row>
    <row r="8165" spans="1:20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37</v>
      </c>
      <c r="R8165" s="140" t="s">
        <v>4125</v>
      </c>
      <c r="S8165" s="153"/>
      <c r="T8165" s="153">
        <v>8164</v>
      </c>
    </row>
    <row r="8166" spans="1:20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37</v>
      </c>
      <c r="R8166" s="140" t="s">
        <v>4125</v>
      </c>
      <c r="S8166" s="153"/>
      <c r="T8166" s="153">
        <v>8165</v>
      </c>
    </row>
    <row r="8167" spans="1:20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37</v>
      </c>
      <c r="R8167" s="140" t="s">
        <v>4125</v>
      </c>
      <c r="S8167" s="153"/>
      <c r="T8167" s="153">
        <v>8166</v>
      </c>
    </row>
    <row r="8168" spans="1:20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37</v>
      </c>
      <c r="R8168" s="140" t="s">
        <v>4125</v>
      </c>
      <c r="S8168" s="153"/>
      <c r="T8168" s="153">
        <v>8167</v>
      </c>
    </row>
    <row r="8169" spans="1:20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37</v>
      </c>
      <c r="R8169" s="140" t="s">
        <v>4125</v>
      </c>
      <c r="S8169" s="153"/>
      <c r="T8169" s="153">
        <v>8168</v>
      </c>
    </row>
    <row r="8170" spans="1:20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37</v>
      </c>
      <c r="R8170" s="140" t="s">
        <v>4125</v>
      </c>
      <c r="S8170" s="153"/>
      <c r="T8170" s="153">
        <v>8169</v>
      </c>
    </row>
    <row r="8171" spans="1:20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37</v>
      </c>
      <c r="R8171" s="140" t="s">
        <v>4125</v>
      </c>
      <c r="S8171" s="153"/>
      <c r="T8171" s="153">
        <v>8170</v>
      </c>
    </row>
    <row r="8172" spans="1:20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37</v>
      </c>
      <c r="R8172" s="140" t="s">
        <v>4125</v>
      </c>
      <c r="S8172" s="153"/>
      <c r="T8172" s="153">
        <v>8171</v>
      </c>
    </row>
    <row r="8173" spans="1:20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37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37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37</v>
      </c>
      <c r="R8175" s="140" t="s">
        <v>4125</v>
      </c>
      <c r="S8175" s="153"/>
      <c r="T8175" s="153">
        <v>8174</v>
      </c>
    </row>
    <row r="8176" spans="1:20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37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37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37</v>
      </c>
      <c r="R8178" s="140" t="s">
        <v>4125</v>
      </c>
      <c r="S8178" s="153"/>
      <c r="T8178" s="153">
        <v>8177</v>
      </c>
    </row>
    <row r="8179" spans="1:20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37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37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37</v>
      </c>
      <c r="R8181" s="140" t="s">
        <v>4125</v>
      </c>
      <c r="S8181" s="153"/>
      <c r="T8181" s="153">
        <v>8180</v>
      </c>
    </row>
    <row r="8182" spans="1:20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37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37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37</v>
      </c>
      <c r="R8184" s="140" t="s">
        <v>4125</v>
      </c>
      <c r="S8184" s="153"/>
      <c r="T8184" s="153">
        <v>8183</v>
      </c>
    </row>
    <row r="8185" spans="1:20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37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37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37</v>
      </c>
      <c r="R8187" s="140" t="s">
        <v>4125</v>
      </c>
      <c r="S8187" s="153"/>
      <c r="T8187" s="153">
        <v>8186</v>
      </c>
    </row>
    <row r="8188" spans="1:20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37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37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37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37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37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37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37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37</v>
      </c>
      <c r="R8195" s="140" t="s">
        <v>4125</v>
      </c>
      <c r="S8195" s="153"/>
      <c r="T8195" s="153">
        <v>8194</v>
      </c>
    </row>
    <row r="8196" spans="1:20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37</v>
      </c>
      <c r="R8196" s="140" t="s">
        <v>4125</v>
      </c>
      <c r="S8196" s="153"/>
      <c r="T8196" s="153">
        <v>8195</v>
      </c>
    </row>
    <row r="8197" spans="1:20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37</v>
      </c>
      <c r="R8197" s="140" t="s">
        <v>4125</v>
      </c>
      <c r="S8197" s="153"/>
      <c r="T8197" s="153">
        <v>8196</v>
      </c>
    </row>
    <row r="8198" spans="1:20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37</v>
      </c>
      <c r="R8198" s="140" t="s">
        <v>4125</v>
      </c>
      <c r="S8198" s="153"/>
      <c r="T8198" s="153">
        <v>8197</v>
      </c>
    </row>
    <row r="8199" spans="1:20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37</v>
      </c>
      <c r="R8199" s="140" t="s">
        <v>4125</v>
      </c>
      <c r="S8199" s="153"/>
      <c r="T8199" s="153">
        <v>8198</v>
      </c>
    </row>
    <row r="8200" spans="1:20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37</v>
      </c>
      <c r="R8200" s="140" t="s">
        <v>4125</v>
      </c>
      <c r="S8200" s="153"/>
      <c r="T8200" s="153">
        <v>8199</v>
      </c>
    </row>
    <row r="8201" spans="1:20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37</v>
      </c>
      <c r="R8201" s="140" t="s">
        <v>4125</v>
      </c>
      <c r="S8201" s="153"/>
      <c r="T8201" s="153">
        <v>8200</v>
      </c>
    </row>
    <row r="8202" spans="1:20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37</v>
      </c>
      <c r="R8202" s="140" t="s">
        <v>4125</v>
      </c>
      <c r="S8202" s="153"/>
      <c r="T8202" s="153">
        <v>8201</v>
      </c>
    </row>
    <row r="8203" spans="1:20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37</v>
      </c>
      <c r="R8203" s="140" t="s">
        <v>4125</v>
      </c>
      <c r="S8203" s="153"/>
      <c r="T8203" s="153">
        <v>8202</v>
      </c>
    </row>
    <row r="8204" spans="1:20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37</v>
      </c>
      <c r="R8204" s="140" t="s">
        <v>4125</v>
      </c>
      <c r="S8204" s="153"/>
      <c r="T8204" s="153">
        <v>8203</v>
      </c>
    </row>
    <row r="8205" spans="1:20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37</v>
      </c>
      <c r="R8205" s="140" t="s">
        <v>4125</v>
      </c>
      <c r="S8205" s="153"/>
      <c r="T8205" s="153">
        <v>8204</v>
      </c>
    </row>
    <row r="8206" spans="1:20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37</v>
      </c>
      <c r="R8206" s="140" t="s">
        <v>4125</v>
      </c>
      <c r="S8206" s="153"/>
      <c r="T8206" s="153">
        <v>8205</v>
      </c>
    </row>
    <row r="8207" spans="1:20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37</v>
      </c>
      <c r="R8207" s="140" t="s">
        <v>4125</v>
      </c>
      <c r="S8207" s="153"/>
      <c r="T8207" s="153">
        <v>8206</v>
      </c>
    </row>
    <row r="8208" spans="1:20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37</v>
      </c>
      <c r="R8208" s="140" t="s">
        <v>4125</v>
      </c>
      <c r="S8208" s="153"/>
      <c r="T8208" s="153">
        <v>8207</v>
      </c>
    </row>
    <row r="8209" spans="1:20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37</v>
      </c>
      <c r="R8209" s="140" t="s">
        <v>4125</v>
      </c>
      <c r="S8209" s="153"/>
      <c r="T8209" s="153">
        <v>8208</v>
      </c>
    </row>
    <row r="8210" spans="1:20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37</v>
      </c>
      <c r="R8210" s="140" t="s">
        <v>4125</v>
      </c>
      <c r="S8210" s="153"/>
      <c r="T8210" s="153">
        <v>8209</v>
      </c>
    </row>
    <row r="8211" spans="1:20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37</v>
      </c>
      <c r="R8211" s="140" t="s">
        <v>4125</v>
      </c>
      <c r="S8211" s="153"/>
      <c r="T8211" s="153">
        <v>8210</v>
      </c>
    </row>
    <row r="8212" spans="1:20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37</v>
      </c>
      <c r="R8212" s="140" t="s">
        <v>4125</v>
      </c>
      <c r="S8212" s="153"/>
      <c r="T8212" s="153">
        <v>8211</v>
      </c>
    </row>
    <row r="8213" spans="1:20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37</v>
      </c>
      <c r="R8213" s="140" t="s">
        <v>4125</v>
      </c>
      <c r="S8213" s="153"/>
      <c r="T8213" s="153">
        <v>8212</v>
      </c>
    </row>
    <row r="8214" spans="1:20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37</v>
      </c>
      <c r="R8214" s="140" t="s">
        <v>4125</v>
      </c>
      <c r="S8214" s="153"/>
      <c r="T8214" s="153">
        <v>8213</v>
      </c>
    </row>
    <row r="8215" spans="1:20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37</v>
      </c>
      <c r="R8215" s="140" t="s">
        <v>4125</v>
      </c>
      <c r="S8215" s="153"/>
      <c r="T8215" s="153">
        <v>8214</v>
      </c>
    </row>
    <row r="8216" spans="1:20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37</v>
      </c>
      <c r="R8216" s="140" t="s">
        <v>4125</v>
      </c>
      <c r="S8216" s="153"/>
      <c r="T8216" s="153">
        <v>8215</v>
      </c>
    </row>
    <row r="8217" spans="1:20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37</v>
      </c>
      <c r="R8217" s="140" t="s">
        <v>4125</v>
      </c>
      <c r="S8217" s="153"/>
      <c r="T8217" s="153">
        <v>8216</v>
      </c>
    </row>
    <row r="8218" spans="1:20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37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37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37</v>
      </c>
      <c r="R8220" s="140" t="s">
        <v>4125</v>
      </c>
      <c r="S8220" s="153"/>
      <c r="T8220" s="153">
        <v>8219</v>
      </c>
    </row>
    <row r="8221" spans="1:20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37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37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37</v>
      </c>
      <c r="R8223" s="140" t="s">
        <v>4125</v>
      </c>
      <c r="S8223" s="153"/>
      <c r="T8223" s="153">
        <v>8222</v>
      </c>
    </row>
    <row r="8224" spans="1:20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37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37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37</v>
      </c>
      <c r="R8226" s="140" t="s">
        <v>4125</v>
      </c>
      <c r="S8226" s="153"/>
      <c r="T8226" s="153">
        <v>8225</v>
      </c>
    </row>
    <row r="8227" spans="1:20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37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37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37</v>
      </c>
      <c r="R8229" s="140" t="s">
        <v>4125</v>
      </c>
      <c r="S8229" s="153"/>
      <c r="T8229" s="153">
        <v>8228</v>
      </c>
    </row>
    <row r="8230" spans="1:20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37</v>
      </c>
      <c r="R8230" s="140" t="s">
        <v>4125</v>
      </c>
      <c r="S8230" s="153"/>
      <c r="T8230" s="153">
        <v>8229</v>
      </c>
    </row>
    <row r="8231" spans="1:20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37</v>
      </c>
      <c r="R8231" s="140" t="s">
        <v>4125</v>
      </c>
      <c r="S8231" s="153"/>
      <c r="T8231" s="153">
        <v>8230</v>
      </c>
    </row>
    <row r="8232" spans="1:20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37</v>
      </c>
      <c r="R8232" s="140" t="s">
        <v>4125</v>
      </c>
      <c r="S8232" s="153"/>
      <c r="T8232" s="153">
        <v>8231</v>
      </c>
    </row>
    <row r="8233" spans="1:20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37</v>
      </c>
      <c r="R8233" s="140" t="s">
        <v>4125</v>
      </c>
      <c r="S8233" s="153"/>
      <c r="T8233" s="153">
        <v>8232</v>
      </c>
    </row>
    <row r="8234" spans="1:20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37</v>
      </c>
      <c r="R8234" s="140" t="s">
        <v>4125</v>
      </c>
      <c r="S8234" s="153"/>
      <c r="T8234" s="153">
        <v>8233</v>
      </c>
    </row>
    <row r="8235" spans="1:20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37</v>
      </c>
      <c r="R8235" s="140" t="s">
        <v>4125</v>
      </c>
      <c r="S8235" s="153"/>
      <c r="T8235" s="153">
        <v>8234</v>
      </c>
    </row>
    <row r="8236" spans="1:20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37</v>
      </c>
      <c r="R8236" s="140" t="s">
        <v>4125</v>
      </c>
      <c r="S8236" s="153"/>
      <c r="T8236" s="153">
        <v>8235</v>
      </c>
    </row>
    <row r="8237" spans="1:20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37</v>
      </c>
      <c r="R8237" s="140" t="s">
        <v>4125</v>
      </c>
      <c r="S8237" s="153"/>
      <c r="T8237" s="153">
        <v>8236</v>
      </c>
    </row>
    <row r="8238" spans="1:20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37</v>
      </c>
      <c r="R8238" s="140" t="s">
        <v>4125</v>
      </c>
      <c r="S8238" s="153"/>
      <c r="T8238" s="153">
        <v>8237</v>
      </c>
    </row>
    <row r="8239" spans="1:20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37</v>
      </c>
      <c r="R8239" s="140" t="s">
        <v>4125</v>
      </c>
      <c r="S8239" s="153"/>
      <c r="T8239" s="153">
        <v>8238</v>
      </c>
    </row>
    <row r="8240" spans="1:20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37</v>
      </c>
      <c r="R8240" s="140" t="s">
        <v>4125</v>
      </c>
      <c r="S8240" s="153"/>
      <c r="T8240" s="153">
        <v>8239</v>
      </c>
    </row>
    <row r="8241" spans="1:20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37</v>
      </c>
      <c r="R8241" s="140" t="s">
        <v>4125</v>
      </c>
      <c r="S8241" s="153"/>
      <c r="T8241" s="153">
        <v>8240</v>
      </c>
    </row>
    <row r="8242" spans="1:20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37</v>
      </c>
      <c r="R8242" s="140" t="s">
        <v>4125</v>
      </c>
      <c r="S8242" s="153"/>
      <c r="T8242" s="153">
        <v>8241</v>
      </c>
    </row>
    <row r="8243" spans="1:20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37</v>
      </c>
      <c r="R8243" s="140" t="s">
        <v>4125</v>
      </c>
      <c r="S8243" s="153"/>
      <c r="T8243" s="153">
        <v>8242</v>
      </c>
    </row>
    <row r="8244" spans="1:20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37</v>
      </c>
      <c r="R8244" s="140" t="s">
        <v>4125</v>
      </c>
      <c r="S8244" s="153"/>
      <c r="T8244" s="153">
        <v>8243</v>
      </c>
    </row>
    <row r="8245" spans="1:20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37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37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37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37</v>
      </c>
      <c r="R8248" s="140" t="s">
        <v>4125</v>
      </c>
      <c r="S8248" s="153"/>
      <c r="T8248" s="153">
        <v>8247</v>
      </c>
    </row>
    <row r="8249" spans="1:20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37</v>
      </c>
      <c r="R8249" s="140" t="s">
        <v>4125</v>
      </c>
      <c r="S8249" s="153"/>
      <c r="T8249" s="153">
        <v>8248</v>
      </c>
    </row>
    <row r="8250" spans="1:20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37</v>
      </c>
      <c r="R8250" s="140" t="s">
        <v>4125</v>
      </c>
      <c r="S8250" s="153"/>
      <c r="T8250" s="153">
        <v>8249</v>
      </c>
    </row>
    <row r="8251" spans="1:20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37</v>
      </c>
      <c r="R8251" s="140" t="s">
        <v>4125</v>
      </c>
      <c r="S8251" s="153"/>
      <c r="T8251" s="153">
        <v>8250</v>
      </c>
    </row>
    <row r="8252" spans="1:20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37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37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37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37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37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37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37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37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37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37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37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37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37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37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37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37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37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37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37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37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37</v>
      </c>
      <c r="R8272" s="140" t="s">
        <v>4125</v>
      </c>
      <c r="S8272" s="153"/>
      <c r="T8272" s="153">
        <v>8271</v>
      </c>
    </row>
    <row r="8273" spans="1:20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37</v>
      </c>
      <c r="R8273" s="140" t="s">
        <v>4125</v>
      </c>
      <c r="S8273" s="153"/>
      <c r="T8273" s="153">
        <v>8272</v>
      </c>
    </row>
    <row r="8274" spans="1:20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37</v>
      </c>
      <c r="R8274" s="140" t="s">
        <v>4125</v>
      </c>
      <c r="S8274" s="153"/>
      <c r="T8274" s="153">
        <v>8273</v>
      </c>
    </row>
    <row r="8275" spans="1:20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37</v>
      </c>
      <c r="R8275" s="140" t="s">
        <v>4125</v>
      </c>
      <c r="S8275" s="153"/>
      <c r="T8275" s="153">
        <v>8274</v>
      </c>
    </row>
    <row r="8276" spans="1:20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37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37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37</v>
      </c>
      <c r="R8278" s="140" t="s">
        <v>4125</v>
      </c>
      <c r="S8278" s="153"/>
      <c r="T8278" s="153">
        <v>8277</v>
      </c>
    </row>
    <row r="8279" spans="1:20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37</v>
      </c>
      <c r="R8279" s="140" t="s">
        <v>4125</v>
      </c>
      <c r="S8279" s="153"/>
      <c r="T8279" s="153">
        <v>8278</v>
      </c>
    </row>
    <row r="8280" spans="1:20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37</v>
      </c>
      <c r="R8280" s="140" t="s">
        <v>4125</v>
      </c>
      <c r="S8280" s="153"/>
      <c r="T8280" s="153">
        <v>8279</v>
      </c>
    </row>
    <row r="8281" spans="1:20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37</v>
      </c>
      <c r="R8281" s="140" t="s">
        <v>4125</v>
      </c>
      <c r="S8281" s="153"/>
      <c r="T8281" s="153">
        <v>8280</v>
      </c>
    </row>
    <row r="8282" spans="1:20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37</v>
      </c>
      <c r="R8282" s="140" t="s">
        <v>4125</v>
      </c>
      <c r="S8282" s="153"/>
      <c r="T8282" s="153">
        <v>8281</v>
      </c>
    </row>
    <row r="8283" spans="1:20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37</v>
      </c>
      <c r="R8283" s="140" t="s">
        <v>4125</v>
      </c>
      <c r="S8283" s="153"/>
      <c r="T8283" s="153">
        <v>8282</v>
      </c>
    </row>
    <row r="8284" spans="1:20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37</v>
      </c>
      <c r="R8284" s="140" t="s">
        <v>4125</v>
      </c>
      <c r="S8284" s="153"/>
      <c r="T8284" s="153">
        <v>8283</v>
      </c>
    </row>
    <row r="8285" spans="1:20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37</v>
      </c>
      <c r="R8285" s="140" t="s">
        <v>4125</v>
      </c>
      <c r="S8285" s="153"/>
      <c r="T8285" s="153">
        <v>8284</v>
      </c>
    </row>
    <row r="8286" spans="1:20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37</v>
      </c>
      <c r="R8286" s="140" t="s">
        <v>4125</v>
      </c>
      <c r="S8286" s="153"/>
      <c r="T8286" s="153">
        <v>8285</v>
      </c>
    </row>
    <row r="8287" spans="1:20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37</v>
      </c>
      <c r="R8287" s="140" t="s">
        <v>4125</v>
      </c>
      <c r="S8287" s="153"/>
      <c r="T8287" s="153">
        <v>8286</v>
      </c>
    </row>
    <row r="8288" spans="1:20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37</v>
      </c>
      <c r="R8288" s="140" t="s">
        <v>4125</v>
      </c>
      <c r="S8288" s="153"/>
      <c r="T8288" s="153">
        <v>8287</v>
      </c>
    </row>
    <row r="8289" spans="1:20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37</v>
      </c>
      <c r="R8289" s="140" t="s">
        <v>4125</v>
      </c>
      <c r="S8289" s="153"/>
      <c r="T8289" s="153">
        <v>8288</v>
      </c>
    </row>
    <row r="8290" spans="1:20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37</v>
      </c>
      <c r="R8290" s="140" t="s">
        <v>4125</v>
      </c>
      <c r="S8290" s="153"/>
      <c r="T8290" s="153">
        <v>8289</v>
      </c>
    </row>
    <row r="8291" spans="1:20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37</v>
      </c>
      <c r="R8291" s="140" t="s">
        <v>4125</v>
      </c>
      <c r="S8291" s="153"/>
      <c r="T8291" s="153">
        <v>8290</v>
      </c>
    </row>
    <row r="8292" spans="1:20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37</v>
      </c>
      <c r="R8292" s="140" t="s">
        <v>4125</v>
      </c>
      <c r="S8292" s="153"/>
      <c r="T8292" s="153">
        <v>8291</v>
      </c>
    </row>
    <row r="8293" spans="1:20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37</v>
      </c>
      <c r="R8293" s="140" t="s">
        <v>4125</v>
      </c>
      <c r="S8293" s="153"/>
      <c r="T8293" s="153">
        <v>8292</v>
      </c>
    </row>
    <row r="8294" spans="1:20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37</v>
      </c>
      <c r="R8294" s="140" t="s">
        <v>4125</v>
      </c>
      <c r="S8294" s="153"/>
      <c r="T8294" s="153">
        <v>8293</v>
      </c>
    </row>
    <row r="8295" spans="1:20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37</v>
      </c>
      <c r="R8295" s="140" t="s">
        <v>4125</v>
      </c>
      <c r="S8295" s="153"/>
      <c r="T8295" s="153">
        <v>8294</v>
      </c>
    </row>
    <row r="8296" spans="1:20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37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37</v>
      </c>
      <c r="R8297" s="140" t="s">
        <v>4125</v>
      </c>
      <c r="S8297" s="153"/>
      <c r="T8297" s="153">
        <v>8296</v>
      </c>
    </row>
    <row r="8298" spans="1:20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37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37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37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37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37</v>
      </c>
      <c r="R8302" s="140" t="s">
        <v>4125</v>
      </c>
      <c r="S8302" s="153"/>
      <c r="T8302" s="153">
        <v>8301</v>
      </c>
    </row>
    <row r="8303" spans="1:20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37</v>
      </c>
      <c r="R8303" s="140" t="s">
        <v>4125</v>
      </c>
      <c r="S8303" s="153"/>
      <c r="T8303" s="153">
        <v>8302</v>
      </c>
    </row>
    <row r="8304" spans="1:20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37</v>
      </c>
      <c r="R8304" s="140" t="s">
        <v>4125</v>
      </c>
      <c r="S8304" s="153"/>
      <c r="T8304" s="153">
        <v>8303</v>
      </c>
    </row>
    <row r="8305" spans="1:20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37</v>
      </c>
      <c r="R8305" s="140" t="s">
        <v>4125</v>
      </c>
      <c r="S8305" s="153"/>
      <c r="T8305" s="153">
        <v>8304</v>
      </c>
    </row>
    <row r="8306" spans="1:20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37</v>
      </c>
      <c r="R8306" s="140" t="s">
        <v>4125</v>
      </c>
      <c r="S8306" s="153"/>
      <c r="T8306" s="153">
        <v>8305</v>
      </c>
    </row>
    <row r="8307" spans="1:20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37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37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37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37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37</v>
      </c>
      <c r="R8311" s="140" t="s">
        <v>4125</v>
      </c>
      <c r="S8311" s="153"/>
      <c r="T8311" s="153">
        <v>8310</v>
      </c>
    </row>
    <row r="8312" spans="1:20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37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37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37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37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37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37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37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37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37</v>
      </c>
      <c r="R8320" s="140" t="s">
        <v>4125</v>
      </c>
      <c r="S8320" s="153"/>
      <c r="T8320" s="153">
        <v>8319</v>
      </c>
    </row>
    <row r="8321" spans="1:20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37</v>
      </c>
      <c r="R8321" s="140" t="s">
        <v>4125</v>
      </c>
      <c r="S8321" s="153"/>
      <c r="T8321" s="153">
        <v>8320</v>
      </c>
    </row>
    <row r="8322" spans="1:20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37</v>
      </c>
      <c r="R8322" s="140" t="s">
        <v>4125</v>
      </c>
      <c r="S8322" s="153"/>
      <c r="T8322" s="153">
        <v>8321</v>
      </c>
    </row>
    <row r="8323" spans="1:20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37</v>
      </c>
      <c r="R8323" s="140" t="s">
        <v>4125</v>
      </c>
      <c r="S8323" s="153"/>
      <c r="T8323" s="153">
        <v>8322</v>
      </c>
    </row>
    <row r="8324" spans="1:20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37</v>
      </c>
      <c r="R8324" s="140" t="s">
        <v>4125</v>
      </c>
      <c r="S8324" s="153"/>
      <c r="T8324" s="153">
        <v>8323</v>
      </c>
    </row>
    <row r="8325" spans="1:20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37</v>
      </c>
      <c r="R8325" s="140" t="s">
        <v>4125</v>
      </c>
      <c r="S8325" s="153"/>
      <c r="T8325" s="153">
        <v>8324</v>
      </c>
    </row>
    <row r="8326" spans="1:20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37</v>
      </c>
      <c r="R8326" s="140" t="s">
        <v>4125</v>
      </c>
      <c r="S8326" s="153"/>
      <c r="T8326" s="153">
        <v>8325</v>
      </c>
    </row>
    <row r="8327" spans="1:20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37</v>
      </c>
      <c r="R8327" s="140" t="s">
        <v>4125</v>
      </c>
      <c r="S8327" s="153"/>
      <c r="T8327" s="153">
        <v>8326</v>
      </c>
    </row>
    <row r="8328" spans="1:20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37</v>
      </c>
      <c r="R8328" s="140" t="s">
        <v>4125</v>
      </c>
      <c r="S8328" s="153"/>
      <c r="T8328" s="153">
        <v>8327</v>
      </c>
    </row>
    <row r="8329" spans="1:20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37</v>
      </c>
      <c r="R8329" s="140" t="s">
        <v>4125</v>
      </c>
      <c r="S8329" s="153"/>
      <c r="T8329" s="153">
        <v>8328</v>
      </c>
    </row>
    <row r="8330" spans="1:20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37</v>
      </c>
      <c r="R8330" s="140" t="s">
        <v>4125</v>
      </c>
      <c r="S8330" s="153"/>
      <c r="T8330" s="153">
        <v>8329</v>
      </c>
    </row>
    <row r="8331" spans="1:20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37</v>
      </c>
      <c r="R8331" s="140" t="s">
        <v>4125</v>
      </c>
      <c r="S8331" s="153"/>
      <c r="T8331" s="153">
        <v>8330</v>
      </c>
    </row>
    <row r="8332" spans="1:20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37</v>
      </c>
      <c r="R8332" s="140" t="s">
        <v>4125</v>
      </c>
      <c r="S8332" s="153"/>
      <c r="T8332" s="153">
        <v>8331</v>
      </c>
    </row>
    <row r="8333" spans="1:20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37</v>
      </c>
      <c r="R8333" s="140" t="s">
        <v>4125</v>
      </c>
      <c r="S8333" s="153"/>
      <c r="T8333" s="153">
        <v>8332</v>
      </c>
    </row>
    <row r="8334" spans="1:20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37</v>
      </c>
      <c r="R8334" s="140" t="s">
        <v>4125</v>
      </c>
      <c r="S8334" s="153"/>
      <c r="T8334" s="153">
        <v>8333</v>
      </c>
    </row>
    <row r="8335" spans="1:20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37</v>
      </c>
      <c r="R8335" s="140" t="s">
        <v>4125</v>
      </c>
      <c r="S8335" s="153"/>
      <c r="T8335" s="153">
        <v>8334</v>
      </c>
    </row>
    <row r="8336" spans="1:20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37</v>
      </c>
      <c r="R8336" s="140" t="s">
        <v>4125</v>
      </c>
      <c r="S8336" s="153"/>
      <c r="T8336" s="153">
        <v>8335</v>
      </c>
    </row>
    <row r="8337" spans="1:20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37</v>
      </c>
      <c r="R8337" s="140" t="s">
        <v>4125</v>
      </c>
      <c r="S8337" s="153"/>
      <c r="T8337" s="153">
        <v>8336</v>
      </c>
    </row>
    <row r="8338" spans="1:20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37</v>
      </c>
      <c r="R8338" s="140" t="s">
        <v>4125</v>
      </c>
      <c r="S8338" s="153"/>
      <c r="T8338" s="153">
        <v>8337</v>
      </c>
    </row>
    <row r="8339" spans="1:20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37</v>
      </c>
      <c r="R8339" s="140" t="s">
        <v>4125</v>
      </c>
      <c r="S8339" s="153"/>
      <c r="T8339" s="153">
        <v>8338</v>
      </c>
    </row>
    <row r="8340" spans="1:20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37</v>
      </c>
      <c r="R8340" s="140" t="s">
        <v>4125</v>
      </c>
      <c r="S8340" s="153"/>
      <c r="T8340" s="153">
        <v>8339</v>
      </c>
    </row>
    <row r="8341" spans="1:20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37</v>
      </c>
      <c r="R8341" s="140" t="s">
        <v>4125</v>
      </c>
      <c r="S8341" s="153"/>
      <c r="T8341" s="153">
        <v>8340</v>
      </c>
    </row>
    <row r="8342" spans="1:20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34</v>
      </c>
      <c r="R8342" s="140" t="s">
        <v>4125</v>
      </c>
      <c r="S8342" s="153"/>
      <c r="T8342" s="153">
        <v>8341</v>
      </c>
    </row>
    <row r="8343" spans="1:20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34</v>
      </c>
      <c r="R8343" s="140" t="s">
        <v>4125</v>
      </c>
      <c r="S8343" s="153"/>
      <c r="T8343" s="153">
        <v>8342</v>
      </c>
    </row>
    <row r="8344" spans="1:20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34</v>
      </c>
      <c r="R8344" s="140" t="s">
        <v>4125</v>
      </c>
      <c r="S8344" s="153"/>
      <c r="T8344" s="153">
        <v>8343</v>
      </c>
    </row>
    <row r="8345" spans="1:20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34</v>
      </c>
      <c r="R8345" s="140" t="s">
        <v>4125</v>
      </c>
      <c r="S8345" s="153"/>
      <c r="T8345" s="153">
        <v>8344</v>
      </c>
    </row>
    <row r="8346" spans="1:20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34</v>
      </c>
      <c r="R8346" s="140" t="s">
        <v>4125</v>
      </c>
      <c r="S8346" s="153"/>
      <c r="T8346" s="153">
        <v>8345</v>
      </c>
    </row>
    <row r="8347" spans="1:20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34</v>
      </c>
      <c r="R8347" s="140" t="s">
        <v>4125</v>
      </c>
      <c r="S8347" s="153"/>
      <c r="T8347" s="153">
        <v>8346</v>
      </c>
    </row>
    <row r="8348" spans="1:20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34</v>
      </c>
      <c r="R8348" s="140" t="s">
        <v>4125</v>
      </c>
      <c r="S8348" s="153"/>
      <c r="T8348" s="153">
        <v>8347</v>
      </c>
    </row>
    <row r="8349" spans="1:20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34</v>
      </c>
      <c r="R8349" s="140" t="s">
        <v>4125</v>
      </c>
      <c r="S8349" s="153"/>
      <c r="T8349" s="153">
        <v>8348</v>
      </c>
    </row>
    <row r="8350" spans="1:20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34</v>
      </c>
      <c r="R8350" s="140" t="s">
        <v>4125</v>
      </c>
      <c r="S8350" s="153"/>
      <c r="T8350" s="153">
        <v>8349</v>
      </c>
    </row>
    <row r="8351" spans="1:20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34</v>
      </c>
      <c r="R8351" s="140" t="s">
        <v>4125</v>
      </c>
      <c r="S8351" s="153"/>
      <c r="T8351" s="153">
        <v>8350</v>
      </c>
    </row>
    <row r="8352" spans="1:20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34</v>
      </c>
      <c r="R8352" s="140" t="s">
        <v>4125</v>
      </c>
      <c r="S8352" s="153"/>
      <c r="T8352" s="153">
        <v>8351</v>
      </c>
    </row>
    <row r="8353" spans="1:20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34</v>
      </c>
      <c r="R8353" s="140" t="s">
        <v>4125</v>
      </c>
      <c r="S8353" s="153"/>
      <c r="T8353" s="153">
        <v>8352</v>
      </c>
    </row>
    <row r="8354" spans="1:20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34</v>
      </c>
      <c r="R8354" s="140" t="s">
        <v>4125</v>
      </c>
      <c r="S8354" s="153"/>
      <c r="T8354" s="153">
        <v>8353</v>
      </c>
    </row>
    <row r="8355" spans="1:20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34</v>
      </c>
      <c r="R8355" s="140" t="s">
        <v>4125</v>
      </c>
      <c r="S8355" s="153"/>
      <c r="T8355" s="153">
        <v>8354</v>
      </c>
    </row>
    <row r="8356" spans="1:20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34</v>
      </c>
      <c r="R8356" s="140" t="s">
        <v>4125</v>
      </c>
      <c r="S8356" s="153"/>
      <c r="T8356" s="153">
        <v>8355</v>
      </c>
    </row>
    <row r="8357" spans="1:20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34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34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34</v>
      </c>
      <c r="R8359" s="140" t="s">
        <v>4125</v>
      </c>
      <c r="S8359" s="153"/>
      <c r="T8359" s="153">
        <v>8358</v>
      </c>
    </row>
    <row r="8360" spans="1:20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34</v>
      </c>
      <c r="R8360" s="140" t="s">
        <v>4125</v>
      </c>
      <c r="S8360" s="153"/>
      <c r="T8360" s="153">
        <v>8359</v>
      </c>
    </row>
    <row r="8361" spans="1:20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34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34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34</v>
      </c>
      <c r="R8363" s="140" t="s">
        <v>4125</v>
      </c>
      <c r="S8363" s="153"/>
      <c r="T8363" s="153">
        <v>8362</v>
      </c>
    </row>
    <row r="8364" spans="1:20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34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34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34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34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34</v>
      </c>
      <c r="R8368" s="140" t="s">
        <v>4125</v>
      </c>
      <c r="S8368" s="153"/>
      <c r="T8368" s="153"/>
    </row>
    <row r="8369" spans="1:20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34</v>
      </c>
      <c r="R8369" s="140" t="s">
        <v>4125</v>
      </c>
      <c r="S8369" s="153"/>
      <c r="T8369" s="153"/>
    </row>
    <row r="8370" spans="1:20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34</v>
      </c>
      <c r="R8370" s="140" t="s">
        <v>4125</v>
      </c>
      <c r="S8370" s="153"/>
      <c r="T8370" s="153"/>
    </row>
    <row r="8371" spans="1:20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34</v>
      </c>
      <c r="R8371" s="140" t="s">
        <v>4125</v>
      </c>
      <c r="S8371" s="153"/>
      <c r="T8371" s="153"/>
    </row>
    <row r="8372" spans="1:20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34</v>
      </c>
      <c r="R8372" s="140" t="s">
        <v>4125</v>
      </c>
      <c r="S8372" s="153"/>
      <c r="T8372" s="153"/>
    </row>
    <row r="8373" spans="1:20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34</v>
      </c>
      <c r="R8373" s="140" t="s">
        <v>4125</v>
      </c>
      <c r="S8373" s="153"/>
      <c r="T8373" s="153"/>
    </row>
    <row r="8374" spans="1:20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34</v>
      </c>
      <c r="R8374" s="140" t="s">
        <v>4125</v>
      </c>
      <c r="S8374" s="153"/>
      <c r="T8374" s="153"/>
    </row>
    <row r="8375" spans="1:20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34</v>
      </c>
      <c r="R8375" s="140" t="s">
        <v>4125</v>
      </c>
      <c r="S8375" s="153"/>
      <c r="T8375" s="153"/>
    </row>
    <row r="8376" spans="1:20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34</v>
      </c>
      <c r="R8376" s="140" t="s">
        <v>4125</v>
      </c>
      <c r="S8376" s="153"/>
      <c r="T8376" s="153"/>
    </row>
    <row r="8377" spans="1:20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34</v>
      </c>
      <c r="R8377" s="140" t="s">
        <v>4125</v>
      </c>
      <c r="S8377" s="153"/>
      <c r="T8377" s="153"/>
    </row>
    <row r="8378" spans="1:20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34</v>
      </c>
      <c r="R8378" s="140" t="s">
        <v>4125</v>
      </c>
      <c r="S8378" s="153"/>
      <c r="T8378" s="153"/>
    </row>
    <row r="8379" spans="1:20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34</v>
      </c>
      <c r="R8379" s="140" t="s">
        <v>4125</v>
      </c>
      <c r="S8379" s="153"/>
      <c r="T8379" s="153"/>
    </row>
    <row r="8380" spans="1:20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34</v>
      </c>
      <c r="R8380" s="140" t="s">
        <v>4125</v>
      </c>
      <c r="S8380" s="153"/>
      <c r="T8380" s="153"/>
    </row>
    <row r="8381" spans="1:20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34</v>
      </c>
      <c r="R8381" s="140" t="s">
        <v>4125</v>
      </c>
      <c r="S8381" s="153"/>
      <c r="T8381" s="153"/>
    </row>
    <row r="8382" spans="1:20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34</v>
      </c>
      <c r="R8382" s="140" t="s">
        <v>4125</v>
      </c>
      <c r="S8382" s="153"/>
      <c r="T8382" s="153"/>
    </row>
    <row r="8383" spans="1:20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34</v>
      </c>
      <c r="R8383" s="140" t="s">
        <v>4125</v>
      </c>
      <c r="S8383" s="153"/>
      <c r="T8383" s="153"/>
    </row>
    <row r="8384" spans="1:20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34</v>
      </c>
      <c r="R8384" s="140" t="s">
        <v>4125</v>
      </c>
      <c r="S8384" s="153"/>
      <c r="T8384" s="153"/>
    </row>
    <row r="8385" spans="1:20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34</v>
      </c>
      <c r="R8385" s="140" t="s">
        <v>4125</v>
      </c>
      <c r="S8385" s="153"/>
      <c r="T8385" s="153"/>
    </row>
    <row r="8386" spans="1:20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34</v>
      </c>
      <c r="R8386" s="140" t="s">
        <v>4125</v>
      </c>
      <c r="S8386" s="153"/>
      <c r="T8386" s="153"/>
    </row>
    <row r="8387" spans="1:20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34</v>
      </c>
      <c r="R8387" s="140" t="s">
        <v>4125</v>
      </c>
      <c r="S8387" s="153"/>
      <c r="T8387" s="153"/>
    </row>
    <row r="8388" spans="1:20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34</v>
      </c>
      <c r="R8388" s="140" t="s">
        <v>4125</v>
      </c>
      <c r="S8388" s="153"/>
      <c r="T8388" s="153"/>
    </row>
    <row r="8389" spans="1:20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34</v>
      </c>
      <c r="R8389" s="140" t="s">
        <v>4125</v>
      </c>
      <c r="S8389" s="153"/>
      <c r="T8389" s="153"/>
    </row>
    <row r="8390" spans="1:20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34</v>
      </c>
      <c r="R8390" s="140" t="s">
        <v>4125</v>
      </c>
      <c r="S8390" s="153"/>
      <c r="T8390" s="153"/>
    </row>
    <row r="8391" spans="1:20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34</v>
      </c>
      <c r="R8391" s="140" t="s">
        <v>4125</v>
      </c>
      <c r="S8391" s="153"/>
      <c r="T8391" s="153"/>
    </row>
    <row r="8392" spans="1:20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34</v>
      </c>
      <c r="R8392" s="140" t="s">
        <v>4125</v>
      </c>
      <c r="S8392" s="153"/>
      <c r="T8392" s="153"/>
    </row>
    <row r="8393" spans="1:20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34</v>
      </c>
      <c r="R8393" s="140" t="s">
        <v>4125</v>
      </c>
      <c r="S8393" s="153"/>
      <c r="T8393" s="153"/>
    </row>
    <row r="8394" spans="1:20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34</v>
      </c>
      <c r="R8394" s="140" t="s">
        <v>4125</v>
      </c>
      <c r="S8394" s="153"/>
      <c r="T8394" s="153"/>
    </row>
    <row r="8395" spans="1:20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34</v>
      </c>
      <c r="R8395" s="140" t="s">
        <v>4125</v>
      </c>
      <c r="S8395" s="153"/>
      <c r="T8395" s="153"/>
    </row>
    <row r="8396" spans="1:20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34</v>
      </c>
      <c r="R8396" s="140" t="s">
        <v>4125</v>
      </c>
      <c r="S8396" s="153"/>
      <c r="T8396" s="153"/>
    </row>
    <row r="8397" spans="1:20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34</v>
      </c>
      <c r="R8397" s="140" t="s">
        <v>4125</v>
      </c>
      <c r="S8397" s="153"/>
      <c r="T8397" s="153"/>
    </row>
    <row r="8398" spans="1:20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34</v>
      </c>
      <c r="R8398" s="140" t="s">
        <v>4125</v>
      </c>
      <c r="S8398" s="153"/>
      <c r="T8398" s="153"/>
    </row>
    <row r="8399" spans="1:20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34</v>
      </c>
      <c r="R8399" s="140" t="s">
        <v>4125</v>
      </c>
      <c r="S8399" s="153"/>
      <c r="T8399" s="153"/>
    </row>
    <row r="8400" spans="1:20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34</v>
      </c>
      <c r="R8400" s="140" t="s">
        <v>4125</v>
      </c>
      <c r="S8400" s="153"/>
      <c r="T8400" s="153"/>
    </row>
    <row r="8401" spans="1:20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34</v>
      </c>
      <c r="R8401" s="140" t="s">
        <v>4125</v>
      </c>
      <c r="S8401" s="153"/>
      <c r="T8401" s="153"/>
    </row>
    <row r="8402" spans="1:20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34</v>
      </c>
      <c r="R8402" s="140" t="s">
        <v>4125</v>
      </c>
      <c r="S8402" s="153"/>
      <c r="T8402" s="153"/>
    </row>
    <row r="8403" spans="1:20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34</v>
      </c>
      <c r="R8403" s="140" t="s">
        <v>4125</v>
      </c>
      <c r="S8403" s="153"/>
      <c r="T8403" s="153"/>
    </row>
    <row r="8404" spans="1:20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34</v>
      </c>
      <c r="R8404" s="140" t="s">
        <v>4125</v>
      </c>
      <c r="S8404" s="153"/>
      <c r="T8404" s="153"/>
    </row>
    <row r="8405" spans="1:20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34</v>
      </c>
      <c r="R8405" s="140" t="s">
        <v>4125</v>
      </c>
      <c r="S8405" s="153"/>
      <c r="T8405" s="153"/>
    </row>
    <row r="8406" spans="1:20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34</v>
      </c>
      <c r="R8406" s="140" t="s">
        <v>4125</v>
      </c>
      <c r="S8406" s="153"/>
      <c r="T8406" s="153"/>
    </row>
    <row r="8407" spans="1:20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34</v>
      </c>
      <c r="R8407" s="140" t="s">
        <v>4125</v>
      </c>
      <c r="S8407" s="153"/>
      <c r="T8407" s="153"/>
    </row>
    <row r="8408" spans="1:20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34</v>
      </c>
      <c r="R8408" s="140" t="s">
        <v>4125</v>
      </c>
      <c r="S8408" s="153"/>
      <c r="T8408" s="153"/>
    </row>
    <row r="8409" spans="1:20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34</v>
      </c>
      <c r="R8409" s="140" t="s">
        <v>4125</v>
      </c>
      <c r="S8409" s="153"/>
      <c r="T8409" s="153"/>
    </row>
    <row r="8410" spans="1:20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34</v>
      </c>
      <c r="R8410" s="140" t="s">
        <v>4125</v>
      </c>
      <c r="S8410" s="153"/>
      <c r="T8410" s="153"/>
    </row>
    <row r="8411" spans="1:20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32</v>
      </c>
      <c r="R8411" s="140" t="s">
        <v>10629</v>
      </c>
      <c r="S8411" s="153"/>
      <c r="T8411" s="153"/>
    </row>
    <row r="8412" spans="1:20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31</v>
      </c>
      <c r="R8412" s="140" t="s">
        <v>5948</v>
      </c>
      <c r="S8412" s="153"/>
      <c r="T8412" s="153"/>
    </row>
    <row r="8413" spans="1:20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31</v>
      </c>
      <c r="R8413" s="140" t="s">
        <v>5948</v>
      </c>
      <c r="S8413" s="153"/>
      <c r="T8413" s="153"/>
    </row>
    <row r="8414" spans="1:20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31</v>
      </c>
      <c r="R8414" s="140" t="s">
        <v>5948</v>
      </c>
      <c r="S8414" s="153"/>
      <c r="T8414" s="153"/>
    </row>
    <row r="8415" spans="1:20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31</v>
      </c>
      <c r="R8415" s="140" t="s">
        <v>5948</v>
      </c>
      <c r="S8415" s="153"/>
      <c r="T8415" s="153"/>
    </row>
    <row r="8416" spans="1:20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31</v>
      </c>
      <c r="R8416" s="140" t="s">
        <v>5948</v>
      </c>
      <c r="S8416" s="153"/>
      <c r="T8416" s="153"/>
    </row>
    <row r="8417" spans="1:20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yep</v>
      </c>
      <c r="Q8417" s="2">
        <f ca="1">IF(Proc[[#This Row],[DateClosed]]="",ABS(NETWORKDAYS(Proc[[#This Row],[DateOpened]],TODAY()))-1,ABS(NETWORKDAYS(Proc[[#This Row],[DateOpened]],Proc[[#This Row],[DateClosed]]))-1)</f>
        <v>27</v>
      </c>
      <c r="R8417" s="140" t="s">
        <v>5992</v>
      </c>
      <c r="S8417" s="153"/>
      <c r="T8417" s="153"/>
    </row>
    <row r="8418" spans="1:20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yep</v>
      </c>
      <c r="Q8418" s="2">
        <f ca="1">IF(Proc[[#This Row],[DateClosed]]="",ABS(NETWORKDAYS(Proc[[#This Row],[DateOpened]],TODAY()))-1,ABS(NETWORKDAYS(Proc[[#This Row],[DateOpened]],Proc[[#This Row],[DateClosed]]))-1)</f>
        <v>27</v>
      </c>
      <c r="R8418" s="140" t="s">
        <v>5381</v>
      </c>
      <c r="S8418" s="155"/>
      <c r="T8418" s="155"/>
    </row>
    <row r="8419" spans="1:20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yep</v>
      </c>
      <c r="Q8419" s="2">
        <f ca="1">IF(Proc[[#This Row],[DateClosed]]="",ABS(NETWORKDAYS(Proc[[#This Row],[DateOpened]],TODAY()))-1,ABS(NETWORKDAYS(Proc[[#This Row],[DateOpened]],Proc[[#This Row],[DateClosed]]))-1)</f>
        <v>27</v>
      </c>
      <c r="R8419" s="140" t="s">
        <v>5381</v>
      </c>
      <c r="S8419" s="155"/>
      <c r="T8419" s="155"/>
    </row>
    <row r="8420" spans="1:20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yep</v>
      </c>
      <c r="Q8420" s="2">
        <f ca="1">IF(Proc[[#This Row],[DateClosed]]="",ABS(NETWORKDAYS(Proc[[#This Row],[DateOpened]],TODAY()))-1,ABS(NETWORKDAYS(Proc[[#This Row],[DateOpened]],Proc[[#This Row],[DateClosed]]))-1)</f>
        <v>27</v>
      </c>
      <c r="R8420" s="140" t="s">
        <v>476</v>
      </c>
      <c r="S8420" s="155"/>
      <c r="T8420" s="155"/>
    </row>
    <row r="8421" spans="1:20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yep</v>
      </c>
      <c r="Q8421" s="2">
        <f ca="1">IF(Proc[[#This Row],[DateClosed]]="",ABS(NETWORKDAYS(Proc[[#This Row],[DateOpened]],TODAY()))-1,ABS(NETWORKDAYS(Proc[[#This Row],[DateOpened]],Proc[[#This Row],[DateClosed]]))-1)</f>
        <v>27</v>
      </c>
      <c r="R8421" s="140" t="s">
        <v>476</v>
      </c>
      <c r="S8421" s="155"/>
      <c r="T8421" s="155"/>
    </row>
    <row r="8422" spans="1:20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yep</v>
      </c>
      <c r="Q8422" s="2">
        <f ca="1">IF(Proc[[#This Row],[DateClosed]]="",ABS(NETWORKDAYS(Proc[[#This Row],[DateOpened]],TODAY()))-1,ABS(NETWORKDAYS(Proc[[#This Row],[DateOpened]],Proc[[#This Row],[DateClosed]]))-1)</f>
        <v>27</v>
      </c>
      <c r="R8422" s="140" t="s">
        <v>476</v>
      </c>
      <c r="S8422" s="155"/>
      <c r="T8422" s="155"/>
    </row>
    <row r="8423" spans="1:20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yep</v>
      </c>
      <c r="Q8423" s="2">
        <f ca="1">IF(Proc[[#This Row],[DateClosed]]="",ABS(NETWORKDAYS(Proc[[#This Row],[DateOpened]],TODAY()))-1,ABS(NETWORKDAYS(Proc[[#This Row],[DateOpened]],Proc[[#This Row],[DateClosed]]))-1)</f>
        <v>27</v>
      </c>
      <c r="R8423" s="140" t="s">
        <v>476</v>
      </c>
      <c r="S8423" s="155"/>
      <c r="T8423" s="155"/>
    </row>
    <row r="8424" spans="1:20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yep</v>
      </c>
      <c r="Q8424" s="2">
        <f ca="1">IF(Proc[[#This Row],[DateClosed]]="",ABS(NETWORKDAYS(Proc[[#This Row],[DateOpened]],TODAY()))-1,ABS(NETWORKDAYS(Proc[[#This Row],[DateOpened]],Proc[[#This Row],[DateClosed]]))-1)</f>
        <v>27</v>
      </c>
      <c r="R8424" s="140" t="s">
        <v>476</v>
      </c>
      <c r="S8424" s="155"/>
      <c r="T8424" s="155"/>
    </row>
    <row r="8425" spans="1:20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yep</v>
      </c>
      <c r="Q8425" s="2">
        <f ca="1">IF(Proc[[#This Row],[DateClosed]]="",ABS(NETWORKDAYS(Proc[[#This Row],[DateOpened]],TODAY()))-1,ABS(NETWORKDAYS(Proc[[#This Row],[DateOpened]],Proc[[#This Row],[DateClosed]]))-1)</f>
        <v>27</v>
      </c>
      <c r="R8425" s="140" t="s">
        <v>476</v>
      </c>
      <c r="S8425" s="155"/>
      <c r="T8425" s="155"/>
    </row>
    <row r="8426" spans="1:20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yep</v>
      </c>
      <c r="Q8426" s="2">
        <f ca="1">IF(Proc[[#This Row],[DateClosed]]="",ABS(NETWORKDAYS(Proc[[#This Row],[DateOpened]],TODAY()))-1,ABS(NETWORKDAYS(Proc[[#This Row],[DateOpened]],Proc[[#This Row],[DateClosed]]))-1)</f>
        <v>27</v>
      </c>
      <c r="R8426" s="140" t="s">
        <v>476</v>
      </c>
      <c r="S8426" s="155"/>
      <c r="T8426" s="155"/>
    </row>
    <row r="8427" spans="1:20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yep</v>
      </c>
      <c r="Q8427" s="2">
        <f ca="1">IF(Proc[[#This Row],[DateClosed]]="",ABS(NETWORKDAYS(Proc[[#This Row],[DateOpened]],TODAY()))-1,ABS(NETWORKDAYS(Proc[[#This Row],[DateOpened]],Proc[[#This Row],[DateClosed]]))-1)</f>
        <v>27</v>
      </c>
      <c r="R8427" s="140" t="s">
        <v>476</v>
      </c>
      <c r="S8427" s="155"/>
      <c r="T8427" s="155"/>
    </row>
    <row r="8428" spans="1:20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yep</v>
      </c>
      <c r="Q8428" s="2">
        <f ca="1">IF(Proc[[#This Row],[DateClosed]]="",ABS(NETWORKDAYS(Proc[[#This Row],[DateOpened]],TODAY()))-1,ABS(NETWORKDAYS(Proc[[#This Row],[DateOpened]],Proc[[#This Row],[DateClosed]]))-1)</f>
        <v>27</v>
      </c>
      <c r="R8428" s="140" t="s">
        <v>476</v>
      </c>
      <c r="S8428" s="155"/>
      <c r="T8428" s="155"/>
    </row>
    <row r="8429" spans="1:20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yep</v>
      </c>
      <c r="Q8429" s="2">
        <f ca="1">IF(Proc[[#This Row],[DateClosed]]="",ABS(NETWORKDAYS(Proc[[#This Row],[DateOpened]],TODAY()))-1,ABS(NETWORKDAYS(Proc[[#This Row],[DateOpened]],Proc[[#This Row],[DateClosed]]))-1)</f>
        <v>27</v>
      </c>
      <c r="R8429" s="140" t="s">
        <v>476</v>
      </c>
      <c r="S8429" s="155"/>
      <c r="T8429" s="155"/>
    </row>
    <row r="8430" spans="1:20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yep</v>
      </c>
      <c r="Q8430" s="2">
        <f ca="1">IF(Proc[[#This Row],[DateClosed]]="",ABS(NETWORKDAYS(Proc[[#This Row],[DateOpened]],TODAY()))-1,ABS(NETWORKDAYS(Proc[[#This Row],[DateOpened]],Proc[[#This Row],[DateClosed]]))-1)</f>
        <v>27</v>
      </c>
      <c r="R8430" s="140" t="s">
        <v>476</v>
      </c>
      <c r="S8430" s="155"/>
      <c r="T8430" s="155"/>
    </row>
    <row r="8431" spans="1:20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yep</v>
      </c>
      <c r="Q8431" s="2">
        <f ca="1">IF(Proc[[#This Row],[DateClosed]]="",ABS(NETWORKDAYS(Proc[[#This Row],[DateOpened]],TODAY()))-1,ABS(NETWORKDAYS(Proc[[#This Row],[DateOpened]],Proc[[#This Row],[DateClosed]]))-1)</f>
        <v>27</v>
      </c>
      <c r="R8431" s="140" t="s">
        <v>476</v>
      </c>
      <c r="S8431" s="155"/>
      <c r="T8431" s="155"/>
    </row>
    <row r="8432" spans="1:20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yep</v>
      </c>
      <c r="Q8432" s="2">
        <f ca="1">IF(Proc[[#This Row],[DateClosed]]="",ABS(NETWORKDAYS(Proc[[#This Row],[DateOpened]],TODAY()))-1,ABS(NETWORKDAYS(Proc[[#This Row],[DateOpened]],Proc[[#This Row],[DateClosed]]))-1)</f>
        <v>27</v>
      </c>
      <c r="R8432" s="140" t="s">
        <v>476</v>
      </c>
      <c r="S8432" s="155"/>
      <c r="T8432" s="155"/>
    </row>
    <row r="8433" spans="1:20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yep</v>
      </c>
      <c r="Q8433" s="2">
        <f ca="1">IF(Proc[[#This Row],[DateClosed]]="",ABS(NETWORKDAYS(Proc[[#This Row],[DateOpened]],TODAY()))-1,ABS(NETWORKDAYS(Proc[[#This Row],[DateOpened]],Proc[[#This Row],[DateClosed]]))-1)</f>
        <v>27</v>
      </c>
      <c r="R8433" s="140" t="s">
        <v>476</v>
      </c>
      <c r="S8433" s="155"/>
      <c r="T8433" s="155"/>
    </row>
    <row r="8434" spans="1:20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yep</v>
      </c>
      <c r="Q8434" s="2">
        <f ca="1">IF(Proc[[#This Row],[DateClosed]]="",ABS(NETWORKDAYS(Proc[[#This Row],[DateOpened]],TODAY()))-1,ABS(NETWORKDAYS(Proc[[#This Row],[DateOpened]],Proc[[#This Row],[DateClosed]]))-1)</f>
        <v>27</v>
      </c>
      <c r="R8434" s="140" t="s">
        <v>476</v>
      </c>
      <c r="S8434" s="155"/>
      <c r="T8434" s="155"/>
    </row>
    <row r="8435" spans="1:20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yep</v>
      </c>
      <c r="Q8435" s="2">
        <f ca="1">IF(Proc[[#This Row],[DateClosed]]="",ABS(NETWORKDAYS(Proc[[#This Row],[DateOpened]],TODAY()))-1,ABS(NETWORKDAYS(Proc[[#This Row],[DateOpened]],Proc[[#This Row],[DateClosed]]))-1)</f>
        <v>27</v>
      </c>
      <c r="R8435" s="140" t="s">
        <v>476</v>
      </c>
      <c r="S8435" s="155"/>
      <c r="T8435" s="155"/>
    </row>
    <row r="8436" spans="1:20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yep</v>
      </c>
      <c r="Q8436" s="2">
        <f ca="1">IF(Proc[[#This Row],[DateClosed]]="",ABS(NETWORKDAYS(Proc[[#This Row],[DateOpened]],TODAY()))-1,ABS(NETWORKDAYS(Proc[[#This Row],[DateOpened]],Proc[[#This Row],[DateClosed]]))-1)</f>
        <v>27</v>
      </c>
      <c r="R8436" s="140" t="s">
        <v>476</v>
      </c>
      <c r="S8436" s="155"/>
      <c r="T8436" s="155"/>
    </row>
    <row r="8437" spans="1:20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yep</v>
      </c>
      <c r="Q8437" s="2">
        <f ca="1">IF(Proc[[#This Row],[DateClosed]]="",ABS(NETWORKDAYS(Proc[[#This Row],[DateOpened]],TODAY()))-1,ABS(NETWORKDAYS(Proc[[#This Row],[DateOpened]],Proc[[#This Row],[DateClosed]]))-1)</f>
        <v>27</v>
      </c>
      <c r="R8437" s="140" t="s">
        <v>476</v>
      </c>
      <c r="S8437" s="155"/>
      <c r="T8437" s="155"/>
    </row>
    <row r="8438" spans="1:20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yep</v>
      </c>
      <c r="Q8438" s="2">
        <f ca="1">IF(Proc[[#This Row],[DateClosed]]="",ABS(NETWORKDAYS(Proc[[#This Row],[DateOpened]],TODAY()))-1,ABS(NETWORKDAYS(Proc[[#This Row],[DateOpened]],Proc[[#This Row],[DateClosed]]))-1)</f>
        <v>27</v>
      </c>
      <c r="R8438" s="140" t="s">
        <v>476</v>
      </c>
      <c r="S8438" s="155"/>
      <c r="T8438" s="155"/>
    </row>
    <row r="8439" spans="1:20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yep</v>
      </c>
      <c r="Q8439" s="2">
        <f ca="1">IF(Proc[[#This Row],[DateClosed]]="",ABS(NETWORKDAYS(Proc[[#This Row],[DateOpened]],TODAY()))-1,ABS(NETWORKDAYS(Proc[[#This Row],[DateOpened]],Proc[[#This Row],[DateClosed]]))-1)</f>
        <v>27</v>
      </c>
      <c r="R8439" s="140" t="s">
        <v>476</v>
      </c>
      <c r="S8439" s="155"/>
      <c r="T8439" s="155"/>
    </row>
    <row r="8440" spans="1:20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yep</v>
      </c>
      <c r="Q8440" s="2">
        <f ca="1">IF(Proc[[#This Row],[DateClosed]]="",ABS(NETWORKDAYS(Proc[[#This Row],[DateOpened]],TODAY()))-1,ABS(NETWORKDAYS(Proc[[#This Row],[DateOpened]],Proc[[#This Row],[DateClosed]]))-1)</f>
        <v>27</v>
      </c>
      <c r="R8440" s="140" t="s">
        <v>476</v>
      </c>
      <c r="S8440" s="155"/>
      <c r="T8440" s="155"/>
    </row>
    <row r="8441" spans="1:20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yep</v>
      </c>
      <c r="Q8441" s="2">
        <f ca="1">IF(Proc[[#This Row],[DateClosed]]="",ABS(NETWORKDAYS(Proc[[#This Row],[DateOpened]],TODAY()))-1,ABS(NETWORKDAYS(Proc[[#This Row],[DateOpened]],Proc[[#This Row],[DateClosed]]))-1)</f>
        <v>27</v>
      </c>
      <c r="R8441" s="140" t="s">
        <v>476</v>
      </c>
      <c r="S8441" s="155"/>
      <c r="T8441" s="155"/>
    </row>
    <row r="8442" spans="1:20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yep</v>
      </c>
      <c r="Q8442" s="2">
        <f ca="1">IF(Proc[[#This Row],[DateClosed]]="",ABS(NETWORKDAYS(Proc[[#This Row],[DateOpened]],TODAY()))-1,ABS(NETWORKDAYS(Proc[[#This Row],[DateOpened]],Proc[[#This Row],[DateClosed]]))-1)</f>
        <v>27</v>
      </c>
      <c r="R8442" s="140" t="s">
        <v>476</v>
      </c>
      <c r="S8442" s="155"/>
      <c r="T8442" s="155"/>
    </row>
    <row r="8443" spans="1:20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yep</v>
      </c>
      <c r="Q8443" s="2">
        <f ca="1">IF(Proc[[#This Row],[DateClosed]]="",ABS(NETWORKDAYS(Proc[[#This Row],[DateOpened]],TODAY()))-1,ABS(NETWORKDAYS(Proc[[#This Row],[DateOpened]],Proc[[#This Row],[DateClosed]]))-1)</f>
        <v>27</v>
      </c>
      <c r="R8443" s="140" t="s">
        <v>476</v>
      </c>
      <c r="S8443" s="155"/>
      <c r="T8443" s="155"/>
    </row>
    <row r="8444" spans="1:20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yep</v>
      </c>
      <c r="Q8444" s="2">
        <f ca="1">IF(Proc[[#This Row],[DateClosed]]="",ABS(NETWORKDAYS(Proc[[#This Row],[DateOpened]],TODAY()))-1,ABS(NETWORKDAYS(Proc[[#This Row],[DateOpened]],Proc[[#This Row],[DateClosed]]))-1)</f>
        <v>27</v>
      </c>
      <c r="R8444" s="140" t="s">
        <v>476</v>
      </c>
      <c r="S8444" s="155"/>
      <c r="T8444" s="155"/>
    </row>
    <row r="8445" spans="1:20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yep</v>
      </c>
      <c r="Q8445" s="2">
        <f ca="1">IF(Proc[[#This Row],[DateClosed]]="",ABS(NETWORKDAYS(Proc[[#This Row],[DateOpened]],TODAY()))-1,ABS(NETWORKDAYS(Proc[[#This Row],[DateOpened]],Proc[[#This Row],[DateClosed]]))-1)</f>
        <v>27</v>
      </c>
      <c r="R8445" s="140" t="s">
        <v>476</v>
      </c>
      <c r="S8445" s="155"/>
      <c r="T8445" s="155"/>
    </row>
    <row r="8446" spans="1:20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yep</v>
      </c>
      <c r="Q8446" s="2">
        <f ca="1">IF(Proc[[#This Row],[DateClosed]]="",ABS(NETWORKDAYS(Proc[[#This Row],[DateOpened]],TODAY()))-1,ABS(NETWORKDAYS(Proc[[#This Row],[DateOpened]],Proc[[#This Row],[DateClosed]]))-1)</f>
        <v>27</v>
      </c>
      <c r="R8446" s="140" t="s">
        <v>476</v>
      </c>
      <c r="S8446" s="155"/>
      <c r="T8446" s="155"/>
    </row>
    <row r="8447" spans="1:20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yep</v>
      </c>
      <c r="Q8447" s="2">
        <f ca="1">IF(Proc[[#This Row],[DateClosed]]="",ABS(NETWORKDAYS(Proc[[#This Row],[DateOpened]],TODAY()))-1,ABS(NETWORKDAYS(Proc[[#This Row],[DateOpened]],Proc[[#This Row],[DateClosed]]))-1)</f>
        <v>27</v>
      </c>
      <c r="R8447" s="140" t="s">
        <v>476</v>
      </c>
      <c r="S8447" s="155"/>
      <c r="T8447" s="155"/>
    </row>
    <row r="8448" spans="1:20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yep</v>
      </c>
      <c r="Q8448" s="2">
        <f ca="1">IF(Proc[[#This Row],[DateClosed]]="",ABS(NETWORKDAYS(Proc[[#This Row],[DateOpened]],TODAY()))-1,ABS(NETWORKDAYS(Proc[[#This Row],[DateOpened]],Proc[[#This Row],[DateClosed]]))-1)</f>
        <v>27</v>
      </c>
      <c r="R8448" s="140" t="s">
        <v>476</v>
      </c>
      <c r="S8448" s="155"/>
      <c r="T8448" s="155"/>
    </row>
    <row r="8449" spans="1:20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yep</v>
      </c>
      <c r="Q8449" s="2">
        <f ca="1">IF(Proc[[#This Row],[DateClosed]]="",ABS(NETWORKDAYS(Proc[[#This Row],[DateOpened]],TODAY()))-1,ABS(NETWORKDAYS(Proc[[#This Row],[DateOpened]],Proc[[#This Row],[DateClosed]]))-1)</f>
        <v>27</v>
      </c>
      <c r="R8449" s="140" t="s">
        <v>476</v>
      </c>
      <c r="S8449" s="155"/>
      <c r="T8449" s="155"/>
    </row>
    <row r="8450" spans="1:20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yep</v>
      </c>
      <c r="Q8450" s="2">
        <f ca="1">IF(Proc[[#This Row],[DateClosed]]="",ABS(NETWORKDAYS(Proc[[#This Row],[DateOpened]],TODAY()))-1,ABS(NETWORKDAYS(Proc[[#This Row],[DateOpened]],Proc[[#This Row],[DateClosed]]))-1)</f>
        <v>27</v>
      </c>
      <c r="R8450" s="140" t="s">
        <v>476</v>
      </c>
      <c r="S8450" s="155"/>
      <c r="T8450" s="155"/>
    </row>
    <row r="8451" spans="1:20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yep</v>
      </c>
      <c r="Q8451" s="2">
        <f ca="1">IF(Proc[[#This Row],[DateClosed]]="",ABS(NETWORKDAYS(Proc[[#This Row],[DateOpened]],TODAY()))-1,ABS(NETWORKDAYS(Proc[[#This Row],[DateOpened]],Proc[[#This Row],[DateClosed]]))-1)</f>
        <v>27</v>
      </c>
      <c r="R8451" s="140" t="s">
        <v>476</v>
      </c>
      <c r="S8451" s="155"/>
      <c r="T8451" s="155"/>
    </row>
    <row r="8452" spans="1:20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yep</v>
      </c>
      <c r="Q8452" s="2">
        <f ca="1">IF(Proc[[#This Row],[DateClosed]]="",ABS(NETWORKDAYS(Proc[[#This Row],[DateOpened]],TODAY()))-1,ABS(NETWORKDAYS(Proc[[#This Row],[DateOpened]],Proc[[#This Row],[DateClosed]]))-1)</f>
        <v>27</v>
      </c>
      <c r="R8452" s="140" t="s">
        <v>476</v>
      </c>
      <c r="S8452" s="155"/>
      <c r="T8452" s="155"/>
    </row>
    <row r="8453" spans="1:20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yep</v>
      </c>
      <c r="Q8453" s="2">
        <f ca="1">IF(Proc[[#This Row],[DateClosed]]="",ABS(NETWORKDAYS(Proc[[#This Row],[DateOpened]],TODAY()))-1,ABS(NETWORKDAYS(Proc[[#This Row],[DateOpened]],Proc[[#This Row],[DateClosed]]))-1)</f>
        <v>27</v>
      </c>
      <c r="R8453" s="140" t="s">
        <v>476</v>
      </c>
      <c r="S8453" s="155"/>
      <c r="T8453" s="155"/>
    </row>
    <row r="8454" spans="1:20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yep</v>
      </c>
      <c r="Q8454" s="2">
        <f ca="1">IF(Proc[[#This Row],[DateClosed]]="",ABS(NETWORKDAYS(Proc[[#This Row],[DateOpened]],TODAY()))-1,ABS(NETWORKDAYS(Proc[[#This Row],[DateOpened]],Proc[[#This Row],[DateClosed]]))-1)</f>
        <v>27</v>
      </c>
      <c r="R8454" s="140" t="s">
        <v>476</v>
      </c>
      <c r="S8454" s="155"/>
      <c r="T8454" s="155"/>
    </row>
    <row r="8455" spans="1:20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yep</v>
      </c>
      <c r="Q8455" s="2">
        <f ca="1">IF(Proc[[#This Row],[DateClosed]]="",ABS(NETWORKDAYS(Proc[[#This Row],[DateOpened]],TODAY()))-1,ABS(NETWORKDAYS(Proc[[#This Row],[DateOpened]],Proc[[#This Row],[DateClosed]]))-1)</f>
        <v>27</v>
      </c>
      <c r="R8455" s="140" t="s">
        <v>476</v>
      </c>
      <c r="S8455" s="155"/>
      <c r="T8455" s="155"/>
    </row>
    <row r="8456" spans="1:20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yep</v>
      </c>
      <c r="Q8456" s="2">
        <f ca="1">IF(Proc[[#This Row],[DateClosed]]="",ABS(NETWORKDAYS(Proc[[#This Row],[DateOpened]],TODAY()))-1,ABS(NETWORKDAYS(Proc[[#This Row],[DateOpened]],Proc[[#This Row],[DateClosed]]))-1)</f>
        <v>27</v>
      </c>
      <c r="R8456" s="140" t="s">
        <v>476</v>
      </c>
      <c r="S8456" s="155"/>
      <c r="T8456" s="155"/>
    </row>
    <row r="8457" spans="1:20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yep</v>
      </c>
      <c r="Q8457" s="2">
        <f ca="1">IF(Proc[[#This Row],[DateClosed]]="",ABS(NETWORKDAYS(Proc[[#This Row],[DateOpened]],TODAY()))-1,ABS(NETWORKDAYS(Proc[[#This Row],[DateOpened]],Proc[[#This Row],[DateClosed]]))-1)</f>
        <v>27</v>
      </c>
      <c r="R8457" s="140" t="s">
        <v>476</v>
      </c>
      <c r="S8457" s="155"/>
      <c r="T8457" s="155"/>
    </row>
    <row r="8458" spans="1:20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yep</v>
      </c>
      <c r="Q8458" s="2">
        <f ca="1">IF(Proc[[#This Row],[DateClosed]]="",ABS(NETWORKDAYS(Proc[[#This Row],[DateOpened]],TODAY()))-1,ABS(NETWORKDAYS(Proc[[#This Row],[DateOpened]],Proc[[#This Row],[DateClosed]]))-1)</f>
        <v>27</v>
      </c>
      <c r="R8458" s="140" t="s">
        <v>476</v>
      </c>
      <c r="S8458" s="155"/>
      <c r="T8458" s="155"/>
    </row>
    <row r="8459" spans="1:20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yep</v>
      </c>
      <c r="Q8459" s="2">
        <f ca="1">IF(Proc[[#This Row],[DateClosed]]="",ABS(NETWORKDAYS(Proc[[#This Row],[DateOpened]],TODAY()))-1,ABS(NETWORKDAYS(Proc[[#This Row],[DateOpened]],Proc[[#This Row],[DateClosed]]))-1)</f>
        <v>27</v>
      </c>
      <c r="R8459" s="140" t="s">
        <v>476</v>
      </c>
      <c r="S8459" s="155"/>
      <c r="T8459" s="155"/>
    </row>
    <row r="8460" spans="1:20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yep</v>
      </c>
      <c r="Q8460" s="2">
        <f ca="1">IF(Proc[[#This Row],[DateClosed]]="",ABS(NETWORKDAYS(Proc[[#This Row],[DateOpened]],TODAY()))-1,ABS(NETWORKDAYS(Proc[[#This Row],[DateOpened]],Proc[[#This Row],[DateClosed]]))-1)</f>
        <v>27</v>
      </c>
      <c r="R8460" s="140" t="s">
        <v>476</v>
      </c>
      <c r="S8460" s="155"/>
      <c r="T8460" s="155"/>
    </row>
    <row r="8461" spans="1:20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yep</v>
      </c>
      <c r="Q8461" s="2">
        <f ca="1">IF(Proc[[#This Row],[DateClosed]]="",ABS(NETWORKDAYS(Proc[[#This Row],[DateOpened]],TODAY()))-1,ABS(NETWORKDAYS(Proc[[#This Row],[DateOpened]],Proc[[#This Row],[DateClosed]]))-1)</f>
        <v>27</v>
      </c>
      <c r="R8461" s="140" t="s">
        <v>476</v>
      </c>
      <c r="S8461" s="155"/>
      <c r="T8461" s="155"/>
    </row>
    <row r="8462" spans="1:20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yep</v>
      </c>
      <c r="Q8462" s="2">
        <f ca="1">IF(Proc[[#This Row],[DateClosed]]="",ABS(NETWORKDAYS(Proc[[#This Row],[DateOpened]],TODAY()))-1,ABS(NETWORKDAYS(Proc[[#This Row],[DateOpened]],Proc[[#This Row],[DateClosed]]))-1)</f>
        <v>27</v>
      </c>
      <c r="R8462" s="140" t="s">
        <v>476</v>
      </c>
      <c r="S8462" s="155"/>
      <c r="T8462" s="155"/>
    </row>
    <row r="8463" spans="1:20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yep</v>
      </c>
      <c r="Q8463" s="2">
        <f ca="1">IF(Proc[[#This Row],[DateClosed]]="",ABS(NETWORKDAYS(Proc[[#This Row],[DateOpened]],TODAY()))-1,ABS(NETWORKDAYS(Proc[[#This Row],[DateOpened]],Proc[[#This Row],[DateClosed]]))-1)</f>
        <v>27</v>
      </c>
      <c r="R8463" s="140" t="s">
        <v>476</v>
      </c>
      <c r="S8463" s="155"/>
      <c r="T8463" s="155"/>
    </row>
    <row r="8464" spans="1:20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yep</v>
      </c>
      <c r="Q8464" s="2">
        <f ca="1">IF(Proc[[#This Row],[DateClosed]]="",ABS(NETWORKDAYS(Proc[[#This Row],[DateOpened]],TODAY()))-1,ABS(NETWORKDAYS(Proc[[#This Row],[DateOpened]],Proc[[#This Row],[DateClosed]]))-1)</f>
        <v>27</v>
      </c>
      <c r="R8464" s="140" t="s">
        <v>476</v>
      </c>
      <c r="S8464" s="155"/>
      <c r="T8464" s="155"/>
    </row>
    <row r="8465" spans="1:20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yep</v>
      </c>
      <c r="Q8465" s="2">
        <f ca="1">IF(Proc[[#This Row],[DateClosed]]="",ABS(NETWORKDAYS(Proc[[#This Row],[DateOpened]],TODAY()))-1,ABS(NETWORKDAYS(Proc[[#This Row],[DateOpened]],Proc[[#This Row],[DateClosed]]))-1)</f>
        <v>27</v>
      </c>
      <c r="R8465" s="140" t="s">
        <v>476</v>
      </c>
      <c r="S8465" s="155"/>
      <c r="T8465" s="155"/>
    </row>
    <row r="8466" spans="1:20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yep</v>
      </c>
      <c r="Q8466" s="2">
        <f ca="1">IF(Proc[[#This Row],[DateClosed]]="",ABS(NETWORKDAYS(Proc[[#This Row],[DateOpened]],TODAY()))-1,ABS(NETWORKDAYS(Proc[[#This Row],[DateOpened]],Proc[[#This Row],[DateClosed]]))-1)</f>
        <v>27</v>
      </c>
      <c r="R8466" s="140" t="s">
        <v>476</v>
      </c>
      <c r="S8466" s="155"/>
      <c r="T8466" s="155"/>
    </row>
    <row r="8467" spans="1:20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yep</v>
      </c>
      <c r="Q8467" s="2">
        <f ca="1">IF(Proc[[#This Row],[DateClosed]]="",ABS(NETWORKDAYS(Proc[[#This Row],[DateOpened]],TODAY()))-1,ABS(NETWORKDAYS(Proc[[#This Row],[DateOpened]],Proc[[#This Row],[DateClosed]]))-1)</f>
        <v>27</v>
      </c>
      <c r="R8467" s="140" t="s">
        <v>476</v>
      </c>
      <c r="S8467" s="155"/>
      <c r="T8467" s="155"/>
    </row>
    <row r="8468" spans="1:20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yep</v>
      </c>
      <c r="Q8468" s="2">
        <f ca="1">IF(Proc[[#This Row],[DateClosed]]="",ABS(NETWORKDAYS(Proc[[#This Row],[DateOpened]],TODAY()))-1,ABS(NETWORKDAYS(Proc[[#This Row],[DateOpened]],Proc[[#This Row],[DateClosed]]))-1)</f>
        <v>27</v>
      </c>
      <c r="R8468" s="140" t="s">
        <v>476</v>
      </c>
      <c r="S8468" s="155"/>
      <c r="T8468" s="155"/>
    </row>
    <row r="8469" spans="1:20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yep</v>
      </c>
      <c r="Q8469" s="2">
        <f ca="1">IF(Proc[[#This Row],[DateClosed]]="",ABS(NETWORKDAYS(Proc[[#This Row],[DateOpened]],TODAY()))-1,ABS(NETWORKDAYS(Proc[[#This Row],[DateOpened]],Proc[[#This Row],[DateClosed]]))-1)</f>
        <v>27</v>
      </c>
      <c r="R8469" s="140" t="s">
        <v>476</v>
      </c>
      <c r="S8469" s="155"/>
      <c r="T8469" s="155"/>
    </row>
    <row r="8470" spans="1:20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yep</v>
      </c>
      <c r="Q8470" s="2">
        <f ca="1">IF(Proc[[#This Row],[DateClosed]]="",ABS(NETWORKDAYS(Proc[[#This Row],[DateOpened]],TODAY()))-1,ABS(NETWORKDAYS(Proc[[#This Row],[DateOpened]],Proc[[#This Row],[DateClosed]]))-1)</f>
        <v>27</v>
      </c>
      <c r="R8470" s="140" t="s">
        <v>476</v>
      </c>
      <c r="S8470" s="155"/>
      <c r="T8470" s="155"/>
    </row>
    <row r="8471" spans="1:20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yep</v>
      </c>
      <c r="Q8471" s="2">
        <f ca="1">IF(Proc[[#This Row],[DateClosed]]="",ABS(NETWORKDAYS(Proc[[#This Row],[DateOpened]],TODAY()))-1,ABS(NETWORKDAYS(Proc[[#This Row],[DateOpened]],Proc[[#This Row],[DateClosed]]))-1)</f>
        <v>27</v>
      </c>
      <c r="R8471" s="140" t="s">
        <v>476</v>
      </c>
      <c r="S8471" s="155"/>
      <c r="T8471" s="155"/>
    </row>
    <row r="8472" spans="1:20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yep</v>
      </c>
      <c r="Q8472" s="2">
        <f ca="1">IF(Proc[[#This Row],[DateClosed]]="",ABS(NETWORKDAYS(Proc[[#This Row],[DateOpened]],TODAY()))-1,ABS(NETWORKDAYS(Proc[[#This Row],[DateOpened]],Proc[[#This Row],[DateClosed]]))-1)</f>
        <v>27</v>
      </c>
      <c r="R8472" s="140" t="s">
        <v>476</v>
      </c>
      <c r="S8472" s="155"/>
      <c r="T8472" s="155"/>
    </row>
    <row r="8473" spans="1:20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yep</v>
      </c>
      <c r="Q8473" s="2">
        <f ca="1">IF(Proc[[#This Row],[DateClosed]]="",ABS(NETWORKDAYS(Proc[[#This Row],[DateOpened]],TODAY()))-1,ABS(NETWORKDAYS(Proc[[#This Row],[DateOpened]],Proc[[#This Row],[DateClosed]]))-1)</f>
        <v>27</v>
      </c>
      <c r="R8473" s="140" t="s">
        <v>476</v>
      </c>
      <c r="S8473" s="155"/>
      <c r="T8473" s="155"/>
    </row>
    <row r="8474" spans="1:20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yep</v>
      </c>
      <c r="Q8474" s="2">
        <f ca="1">IF(Proc[[#This Row],[DateClosed]]="",ABS(NETWORKDAYS(Proc[[#This Row],[DateOpened]],TODAY()))-1,ABS(NETWORKDAYS(Proc[[#This Row],[DateOpened]],Proc[[#This Row],[DateClosed]]))-1)</f>
        <v>27</v>
      </c>
      <c r="R8474" s="140" t="s">
        <v>476</v>
      </c>
      <c r="S8474" s="155"/>
      <c r="T8474" s="155"/>
    </row>
    <row r="8475" spans="1:20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yep</v>
      </c>
      <c r="Q8475" s="2">
        <f ca="1">IF(Proc[[#This Row],[DateClosed]]="",ABS(NETWORKDAYS(Proc[[#This Row],[DateOpened]],TODAY()))-1,ABS(NETWORKDAYS(Proc[[#This Row],[DateOpened]],Proc[[#This Row],[DateClosed]]))-1)</f>
        <v>27</v>
      </c>
      <c r="R8475" s="140" t="s">
        <v>476</v>
      </c>
      <c r="S8475" s="155"/>
      <c r="T8475" s="155"/>
    </row>
    <row r="8476" spans="1:20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yep</v>
      </c>
      <c r="Q8476" s="2">
        <f ca="1">IF(Proc[[#This Row],[DateClosed]]="",ABS(NETWORKDAYS(Proc[[#This Row],[DateOpened]],TODAY()))-1,ABS(NETWORKDAYS(Proc[[#This Row],[DateOpened]],Proc[[#This Row],[DateClosed]]))-1)</f>
        <v>27</v>
      </c>
      <c r="R8476" s="140" t="s">
        <v>476</v>
      </c>
      <c r="S8476" s="155"/>
      <c r="T8476" s="155"/>
    </row>
    <row r="8477" spans="1:20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yep</v>
      </c>
      <c r="Q8477" s="2">
        <f ca="1">IF(Proc[[#This Row],[DateClosed]]="",ABS(NETWORKDAYS(Proc[[#This Row],[DateOpened]],TODAY()))-1,ABS(NETWORKDAYS(Proc[[#This Row],[DateOpened]],Proc[[#This Row],[DateClosed]]))-1)</f>
        <v>27</v>
      </c>
      <c r="R8477" s="140" t="s">
        <v>476</v>
      </c>
      <c r="S8477" s="155"/>
      <c r="T8477" s="155"/>
    </row>
    <row r="8478" spans="1:20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yep</v>
      </c>
      <c r="Q8478" s="2">
        <f ca="1">IF(Proc[[#This Row],[DateClosed]]="",ABS(NETWORKDAYS(Proc[[#This Row],[DateOpened]],TODAY()))-1,ABS(NETWORKDAYS(Proc[[#This Row],[DateOpened]],Proc[[#This Row],[DateClosed]]))-1)</f>
        <v>27</v>
      </c>
      <c r="R8478" s="140" t="s">
        <v>476</v>
      </c>
      <c r="S8478" s="155"/>
      <c r="T8478" s="155"/>
    </row>
    <row r="8479" spans="1:20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yep</v>
      </c>
      <c r="Q8479" s="2">
        <f ca="1">IF(Proc[[#This Row],[DateClosed]]="",ABS(NETWORKDAYS(Proc[[#This Row],[DateOpened]],TODAY()))-1,ABS(NETWORKDAYS(Proc[[#This Row],[DateOpened]],Proc[[#This Row],[DateClosed]]))-1)</f>
        <v>27</v>
      </c>
      <c r="R8479" s="140" t="s">
        <v>476</v>
      </c>
      <c r="S8479" s="155"/>
      <c r="T8479" s="155"/>
    </row>
    <row r="8480" spans="1:20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yep</v>
      </c>
      <c r="Q8480" s="2">
        <f ca="1">IF(Proc[[#This Row],[DateClosed]]="",ABS(NETWORKDAYS(Proc[[#This Row],[DateOpened]],TODAY()))-1,ABS(NETWORKDAYS(Proc[[#This Row],[DateOpened]],Proc[[#This Row],[DateClosed]]))-1)</f>
        <v>27</v>
      </c>
      <c r="R8480" s="140" t="s">
        <v>476</v>
      </c>
      <c r="S8480" s="155"/>
      <c r="T8480" s="155"/>
    </row>
    <row r="8481" spans="1:20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yep</v>
      </c>
      <c r="Q8481" s="2">
        <f ca="1">IF(Proc[[#This Row],[DateClosed]]="",ABS(NETWORKDAYS(Proc[[#This Row],[DateOpened]],TODAY()))-1,ABS(NETWORKDAYS(Proc[[#This Row],[DateOpened]],Proc[[#This Row],[DateClosed]]))-1)</f>
        <v>27</v>
      </c>
      <c r="R8481" s="140" t="s">
        <v>476</v>
      </c>
      <c r="S8481" s="155"/>
      <c r="T8481" s="155"/>
    </row>
    <row r="8482" spans="1:20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yep</v>
      </c>
      <c r="Q8482" s="2">
        <f ca="1">IF(Proc[[#This Row],[DateClosed]]="",ABS(NETWORKDAYS(Proc[[#This Row],[DateOpened]],TODAY()))-1,ABS(NETWORKDAYS(Proc[[#This Row],[DateOpened]],Proc[[#This Row],[DateClosed]]))-1)</f>
        <v>27</v>
      </c>
      <c r="R8482" s="140" t="s">
        <v>476</v>
      </c>
      <c r="S8482" s="155"/>
      <c r="T8482" s="155"/>
    </row>
    <row r="8483" spans="1:20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yep</v>
      </c>
      <c r="Q8483" s="2">
        <f ca="1">IF(Proc[[#This Row],[DateClosed]]="",ABS(NETWORKDAYS(Proc[[#This Row],[DateOpened]],TODAY()))-1,ABS(NETWORKDAYS(Proc[[#This Row],[DateOpened]],Proc[[#This Row],[DateClosed]]))-1)</f>
        <v>27</v>
      </c>
      <c r="R8483" s="140" t="s">
        <v>476</v>
      </c>
      <c r="S8483" s="155"/>
      <c r="T8483" s="155"/>
    </row>
    <row r="8484" spans="1:20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yep</v>
      </c>
      <c r="Q8484" s="2">
        <f ca="1">IF(Proc[[#This Row],[DateClosed]]="",ABS(NETWORKDAYS(Proc[[#This Row],[DateOpened]],TODAY()))-1,ABS(NETWORKDAYS(Proc[[#This Row],[DateOpened]],Proc[[#This Row],[DateClosed]]))-1)</f>
        <v>27</v>
      </c>
      <c r="R8484" s="140" t="s">
        <v>476</v>
      </c>
      <c r="S8484" s="155"/>
      <c r="T8484" s="155"/>
    </row>
    <row r="8485" spans="1:20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yep</v>
      </c>
      <c r="Q8485" s="2">
        <f ca="1">IF(Proc[[#This Row],[DateClosed]]="",ABS(NETWORKDAYS(Proc[[#This Row],[DateOpened]],TODAY()))-1,ABS(NETWORKDAYS(Proc[[#This Row],[DateOpened]],Proc[[#This Row],[DateClosed]]))-1)</f>
        <v>27</v>
      </c>
      <c r="R8485" s="140" t="s">
        <v>476</v>
      </c>
      <c r="S8485" s="155"/>
      <c r="T8485" s="155"/>
    </row>
    <row r="8486" spans="1:20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yep</v>
      </c>
      <c r="Q8486" s="2">
        <f ca="1">IF(Proc[[#This Row],[DateClosed]]="",ABS(NETWORKDAYS(Proc[[#This Row],[DateOpened]],TODAY()))-1,ABS(NETWORKDAYS(Proc[[#This Row],[DateOpened]],Proc[[#This Row],[DateClosed]]))-1)</f>
        <v>27</v>
      </c>
      <c r="R8486" s="140" t="s">
        <v>476</v>
      </c>
      <c r="S8486" s="155"/>
      <c r="T8486" s="155"/>
    </row>
    <row r="8487" spans="1:20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yep</v>
      </c>
      <c r="Q8487" s="2">
        <f ca="1">IF(Proc[[#This Row],[DateClosed]]="",ABS(NETWORKDAYS(Proc[[#This Row],[DateOpened]],TODAY()))-1,ABS(NETWORKDAYS(Proc[[#This Row],[DateOpened]],Proc[[#This Row],[DateClosed]]))-1)</f>
        <v>27</v>
      </c>
      <c r="R8487" s="140" t="s">
        <v>476</v>
      </c>
      <c r="S8487" s="155"/>
      <c r="T8487" s="155"/>
    </row>
    <row r="8488" spans="1:20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yep</v>
      </c>
      <c r="Q8488" s="2">
        <f ca="1">IF(Proc[[#This Row],[DateClosed]]="",ABS(NETWORKDAYS(Proc[[#This Row],[DateOpened]],TODAY()))-1,ABS(NETWORKDAYS(Proc[[#This Row],[DateOpened]],Proc[[#This Row],[DateClosed]]))-1)</f>
        <v>27</v>
      </c>
      <c r="R8488" s="140" t="s">
        <v>476</v>
      </c>
      <c r="S8488" s="155"/>
      <c r="T8488" s="155"/>
    </row>
    <row r="8489" spans="1:20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yep</v>
      </c>
      <c r="Q8489" s="2">
        <f ca="1">IF(Proc[[#This Row],[DateClosed]]="",ABS(NETWORKDAYS(Proc[[#This Row],[DateOpened]],TODAY()))-1,ABS(NETWORKDAYS(Proc[[#This Row],[DateOpened]],Proc[[#This Row],[DateClosed]]))-1)</f>
        <v>27</v>
      </c>
      <c r="R8489" s="140" t="s">
        <v>476</v>
      </c>
      <c r="S8489" s="155"/>
      <c r="T8489" s="155"/>
    </row>
    <row r="8490" spans="1:20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yep</v>
      </c>
      <c r="Q8490" s="2">
        <f ca="1">IF(Proc[[#This Row],[DateClosed]]="",ABS(NETWORKDAYS(Proc[[#This Row],[DateOpened]],TODAY()))-1,ABS(NETWORKDAYS(Proc[[#This Row],[DateOpened]],Proc[[#This Row],[DateClosed]]))-1)</f>
        <v>27</v>
      </c>
      <c r="R8490" s="140" t="s">
        <v>476</v>
      </c>
      <c r="S8490" s="155"/>
      <c r="T8490" s="155"/>
    </row>
    <row r="8491" spans="1:20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yep</v>
      </c>
      <c r="Q8491" s="2">
        <f ca="1">IF(Proc[[#This Row],[DateClosed]]="",ABS(NETWORKDAYS(Proc[[#This Row],[DateOpened]],TODAY()))-1,ABS(NETWORKDAYS(Proc[[#This Row],[DateOpened]],Proc[[#This Row],[DateClosed]]))-1)</f>
        <v>27</v>
      </c>
      <c r="R8491" s="140" t="s">
        <v>476</v>
      </c>
      <c r="S8491" s="155"/>
      <c r="T8491" s="155"/>
    </row>
    <row r="8492" spans="1:20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yep</v>
      </c>
      <c r="Q8492" s="2">
        <f ca="1">IF(Proc[[#This Row],[DateClosed]]="",ABS(NETWORKDAYS(Proc[[#This Row],[DateOpened]],TODAY()))-1,ABS(NETWORKDAYS(Proc[[#This Row],[DateOpened]],Proc[[#This Row],[DateClosed]]))-1)</f>
        <v>27</v>
      </c>
      <c r="R8492" s="140" t="s">
        <v>476</v>
      </c>
      <c r="S8492" s="155"/>
      <c r="T8492" s="155"/>
    </row>
    <row r="8493" spans="1:20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yep</v>
      </c>
      <c r="Q8493" s="2">
        <f ca="1">IF(Proc[[#This Row],[DateClosed]]="",ABS(NETWORKDAYS(Proc[[#This Row],[DateOpened]],TODAY()))-1,ABS(NETWORKDAYS(Proc[[#This Row],[DateOpened]],Proc[[#This Row],[DateClosed]]))-1)</f>
        <v>27</v>
      </c>
      <c r="R8493" s="140" t="s">
        <v>476</v>
      </c>
      <c r="S8493" s="155"/>
      <c r="T8493" s="155"/>
    </row>
    <row r="8494" spans="1:20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yep</v>
      </c>
      <c r="Q8494" s="2">
        <f ca="1">IF(Proc[[#This Row],[DateClosed]]="",ABS(NETWORKDAYS(Proc[[#This Row],[DateOpened]],TODAY()))-1,ABS(NETWORKDAYS(Proc[[#This Row],[DateOpened]],Proc[[#This Row],[DateClosed]]))-1)</f>
        <v>27</v>
      </c>
      <c r="R8494" s="140" t="s">
        <v>476</v>
      </c>
      <c r="S8494" s="155"/>
      <c r="T8494" s="155"/>
    </row>
    <row r="8495" spans="1:20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yep</v>
      </c>
      <c r="Q8495" s="2">
        <f ca="1">IF(Proc[[#This Row],[DateClosed]]="",ABS(NETWORKDAYS(Proc[[#This Row],[DateOpened]],TODAY()))-1,ABS(NETWORKDAYS(Proc[[#This Row],[DateOpened]],Proc[[#This Row],[DateClosed]]))-1)</f>
        <v>27</v>
      </c>
      <c r="R8495" s="140" t="s">
        <v>476</v>
      </c>
      <c r="S8495" s="155"/>
      <c r="T8495" s="155"/>
    </row>
    <row r="8496" spans="1:20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yep</v>
      </c>
      <c r="Q8496" s="2">
        <f ca="1">IF(Proc[[#This Row],[DateClosed]]="",ABS(NETWORKDAYS(Proc[[#This Row],[DateOpened]],TODAY()))-1,ABS(NETWORKDAYS(Proc[[#This Row],[DateOpened]],Proc[[#This Row],[DateClosed]]))-1)</f>
        <v>27</v>
      </c>
      <c r="R8496" s="140" t="s">
        <v>476</v>
      </c>
      <c r="S8496" s="155"/>
      <c r="T8496" s="155"/>
    </row>
    <row r="8497" spans="1:20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yep</v>
      </c>
      <c r="Q8497" s="2">
        <f ca="1">IF(Proc[[#This Row],[DateClosed]]="",ABS(NETWORKDAYS(Proc[[#This Row],[DateOpened]],TODAY()))-1,ABS(NETWORKDAYS(Proc[[#This Row],[DateOpened]],Proc[[#This Row],[DateClosed]]))-1)</f>
        <v>27</v>
      </c>
      <c r="R8497" s="140" t="s">
        <v>476</v>
      </c>
      <c r="S8497" s="155"/>
      <c r="T8497" s="155"/>
    </row>
    <row r="8498" spans="1:20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yep</v>
      </c>
      <c r="Q8498" s="2">
        <f ca="1">IF(Proc[[#This Row],[DateClosed]]="",ABS(NETWORKDAYS(Proc[[#This Row],[DateOpened]],TODAY()))-1,ABS(NETWORKDAYS(Proc[[#This Row],[DateOpened]],Proc[[#This Row],[DateClosed]]))-1)</f>
        <v>27</v>
      </c>
      <c r="R8498" s="140" t="s">
        <v>476</v>
      </c>
      <c r="S8498" s="155"/>
      <c r="T8498" s="155"/>
    </row>
    <row r="8499" spans="1:20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yep</v>
      </c>
      <c r="Q8499" s="2">
        <f ca="1">IF(Proc[[#This Row],[DateClosed]]="",ABS(NETWORKDAYS(Proc[[#This Row],[DateOpened]],TODAY()))-1,ABS(NETWORKDAYS(Proc[[#This Row],[DateOpened]],Proc[[#This Row],[DateClosed]]))-1)</f>
        <v>27</v>
      </c>
      <c r="R8499" s="140" t="s">
        <v>476</v>
      </c>
      <c r="S8499" s="155"/>
      <c r="T8499" s="155"/>
    </row>
    <row r="8500" spans="1:20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yep</v>
      </c>
      <c r="Q8500" s="2">
        <f ca="1">IF(Proc[[#This Row],[DateClosed]]="",ABS(NETWORKDAYS(Proc[[#This Row],[DateOpened]],TODAY()))-1,ABS(NETWORKDAYS(Proc[[#This Row],[DateOpened]],Proc[[#This Row],[DateClosed]]))-1)</f>
        <v>27</v>
      </c>
      <c r="R8500" s="140" t="s">
        <v>476</v>
      </c>
      <c r="S8500" s="155"/>
      <c r="T8500" s="155"/>
    </row>
    <row r="8501" spans="1:20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yep</v>
      </c>
      <c r="Q8501" s="2">
        <f ca="1">IF(Proc[[#This Row],[DateClosed]]="",ABS(NETWORKDAYS(Proc[[#This Row],[DateOpened]],TODAY()))-1,ABS(NETWORKDAYS(Proc[[#This Row],[DateOpened]],Proc[[#This Row],[DateClosed]]))-1)</f>
        <v>27</v>
      </c>
      <c r="R8501" s="140" t="s">
        <v>476</v>
      </c>
      <c r="S8501" s="155"/>
      <c r="T8501" s="155"/>
    </row>
    <row r="8502" spans="1:20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yep</v>
      </c>
      <c r="Q8502" s="2">
        <f ca="1">IF(Proc[[#This Row],[DateClosed]]="",ABS(NETWORKDAYS(Proc[[#This Row],[DateOpened]],TODAY()))-1,ABS(NETWORKDAYS(Proc[[#This Row],[DateOpened]],Proc[[#This Row],[DateClosed]]))-1)</f>
        <v>27</v>
      </c>
      <c r="R8502" s="140" t="s">
        <v>476</v>
      </c>
      <c r="S8502" s="155"/>
      <c r="T8502" s="155"/>
    </row>
    <row r="8503" spans="1:20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yep</v>
      </c>
      <c r="Q8503" s="2">
        <f ca="1">IF(Proc[[#This Row],[DateClosed]]="",ABS(NETWORKDAYS(Proc[[#This Row],[DateOpened]],TODAY()))-1,ABS(NETWORKDAYS(Proc[[#This Row],[DateOpened]],Proc[[#This Row],[DateClosed]]))-1)</f>
        <v>27</v>
      </c>
      <c r="R8503" s="140" t="s">
        <v>476</v>
      </c>
      <c r="S8503" s="155"/>
      <c r="T8503" s="155"/>
    </row>
    <row r="8504" spans="1:20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yep</v>
      </c>
      <c r="Q8504" s="2">
        <f ca="1">IF(Proc[[#This Row],[DateClosed]]="",ABS(NETWORKDAYS(Proc[[#This Row],[DateOpened]],TODAY()))-1,ABS(NETWORKDAYS(Proc[[#This Row],[DateOpened]],Proc[[#This Row],[DateClosed]]))-1)</f>
        <v>27</v>
      </c>
      <c r="R8504" s="140" t="s">
        <v>476</v>
      </c>
      <c r="S8504" s="155"/>
      <c r="T8504" s="155"/>
    </row>
    <row r="8505" spans="1:20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yep</v>
      </c>
      <c r="Q8505" s="2">
        <f ca="1">IF(Proc[[#This Row],[DateClosed]]="",ABS(NETWORKDAYS(Proc[[#This Row],[DateOpened]],TODAY()))-1,ABS(NETWORKDAYS(Proc[[#This Row],[DateOpened]],Proc[[#This Row],[DateClosed]]))-1)</f>
        <v>27</v>
      </c>
      <c r="R8505" s="140" t="s">
        <v>476</v>
      </c>
      <c r="S8505" s="155"/>
      <c r="T8505" s="155"/>
    </row>
    <row r="8506" spans="1:20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yep</v>
      </c>
      <c r="Q8506" s="2">
        <f ca="1">IF(Proc[[#This Row],[DateClosed]]="",ABS(NETWORKDAYS(Proc[[#This Row],[DateOpened]],TODAY()))-1,ABS(NETWORKDAYS(Proc[[#This Row],[DateOpened]],Proc[[#This Row],[DateClosed]]))-1)</f>
        <v>27</v>
      </c>
      <c r="R8506" s="140" t="s">
        <v>476</v>
      </c>
      <c r="S8506" s="155"/>
      <c r="T8506" s="155"/>
    </row>
    <row r="8507" spans="1:20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yep</v>
      </c>
      <c r="Q8507" s="2">
        <f ca="1">IF(Proc[[#This Row],[DateClosed]]="",ABS(NETWORKDAYS(Proc[[#This Row],[DateOpened]],TODAY()))-1,ABS(NETWORKDAYS(Proc[[#This Row],[DateOpened]],Proc[[#This Row],[DateClosed]]))-1)</f>
        <v>27</v>
      </c>
      <c r="R8507" s="140" t="s">
        <v>476</v>
      </c>
      <c r="S8507" s="155"/>
      <c r="T8507" s="155"/>
    </row>
    <row r="8508" spans="1:20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yep</v>
      </c>
      <c r="Q8508" s="2">
        <f ca="1">IF(Proc[[#This Row],[DateClosed]]="",ABS(NETWORKDAYS(Proc[[#This Row],[DateOpened]],TODAY()))-1,ABS(NETWORKDAYS(Proc[[#This Row],[DateOpened]],Proc[[#This Row],[DateClosed]]))-1)</f>
        <v>27</v>
      </c>
      <c r="R8508" s="140" t="s">
        <v>476</v>
      </c>
      <c r="S8508" s="155"/>
      <c r="T8508" s="155"/>
    </row>
    <row r="8509" spans="1:20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yep</v>
      </c>
      <c r="Q8509" s="2">
        <f ca="1">IF(Proc[[#This Row],[DateClosed]]="",ABS(NETWORKDAYS(Proc[[#This Row],[DateOpened]],TODAY()))-1,ABS(NETWORKDAYS(Proc[[#This Row],[DateOpened]],Proc[[#This Row],[DateClosed]]))-1)</f>
        <v>27</v>
      </c>
      <c r="R8509" s="140" t="s">
        <v>476</v>
      </c>
      <c r="S8509" s="155"/>
      <c r="T8509" s="155"/>
    </row>
    <row r="8510" spans="1:20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yep</v>
      </c>
      <c r="Q8510" s="2">
        <f ca="1">IF(Proc[[#This Row],[DateClosed]]="",ABS(NETWORKDAYS(Proc[[#This Row],[DateOpened]],TODAY()))-1,ABS(NETWORKDAYS(Proc[[#This Row],[DateOpened]],Proc[[#This Row],[DateClosed]]))-1)</f>
        <v>27</v>
      </c>
      <c r="R8510" s="140" t="s">
        <v>476</v>
      </c>
      <c r="S8510" s="155"/>
      <c r="T8510" s="155"/>
    </row>
    <row r="8511" spans="1:20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yep</v>
      </c>
      <c r="Q8511" s="2">
        <f ca="1">IF(Proc[[#This Row],[DateClosed]]="",ABS(NETWORKDAYS(Proc[[#This Row],[DateOpened]],TODAY()))-1,ABS(NETWORKDAYS(Proc[[#This Row],[DateOpened]],Proc[[#This Row],[DateClosed]]))-1)</f>
        <v>27</v>
      </c>
      <c r="R8511" s="140" t="s">
        <v>476</v>
      </c>
      <c r="S8511" s="155"/>
      <c r="T8511" s="155"/>
    </row>
    <row r="8512" spans="1:20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yep</v>
      </c>
      <c r="Q8512" s="2">
        <f ca="1">IF(Proc[[#This Row],[DateClosed]]="",ABS(NETWORKDAYS(Proc[[#This Row],[DateOpened]],TODAY()))-1,ABS(NETWORKDAYS(Proc[[#This Row],[DateOpened]],Proc[[#This Row],[DateClosed]]))-1)</f>
        <v>27</v>
      </c>
      <c r="R8512" s="140" t="s">
        <v>476</v>
      </c>
      <c r="S8512" s="155"/>
      <c r="T8512" s="155"/>
    </row>
    <row r="8513" spans="1:20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yep</v>
      </c>
      <c r="Q8513" s="2">
        <f ca="1">IF(Proc[[#This Row],[DateClosed]]="",ABS(NETWORKDAYS(Proc[[#This Row],[DateOpened]],TODAY()))-1,ABS(NETWORKDAYS(Proc[[#This Row],[DateOpened]],Proc[[#This Row],[DateClosed]]))-1)</f>
        <v>27</v>
      </c>
      <c r="R8513" s="140" t="s">
        <v>476</v>
      </c>
      <c r="S8513" s="155"/>
      <c r="T8513" s="155"/>
    </row>
    <row r="8514" spans="1:20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yep</v>
      </c>
      <c r="Q8514" s="2">
        <f ca="1">IF(Proc[[#This Row],[DateClosed]]="",ABS(NETWORKDAYS(Proc[[#This Row],[DateOpened]],TODAY()))-1,ABS(NETWORKDAYS(Proc[[#This Row],[DateOpened]],Proc[[#This Row],[DateClosed]]))-1)</f>
        <v>27</v>
      </c>
      <c r="R8514" s="140" t="s">
        <v>476</v>
      </c>
      <c r="S8514" s="155"/>
      <c r="T8514" s="155"/>
    </row>
    <row r="8515" spans="1:20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yep</v>
      </c>
      <c r="Q8515" s="2">
        <f ca="1">IF(Proc[[#This Row],[DateClosed]]="",ABS(NETWORKDAYS(Proc[[#This Row],[DateOpened]],TODAY()))-1,ABS(NETWORKDAYS(Proc[[#This Row],[DateOpened]],Proc[[#This Row],[DateClosed]]))-1)</f>
        <v>27</v>
      </c>
      <c r="R8515" s="140" t="s">
        <v>476</v>
      </c>
      <c r="S8515" s="155"/>
      <c r="T8515" s="155"/>
    </row>
    <row r="8516" spans="1:20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yep</v>
      </c>
      <c r="Q8516" s="2">
        <f ca="1">IF(Proc[[#This Row],[DateClosed]]="",ABS(NETWORKDAYS(Proc[[#This Row],[DateOpened]],TODAY()))-1,ABS(NETWORKDAYS(Proc[[#This Row],[DateOpened]],Proc[[#This Row],[DateClosed]]))-1)</f>
        <v>27</v>
      </c>
      <c r="R8516" s="140" t="s">
        <v>476</v>
      </c>
      <c r="S8516" s="155"/>
      <c r="T8516" s="155"/>
    </row>
    <row r="8517" spans="1:20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yep</v>
      </c>
      <c r="Q8517" s="2">
        <f ca="1">IF(Proc[[#This Row],[DateClosed]]="",ABS(NETWORKDAYS(Proc[[#This Row],[DateOpened]],TODAY()))-1,ABS(NETWORKDAYS(Proc[[#This Row],[DateOpened]],Proc[[#This Row],[DateClosed]]))-1)</f>
        <v>27</v>
      </c>
      <c r="R8517" s="140" t="s">
        <v>476</v>
      </c>
      <c r="S8517" s="155"/>
      <c r="T8517" s="155"/>
    </row>
    <row r="8518" spans="1:20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yep</v>
      </c>
      <c r="Q8518" s="2">
        <f ca="1">IF(Proc[[#This Row],[DateClosed]]="",ABS(NETWORKDAYS(Proc[[#This Row],[DateOpened]],TODAY()))-1,ABS(NETWORKDAYS(Proc[[#This Row],[DateOpened]],Proc[[#This Row],[DateClosed]]))-1)</f>
        <v>27</v>
      </c>
      <c r="R8518" s="140" t="s">
        <v>476</v>
      </c>
      <c r="S8518" s="155"/>
      <c r="T8518" s="155"/>
    </row>
    <row r="8519" spans="1:20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yep</v>
      </c>
      <c r="Q8519" s="2">
        <f ca="1">IF(Proc[[#This Row],[DateClosed]]="",ABS(NETWORKDAYS(Proc[[#This Row],[DateOpened]],TODAY()))-1,ABS(NETWORKDAYS(Proc[[#This Row],[DateOpened]],Proc[[#This Row],[DateClosed]]))-1)</f>
        <v>27</v>
      </c>
      <c r="R8519" s="140" t="s">
        <v>476</v>
      </c>
      <c r="S8519" s="155"/>
      <c r="T8519" s="155"/>
    </row>
    <row r="8520" spans="1:20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yep</v>
      </c>
      <c r="Q8520" s="2">
        <f ca="1">IF(Proc[[#This Row],[DateClosed]]="",ABS(NETWORKDAYS(Proc[[#This Row],[DateOpened]],TODAY()))-1,ABS(NETWORKDAYS(Proc[[#This Row],[DateOpened]],Proc[[#This Row],[DateClosed]]))-1)</f>
        <v>27</v>
      </c>
      <c r="R8520" s="140" t="s">
        <v>476</v>
      </c>
      <c r="S8520" s="155"/>
      <c r="T8520" s="155"/>
    </row>
    <row r="8521" spans="1:20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yep</v>
      </c>
      <c r="Q8521" s="2">
        <f ca="1">IF(Proc[[#This Row],[DateClosed]]="",ABS(NETWORKDAYS(Proc[[#This Row],[DateOpened]],TODAY()))-1,ABS(NETWORKDAYS(Proc[[#This Row],[DateOpened]],Proc[[#This Row],[DateClosed]]))-1)</f>
        <v>27</v>
      </c>
      <c r="R8521" s="140" t="s">
        <v>476</v>
      </c>
      <c r="S8521" s="155"/>
      <c r="T8521" s="155"/>
    </row>
    <row r="8522" spans="1:20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yep</v>
      </c>
      <c r="Q8522" s="2">
        <f ca="1">IF(Proc[[#This Row],[DateClosed]]="",ABS(NETWORKDAYS(Proc[[#This Row],[DateOpened]],TODAY()))-1,ABS(NETWORKDAYS(Proc[[#This Row],[DateOpened]],Proc[[#This Row],[DateClosed]]))-1)</f>
        <v>27</v>
      </c>
      <c r="R8522" s="140" t="s">
        <v>476</v>
      </c>
      <c r="S8522" s="155"/>
      <c r="T8522" s="155"/>
    </row>
    <row r="8523" spans="1:20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yep</v>
      </c>
      <c r="Q8523" s="2">
        <f ca="1">IF(Proc[[#This Row],[DateClosed]]="",ABS(NETWORKDAYS(Proc[[#This Row],[DateOpened]],TODAY()))-1,ABS(NETWORKDAYS(Proc[[#This Row],[DateOpened]],Proc[[#This Row],[DateClosed]]))-1)</f>
        <v>27</v>
      </c>
      <c r="R8523" s="140" t="s">
        <v>476</v>
      </c>
      <c r="S8523" s="155"/>
      <c r="T8523" s="155"/>
    </row>
    <row r="8524" spans="1:20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yep</v>
      </c>
      <c r="Q8524" s="2">
        <f ca="1">IF(Proc[[#This Row],[DateClosed]]="",ABS(NETWORKDAYS(Proc[[#This Row],[DateOpened]],TODAY()))-1,ABS(NETWORKDAYS(Proc[[#This Row],[DateOpened]],Proc[[#This Row],[DateClosed]]))-1)</f>
        <v>27</v>
      </c>
      <c r="R8524" s="140" t="s">
        <v>476</v>
      </c>
      <c r="S8524" s="155"/>
      <c r="T8524" s="155"/>
    </row>
    <row r="8525" spans="1:20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yep</v>
      </c>
      <c r="Q8525" s="2">
        <f ca="1">IF(Proc[[#This Row],[DateClosed]]="",ABS(NETWORKDAYS(Proc[[#This Row],[DateOpened]],TODAY()))-1,ABS(NETWORKDAYS(Proc[[#This Row],[DateOpened]],Proc[[#This Row],[DateClosed]]))-1)</f>
        <v>27</v>
      </c>
      <c r="R8525" s="140" t="s">
        <v>476</v>
      </c>
      <c r="S8525" s="155"/>
      <c r="T8525" s="155"/>
    </row>
    <row r="8526" spans="1:20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yep</v>
      </c>
      <c r="Q8526" s="2">
        <f ca="1">IF(Proc[[#This Row],[DateClosed]]="",ABS(NETWORKDAYS(Proc[[#This Row],[DateOpened]],TODAY()))-1,ABS(NETWORKDAYS(Proc[[#This Row],[DateOpened]],Proc[[#This Row],[DateClosed]]))-1)</f>
        <v>27</v>
      </c>
      <c r="R8526" s="140" t="s">
        <v>476</v>
      </c>
      <c r="S8526" s="155"/>
      <c r="T8526" s="155"/>
    </row>
    <row r="8527" spans="1:20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yep</v>
      </c>
      <c r="Q8527" s="2">
        <f ca="1">IF(Proc[[#This Row],[DateClosed]]="",ABS(NETWORKDAYS(Proc[[#This Row],[DateOpened]],TODAY()))-1,ABS(NETWORKDAYS(Proc[[#This Row],[DateOpened]],Proc[[#This Row],[DateClosed]]))-1)</f>
        <v>27</v>
      </c>
      <c r="R8527" s="140" t="s">
        <v>476</v>
      </c>
      <c r="S8527" s="155"/>
      <c r="T8527" s="155"/>
    </row>
    <row r="8528" spans="1:20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yep</v>
      </c>
      <c r="Q8528" s="2">
        <f ca="1">IF(Proc[[#This Row],[DateClosed]]="",ABS(NETWORKDAYS(Proc[[#This Row],[DateOpened]],TODAY()))-1,ABS(NETWORKDAYS(Proc[[#This Row],[DateOpened]],Proc[[#This Row],[DateClosed]]))-1)</f>
        <v>27</v>
      </c>
      <c r="R8528" s="140" t="s">
        <v>476</v>
      </c>
      <c r="S8528" s="155"/>
      <c r="T8528" s="155"/>
    </row>
    <row r="8529" spans="1:20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yep</v>
      </c>
      <c r="Q8529" s="2">
        <f ca="1">IF(Proc[[#This Row],[DateClosed]]="",ABS(NETWORKDAYS(Proc[[#This Row],[DateOpened]],TODAY()))-1,ABS(NETWORKDAYS(Proc[[#This Row],[DateOpened]],Proc[[#This Row],[DateClosed]]))-1)</f>
        <v>27</v>
      </c>
      <c r="R8529" s="140" t="s">
        <v>476</v>
      </c>
      <c r="S8529" s="155"/>
      <c r="T8529" s="155"/>
    </row>
    <row r="8530" spans="1:20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yep</v>
      </c>
      <c r="Q8530" s="2">
        <f ca="1">IF(Proc[[#This Row],[DateClosed]]="",ABS(NETWORKDAYS(Proc[[#This Row],[DateOpened]],TODAY()))-1,ABS(NETWORKDAYS(Proc[[#This Row],[DateOpened]],Proc[[#This Row],[DateClosed]]))-1)</f>
        <v>27</v>
      </c>
      <c r="R8530" s="140" t="s">
        <v>476</v>
      </c>
      <c r="S8530" s="155"/>
      <c r="T8530" s="155"/>
    </row>
    <row r="8531" spans="1:20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yep</v>
      </c>
      <c r="Q8531" s="2">
        <f ca="1">IF(Proc[[#This Row],[DateClosed]]="",ABS(NETWORKDAYS(Proc[[#This Row],[DateOpened]],TODAY()))-1,ABS(NETWORKDAYS(Proc[[#This Row],[DateOpened]],Proc[[#This Row],[DateClosed]]))-1)</f>
        <v>27</v>
      </c>
      <c r="R8531" s="140" t="s">
        <v>476</v>
      </c>
      <c r="S8531" s="155"/>
      <c r="T8531" s="155"/>
    </row>
    <row r="8532" spans="1:20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yep</v>
      </c>
      <c r="Q8532" s="2">
        <f ca="1">IF(Proc[[#This Row],[DateClosed]]="",ABS(NETWORKDAYS(Proc[[#This Row],[DateOpened]],TODAY()))-1,ABS(NETWORKDAYS(Proc[[#This Row],[DateOpened]],Proc[[#This Row],[DateClosed]]))-1)</f>
        <v>27</v>
      </c>
      <c r="R8532" s="140" t="s">
        <v>476</v>
      </c>
      <c r="S8532" s="155"/>
      <c r="T8532" s="155"/>
    </row>
    <row r="8533" spans="1:20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yep</v>
      </c>
      <c r="Q8533" s="2">
        <f ca="1">IF(Proc[[#This Row],[DateClosed]]="",ABS(NETWORKDAYS(Proc[[#This Row],[DateOpened]],TODAY()))-1,ABS(NETWORKDAYS(Proc[[#This Row],[DateOpened]],Proc[[#This Row],[DateClosed]]))-1)</f>
        <v>27</v>
      </c>
      <c r="R8533" s="140" t="s">
        <v>476</v>
      </c>
      <c r="S8533" s="155"/>
      <c r="T8533" s="155"/>
    </row>
    <row r="8534" spans="1:20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yep</v>
      </c>
      <c r="Q8534" s="2">
        <f ca="1">IF(Proc[[#This Row],[DateClosed]]="",ABS(NETWORKDAYS(Proc[[#This Row],[DateOpened]],TODAY()))-1,ABS(NETWORKDAYS(Proc[[#This Row],[DateOpened]],Proc[[#This Row],[DateClosed]]))-1)</f>
        <v>27</v>
      </c>
      <c r="R8534" s="140" t="s">
        <v>476</v>
      </c>
      <c r="S8534" s="155"/>
      <c r="T8534" s="155"/>
    </row>
    <row r="8535" spans="1:20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yep</v>
      </c>
      <c r="Q8535" s="2">
        <f ca="1">IF(Proc[[#This Row],[DateClosed]]="",ABS(NETWORKDAYS(Proc[[#This Row],[DateOpened]],TODAY()))-1,ABS(NETWORKDAYS(Proc[[#This Row],[DateOpened]],Proc[[#This Row],[DateClosed]]))-1)</f>
        <v>27</v>
      </c>
      <c r="R8535" s="140" t="s">
        <v>476</v>
      </c>
      <c r="S8535" s="155"/>
      <c r="T8535" s="155"/>
    </row>
    <row r="8536" spans="1:20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yep</v>
      </c>
      <c r="Q8536" s="2">
        <f ca="1">IF(Proc[[#This Row],[DateClosed]]="",ABS(NETWORKDAYS(Proc[[#This Row],[DateOpened]],TODAY()))-1,ABS(NETWORKDAYS(Proc[[#This Row],[DateOpened]],Proc[[#This Row],[DateClosed]]))-1)</f>
        <v>27</v>
      </c>
      <c r="R8536" s="140" t="s">
        <v>476</v>
      </c>
      <c r="S8536" s="155"/>
      <c r="T8536" s="155"/>
    </row>
    <row r="8537" spans="1:20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yep</v>
      </c>
      <c r="Q8537" s="2">
        <f ca="1">IF(Proc[[#This Row],[DateClosed]]="",ABS(NETWORKDAYS(Proc[[#This Row],[DateOpened]],TODAY()))-1,ABS(NETWORKDAYS(Proc[[#This Row],[DateOpened]],Proc[[#This Row],[DateClosed]]))-1)</f>
        <v>27</v>
      </c>
      <c r="R8537" s="140" t="s">
        <v>476</v>
      </c>
      <c r="S8537" s="155"/>
      <c r="T8537" s="155"/>
    </row>
    <row r="8538" spans="1:20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yep</v>
      </c>
      <c r="Q8538" s="2">
        <f ca="1">IF(Proc[[#This Row],[DateClosed]]="",ABS(NETWORKDAYS(Proc[[#This Row],[DateOpened]],TODAY()))-1,ABS(NETWORKDAYS(Proc[[#This Row],[DateOpened]],Proc[[#This Row],[DateClosed]]))-1)</f>
        <v>27</v>
      </c>
      <c r="R8538" s="140" t="s">
        <v>476</v>
      </c>
      <c r="S8538" s="155"/>
      <c r="T8538" s="155"/>
    </row>
    <row r="8539" spans="1:20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yep</v>
      </c>
      <c r="Q8539" s="2">
        <f ca="1">IF(Proc[[#This Row],[DateClosed]]="",ABS(NETWORKDAYS(Proc[[#This Row],[DateOpened]],TODAY()))-1,ABS(NETWORKDAYS(Proc[[#This Row],[DateOpened]],Proc[[#This Row],[DateClosed]]))-1)</f>
        <v>27</v>
      </c>
      <c r="R8539" s="140" t="s">
        <v>476</v>
      </c>
      <c r="S8539" s="155"/>
      <c r="T8539" s="155"/>
    </row>
    <row r="8540" spans="1:20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yep</v>
      </c>
      <c r="Q8540" s="2">
        <f ca="1">IF(Proc[[#This Row],[DateClosed]]="",ABS(NETWORKDAYS(Proc[[#This Row],[DateOpened]],TODAY()))-1,ABS(NETWORKDAYS(Proc[[#This Row],[DateOpened]],Proc[[#This Row],[DateClosed]]))-1)</f>
        <v>27</v>
      </c>
      <c r="R8540" s="140" t="s">
        <v>476</v>
      </c>
      <c r="S8540" s="155"/>
      <c r="T8540" s="155"/>
    </row>
    <row r="8541" spans="1:20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yep</v>
      </c>
      <c r="Q8541" s="2">
        <f ca="1">IF(Proc[[#This Row],[DateClosed]]="",ABS(NETWORKDAYS(Proc[[#This Row],[DateOpened]],TODAY()))-1,ABS(NETWORKDAYS(Proc[[#This Row],[DateOpened]],Proc[[#This Row],[DateClosed]]))-1)</f>
        <v>27</v>
      </c>
      <c r="R8541" s="140" t="s">
        <v>476</v>
      </c>
      <c r="S8541" s="155"/>
      <c r="T8541" s="155"/>
    </row>
    <row r="8542" spans="1:20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yep</v>
      </c>
      <c r="Q8542" s="2">
        <f ca="1">IF(Proc[[#This Row],[DateClosed]]="",ABS(NETWORKDAYS(Proc[[#This Row],[DateOpened]],TODAY()))-1,ABS(NETWORKDAYS(Proc[[#This Row],[DateOpened]],Proc[[#This Row],[DateClosed]]))-1)</f>
        <v>27</v>
      </c>
      <c r="R8542" s="140" t="s">
        <v>476</v>
      </c>
      <c r="S8542" s="155"/>
      <c r="T8542" s="155"/>
    </row>
    <row r="8543" spans="1:20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yep</v>
      </c>
      <c r="Q8543" s="2">
        <f ca="1">IF(Proc[[#This Row],[DateClosed]]="",ABS(NETWORKDAYS(Proc[[#This Row],[DateOpened]],TODAY()))-1,ABS(NETWORKDAYS(Proc[[#This Row],[DateOpened]],Proc[[#This Row],[DateClosed]]))-1)</f>
        <v>27</v>
      </c>
      <c r="R8543" s="140" t="s">
        <v>476</v>
      </c>
      <c r="S8543" s="155"/>
      <c r="T8543" s="155"/>
    </row>
    <row r="8544" spans="1:20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yep</v>
      </c>
      <c r="Q8544" s="2">
        <f ca="1">IF(Proc[[#This Row],[DateClosed]]="",ABS(NETWORKDAYS(Proc[[#This Row],[DateOpened]],TODAY()))-1,ABS(NETWORKDAYS(Proc[[#This Row],[DateOpened]],Proc[[#This Row],[DateClosed]]))-1)</f>
        <v>27</v>
      </c>
      <c r="R8544" s="140" t="s">
        <v>476</v>
      </c>
      <c r="S8544" s="155"/>
      <c r="T8544" s="155"/>
    </row>
    <row r="8545" spans="1:20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yep</v>
      </c>
      <c r="Q8545" s="2">
        <f ca="1">IF(Proc[[#This Row],[DateClosed]]="",ABS(NETWORKDAYS(Proc[[#This Row],[DateOpened]],TODAY()))-1,ABS(NETWORKDAYS(Proc[[#This Row],[DateOpened]],Proc[[#This Row],[DateClosed]]))-1)</f>
        <v>27</v>
      </c>
      <c r="R8545" s="140" t="s">
        <v>476</v>
      </c>
      <c r="S8545" s="155"/>
      <c r="T8545" s="155"/>
    </row>
    <row r="8546" spans="1:20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yep</v>
      </c>
      <c r="Q8546" s="2">
        <f ca="1">IF(Proc[[#This Row],[DateClosed]]="",ABS(NETWORKDAYS(Proc[[#This Row],[DateOpened]],TODAY()))-1,ABS(NETWORKDAYS(Proc[[#This Row],[DateOpened]],Proc[[#This Row],[DateClosed]]))-1)</f>
        <v>27</v>
      </c>
      <c r="R8546" s="140" t="s">
        <v>476</v>
      </c>
      <c r="S8546" s="155"/>
      <c r="T8546" s="155"/>
    </row>
    <row r="8547" spans="1:20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yep</v>
      </c>
      <c r="Q8547" s="2">
        <f ca="1">IF(Proc[[#This Row],[DateClosed]]="",ABS(NETWORKDAYS(Proc[[#This Row],[DateOpened]],TODAY()))-1,ABS(NETWORKDAYS(Proc[[#This Row],[DateOpened]],Proc[[#This Row],[DateClosed]]))-1)</f>
        <v>27</v>
      </c>
      <c r="R8547" s="140" t="s">
        <v>476</v>
      </c>
      <c r="S8547" s="155"/>
      <c r="T8547" s="155"/>
    </row>
    <row r="8548" spans="1:20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yep</v>
      </c>
      <c r="Q8548" s="2">
        <f ca="1">IF(Proc[[#This Row],[DateClosed]]="",ABS(NETWORKDAYS(Proc[[#This Row],[DateOpened]],TODAY()))-1,ABS(NETWORKDAYS(Proc[[#This Row],[DateOpened]],Proc[[#This Row],[DateClosed]]))-1)</f>
        <v>27</v>
      </c>
      <c r="R8548" s="140" t="s">
        <v>476</v>
      </c>
      <c r="S8548" s="155"/>
      <c r="T8548" s="155"/>
    </row>
    <row r="8549" spans="1:20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yep</v>
      </c>
      <c r="Q8549" s="2">
        <f ca="1">IF(Proc[[#This Row],[DateClosed]]="",ABS(NETWORKDAYS(Proc[[#This Row],[DateOpened]],TODAY()))-1,ABS(NETWORKDAYS(Proc[[#This Row],[DateOpened]],Proc[[#This Row],[DateClosed]]))-1)</f>
        <v>27</v>
      </c>
      <c r="R8549" s="140" t="s">
        <v>476</v>
      </c>
      <c r="S8549" s="155"/>
      <c r="T8549" s="155"/>
    </row>
    <row r="8550" spans="1:20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yep</v>
      </c>
      <c r="Q8550" s="2">
        <f ca="1">IF(Proc[[#This Row],[DateClosed]]="",ABS(NETWORKDAYS(Proc[[#This Row],[DateOpened]],TODAY()))-1,ABS(NETWORKDAYS(Proc[[#This Row],[DateOpened]],Proc[[#This Row],[DateClosed]]))-1)</f>
        <v>27</v>
      </c>
      <c r="R8550" s="140" t="s">
        <v>476</v>
      </c>
      <c r="S8550" s="155"/>
      <c r="T8550" s="155"/>
    </row>
    <row r="8551" spans="1:20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yep</v>
      </c>
      <c r="Q8551" s="2">
        <f ca="1">IF(Proc[[#This Row],[DateClosed]]="",ABS(NETWORKDAYS(Proc[[#This Row],[DateOpened]],TODAY()))-1,ABS(NETWORKDAYS(Proc[[#This Row],[DateOpened]],Proc[[#This Row],[DateClosed]]))-1)</f>
        <v>27</v>
      </c>
      <c r="R8551" s="140" t="s">
        <v>476</v>
      </c>
      <c r="S8551" s="155"/>
      <c r="T8551" s="155"/>
    </row>
    <row r="8552" spans="1:20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yep</v>
      </c>
      <c r="Q8552" s="2">
        <f ca="1">IF(Proc[[#This Row],[DateClosed]]="",ABS(NETWORKDAYS(Proc[[#This Row],[DateOpened]],TODAY()))-1,ABS(NETWORKDAYS(Proc[[#This Row],[DateOpened]],Proc[[#This Row],[DateClosed]]))-1)</f>
        <v>27</v>
      </c>
      <c r="R8552" s="140" t="s">
        <v>476</v>
      </c>
      <c r="S8552" s="155"/>
      <c r="T8552" s="155"/>
    </row>
    <row r="8553" spans="1:20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yep</v>
      </c>
      <c r="Q8553" s="2">
        <f ca="1">IF(Proc[[#This Row],[DateClosed]]="",ABS(NETWORKDAYS(Proc[[#This Row],[DateOpened]],TODAY()))-1,ABS(NETWORKDAYS(Proc[[#This Row],[DateOpened]],Proc[[#This Row],[DateClosed]]))-1)</f>
        <v>27</v>
      </c>
      <c r="R8553" s="140" t="s">
        <v>476</v>
      </c>
      <c r="S8553" s="155"/>
      <c r="T8553" s="155"/>
    </row>
    <row r="8554" spans="1:20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yep</v>
      </c>
      <c r="Q8554" s="2">
        <f ca="1">IF(Proc[[#This Row],[DateClosed]]="",ABS(NETWORKDAYS(Proc[[#This Row],[DateOpened]],TODAY()))-1,ABS(NETWORKDAYS(Proc[[#This Row],[DateOpened]],Proc[[#This Row],[DateClosed]]))-1)</f>
        <v>27</v>
      </c>
      <c r="R8554" s="140" t="s">
        <v>476</v>
      </c>
      <c r="S8554" s="155"/>
      <c r="T8554" s="155"/>
    </row>
    <row r="8555" spans="1:20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yep</v>
      </c>
      <c r="Q8555" s="2">
        <f ca="1">IF(Proc[[#This Row],[DateClosed]]="",ABS(NETWORKDAYS(Proc[[#This Row],[DateOpened]],TODAY()))-1,ABS(NETWORKDAYS(Proc[[#This Row],[DateOpened]],Proc[[#This Row],[DateClosed]]))-1)</f>
        <v>27</v>
      </c>
      <c r="R8555" s="140" t="s">
        <v>476</v>
      </c>
      <c r="S8555" s="155"/>
      <c r="T8555" s="155"/>
    </row>
    <row r="8556" spans="1:20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yep</v>
      </c>
      <c r="Q8556" s="2">
        <f ca="1">IF(Proc[[#This Row],[DateClosed]]="",ABS(NETWORKDAYS(Proc[[#This Row],[DateOpened]],TODAY()))-1,ABS(NETWORKDAYS(Proc[[#This Row],[DateOpened]],Proc[[#This Row],[DateClosed]]))-1)</f>
        <v>27</v>
      </c>
      <c r="R8556" s="140" t="s">
        <v>476</v>
      </c>
      <c r="S8556" s="155"/>
      <c r="T8556" s="155"/>
    </row>
    <row r="8557" spans="1:20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yep</v>
      </c>
      <c r="Q8557" s="2">
        <f ca="1">IF(Proc[[#This Row],[DateClosed]]="",ABS(NETWORKDAYS(Proc[[#This Row],[DateOpened]],TODAY()))-1,ABS(NETWORKDAYS(Proc[[#This Row],[DateOpened]],Proc[[#This Row],[DateClosed]]))-1)</f>
        <v>27</v>
      </c>
      <c r="R8557" s="140" t="s">
        <v>476</v>
      </c>
      <c r="S8557" s="155"/>
      <c r="T8557" s="155"/>
    </row>
    <row r="8558" spans="1:20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yep</v>
      </c>
      <c r="Q8558" s="2">
        <f ca="1">IF(Proc[[#This Row],[DateClosed]]="",ABS(NETWORKDAYS(Proc[[#This Row],[DateOpened]],TODAY()))-1,ABS(NETWORKDAYS(Proc[[#This Row],[DateOpened]],Proc[[#This Row],[DateClosed]]))-1)</f>
        <v>27</v>
      </c>
      <c r="R8558" s="140" t="s">
        <v>476</v>
      </c>
      <c r="S8558" s="155"/>
      <c r="T8558" s="155"/>
    </row>
    <row r="8559" spans="1:20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yep</v>
      </c>
      <c r="Q8559" s="2">
        <f ca="1">IF(Proc[[#This Row],[DateClosed]]="",ABS(NETWORKDAYS(Proc[[#This Row],[DateOpened]],TODAY()))-1,ABS(NETWORKDAYS(Proc[[#This Row],[DateOpened]],Proc[[#This Row],[DateClosed]]))-1)</f>
        <v>27</v>
      </c>
      <c r="R8559" s="140" t="s">
        <v>476</v>
      </c>
      <c r="S8559" s="155"/>
      <c r="T8559" s="155"/>
    </row>
    <row r="8560" spans="1:20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yep</v>
      </c>
      <c r="Q8560" s="2">
        <f ca="1">IF(Proc[[#This Row],[DateClosed]]="",ABS(NETWORKDAYS(Proc[[#This Row],[DateOpened]],TODAY()))-1,ABS(NETWORKDAYS(Proc[[#This Row],[DateOpened]],Proc[[#This Row],[DateClosed]]))-1)</f>
        <v>27</v>
      </c>
      <c r="R8560" s="140" t="s">
        <v>476</v>
      </c>
      <c r="S8560" s="155"/>
      <c r="T8560" s="155"/>
    </row>
    <row r="8561" spans="1:20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yep</v>
      </c>
      <c r="Q8561" s="2">
        <f ca="1">IF(Proc[[#This Row],[DateClosed]]="",ABS(NETWORKDAYS(Proc[[#This Row],[DateOpened]],TODAY()))-1,ABS(NETWORKDAYS(Proc[[#This Row],[DateOpened]],Proc[[#This Row],[DateClosed]]))-1)</f>
        <v>27</v>
      </c>
      <c r="R8561" s="140" t="s">
        <v>476</v>
      </c>
      <c r="S8561" s="155"/>
      <c r="T8561" s="155"/>
    </row>
    <row r="8562" spans="1:20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yep</v>
      </c>
      <c r="Q8562" s="2">
        <f ca="1">IF(Proc[[#This Row],[DateClosed]]="",ABS(NETWORKDAYS(Proc[[#This Row],[DateOpened]],TODAY()))-1,ABS(NETWORKDAYS(Proc[[#This Row],[DateOpened]],Proc[[#This Row],[DateClosed]]))-1)</f>
        <v>27</v>
      </c>
      <c r="R8562" s="140" t="s">
        <v>476</v>
      </c>
      <c r="S8562" s="155"/>
      <c r="T8562" s="155"/>
    </row>
    <row r="8563" spans="1:20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yep</v>
      </c>
      <c r="Q8563" s="2">
        <f ca="1">IF(Proc[[#This Row],[DateClosed]]="",ABS(NETWORKDAYS(Proc[[#This Row],[DateOpened]],TODAY()))-1,ABS(NETWORKDAYS(Proc[[#This Row],[DateOpened]],Proc[[#This Row],[DateClosed]]))-1)</f>
        <v>27</v>
      </c>
      <c r="R8563" s="140" t="s">
        <v>476</v>
      </c>
      <c r="S8563" s="155"/>
      <c r="T8563" s="155"/>
    </row>
    <row r="8564" spans="1:20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yep</v>
      </c>
      <c r="Q8564" s="2">
        <f ca="1">IF(Proc[[#This Row],[DateClosed]]="",ABS(NETWORKDAYS(Proc[[#This Row],[DateOpened]],TODAY()))-1,ABS(NETWORKDAYS(Proc[[#This Row],[DateOpened]],Proc[[#This Row],[DateClosed]]))-1)</f>
        <v>27</v>
      </c>
      <c r="R8564" s="140" t="s">
        <v>476</v>
      </c>
      <c r="S8564" s="155"/>
      <c r="T8564" s="155"/>
    </row>
    <row r="8565" spans="1:20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yep</v>
      </c>
      <c r="Q8565" s="2">
        <f ca="1">IF(Proc[[#This Row],[DateClosed]]="",ABS(NETWORKDAYS(Proc[[#This Row],[DateOpened]],TODAY()))-1,ABS(NETWORKDAYS(Proc[[#This Row],[DateOpened]],Proc[[#This Row],[DateClosed]]))-1)</f>
        <v>27</v>
      </c>
      <c r="R8565" s="140" t="s">
        <v>476</v>
      </c>
      <c r="S8565" s="155"/>
      <c r="T8565" s="155"/>
    </row>
    <row r="8566" spans="1:20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yep</v>
      </c>
      <c r="Q8566" s="2">
        <f ca="1">IF(Proc[[#This Row],[DateClosed]]="",ABS(NETWORKDAYS(Proc[[#This Row],[DateOpened]],TODAY()))-1,ABS(NETWORKDAYS(Proc[[#This Row],[DateOpened]],Proc[[#This Row],[DateClosed]]))-1)</f>
        <v>27</v>
      </c>
      <c r="R8566" s="140" t="s">
        <v>476</v>
      </c>
      <c r="S8566" s="155"/>
      <c r="T8566" s="155"/>
    </row>
    <row r="8567" spans="1:20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yep</v>
      </c>
      <c r="Q8567" s="2">
        <f ca="1">IF(Proc[[#This Row],[DateClosed]]="",ABS(NETWORKDAYS(Proc[[#This Row],[DateOpened]],TODAY()))-1,ABS(NETWORKDAYS(Proc[[#This Row],[DateOpened]],Proc[[#This Row],[DateClosed]]))-1)</f>
        <v>27</v>
      </c>
      <c r="R8567" s="140" t="s">
        <v>476</v>
      </c>
      <c r="S8567" s="155"/>
      <c r="T8567" s="155"/>
    </row>
    <row r="8568" spans="1:20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yep</v>
      </c>
      <c r="Q8568" s="2">
        <f ca="1">IF(Proc[[#This Row],[DateClosed]]="",ABS(NETWORKDAYS(Proc[[#This Row],[DateOpened]],TODAY()))-1,ABS(NETWORKDAYS(Proc[[#This Row],[DateOpened]],Proc[[#This Row],[DateClosed]]))-1)</f>
        <v>27</v>
      </c>
      <c r="R8568" s="140" t="s">
        <v>476</v>
      </c>
      <c r="S8568" s="155"/>
      <c r="T8568" s="155"/>
    </row>
    <row r="8569" spans="1:20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yep</v>
      </c>
      <c r="Q8569" s="2">
        <f ca="1">IF(Proc[[#This Row],[DateClosed]]="",ABS(NETWORKDAYS(Proc[[#This Row],[DateOpened]],TODAY()))-1,ABS(NETWORKDAYS(Proc[[#This Row],[DateOpened]],Proc[[#This Row],[DateClosed]]))-1)</f>
        <v>27</v>
      </c>
      <c r="R8569" s="140" t="s">
        <v>476</v>
      </c>
      <c r="S8569" s="155"/>
      <c r="T8569" s="155"/>
    </row>
    <row r="8570" spans="1:20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yep</v>
      </c>
      <c r="Q8570" s="2">
        <f ca="1">IF(Proc[[#This Row],[DateClosed]]="",ABS(NETWORKDAYS(Proc[[#This Row],[DateOpened]],TODAY()))-1,ABS(NETWORKDAYS(Proc[[#This Row],[DateOpened]],Proc[[#This Row],[DateClosed]]))-1)</f>
        <v>27</v>
      </c>
      <c r="R8570" s="140" t="s">
        <v>476</v>
      </c>
      <c r="S8570" s="155"/>
      <c r="T8570" s="155"/>
    </row>
    <row r="8571" spans="1:20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yep</v>
      </c>
      <c r="Q8571" s="2">
        <f ca="1">IF(Proc[[#This Row],[DateClosed]]="",ABS(NETWORKDAYS(Proc[[#This Row],[DateOpened]],TODAY()))-1,ABS(NETWORKDAYS(Proc[[#This Row],[DateOpened]],Proc[[#This Row],[DateClosed]]))-1)</f>
        <v>27</v>
      </c>
      <c r="R8571" s="140" t="s">
        <v>476</v>
      </c>
      <c r="S8571" s="155"/>
      <c r="T8571" s="155"/>
    </row>
    <row r="8572" spans="1:20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yep</v>
      </c>
      <c r="Q8572" s="2">
        <f ca="1">IF(Proc[[#This Row],[DateClosed]]="",ABS(NETWORKDAYS(Proc[[#This Row],[DateOpened]],TODAY()))-1,ABS(NETWORKDAYS(Proc[[#This Row],[DateOpened]],Proc[[#This Row],[DateClosed]]))-1)</f>
        <v>27</v>
      </c>
      <c r="R8572" s="140" t="s">
        <v>476</v>
      </c>
      <c r="S8572" s="155"/>
      <c r="T8572" s="155"/>
    </row>
    <row r="8573" spans="1:20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yep</v>
      </c>
      <c r="Q8573" s="2">
        <f ca="1">IF(Proc[[#This Row],[DateClosed]]="",ABS(NETWORKDAYS(Proc[[#This Row],[DateOpened]],TODAY()))-1,ABS(NETWORKDAYS(Proc[[#This Row],[DateOpened]],Proc[[#This Row],[DateClosed]]))-1)</f>
        <v>27</v>
      </c>
      <c r="R8573" s="140" t="s">
        <v>476</v>
      </c>
      <c r="S8573" s="155"/>
      <c r="T8573" s="155"/>
    </row>
    <row r="8574" spans="1:20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yep</v>
      </c>
      <c r="Q8574" s="2">
        <f ca="1">IF(Proc[[#This Row],[DateClosed]]="",ABS(NETWORKDAYS(Proc[[#This Row],[DateOpened]],TODAY()))-1,ABS(NETWORKDAYS(Proc[[#This Row],[DateOpened]],Proc[[#This Row],[DateClosed]]))-1)</f>
        <v>27</v>
      </c>
      <c r="R8574" s="140" t="s">
        <v>476</v>
      </c>
      <c r="S8574" s="155"/>
      <c r="T8574" s="155"/>
    </row>
    <row r="8575" spans="1:20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yep</v>
      </c>
      <c r="Q8575" s="2">
        <f ca="1">IF(Proc[[#This Row],[DateClosed]]="",ABS(NETWORKDAYS(Proc[[#This Row],[DateOpened]],TODAY()))-1,ABS(NETWORKDAYS(Proc[[#This Row],[DateOpened]],Proc[[#This Row],[DateClosed]]))-1)</f>
        <v>27</v>
      </c>
      <c r="R8575" s="140" t="s">
        <v>476</v>
      </c>
      <c r="S8575" s="155"/>
      <c r="T8575" s="155"/>
    </row>
    <row r="8576" spans="1:20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yep</v>
      </c>
      <c r="Q8576" s="2">
        <f ca="1">IF(Proc[[#This Row],[DateClosed]]="",ABS(NETWORKDAYS(Proc[[#This Row],[DateOpened]],TODAY()))-1,ABS(NETWORKDAYS(Proc[[#This Row],[DateOpened]],Proc[[#This Row],[DateClosed]]))-1)</f>
        <v>27</v>
      </c>
      <c r="R8576" s="140" t="s">
        <v>476</v>
      </c>
      <c r="S8576" s="155"/>
      <c r="T8576" s="155"/>
    </row>
    <row r="8577" spans="1:20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yep</v>
      </c>
      <c r="Q8577" s="2">
        <f ca="1">IF(Proc[[#This Row],[DateClosed]]="",ABS(NETWORKDAYS(Proc[[#This Row],[DateOpened]],TODAY()))-1,ABS(NETWORKDAYS(Proc[[#This Row],[DateOpened]],Proc[[#This Row],[DateClosed]]))-1)</f>
        <v>27</v>
      </c>
      <c r="R8577" s="140" t="s">
        <v>476</v>
      </c>
      <c r="S8577" s="155"/>
      <c r="T8577" s="155"/>
    </row>
    <row r="8578" spans="1:20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yep</v>
      </c>
      <c r="Q8578" s="2">
        <f ca="1">IF(Proc[[#This Row],[DateClosed]]="",ABS(NETWORKDAYS(Proc[[#This Row],[DateOpened]],TODAY()))-1,ABS(NETWORKDAYS(Proc[[#This Row],[DateOpened]],Proc[[#This Row],[DateClosed]]))-1)</f>
        <v>27</v>
      </c>
      <c r="R8578" s="140" t="s">
        <v>476</v>
      </c>
      <c r="S8578" s="155"/>
      <c r="T8578" s="155"/>
    </row>
    <row r="8579" spans="1:20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yep</v>
      </c>
      <c r="Q8579" s="2">
        <f ca="1">IF(Proc[[#This Row],[DateClosed]]="",ABS(NETWORKDAYS(Proc[[#This Row],[DateOpened]],TODAY()))-1,ABS(NETWORKDAYS(Proc[[#This Row],[DateOpened]],Proc[[#This Row],[DateClosed]]))-1)</f>
        <v>27</v>
      </c>
      <c r="R8579" s="140" t="s">
        <v>476</v>
      </c>
      <c r="S8579" s="155"/>
      <c r="T8579" s="155"/>
    </row>
    <row r="8580" spans="1:20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yep</v>
      </c>
      <c r="Q8580" s="2">
        <f ca="1">IF(Proc[[#This Row],[DateClosed]]="",ABS(NETWORKDAYS(Proc[[#This Row],[DateOpened]],TODAY()))-1,ABS(NETWORKDAYS(Proc[[#This Row],[DateOpened]],Proc[[#This Row],[DateClosed]]))-1)</f>
        <v>27</v>
      </c>
      <c r="R8580" s="140" t="s">
        <v>476</v>
      </c>
      <c r="S8580" s="155"/>
      <c r="T8580" s="155"/>
    </row>
    <row r="8581" spans="1:20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yep</v>
      </c>
      <c r="Q8581" s="2">
        <f ca="1">IF(Proc[[#This Row],[DateClosed]]="",ABS(NETWORKDAYS(Proc[[#This Row],[DateOpened]],TODAY()))-1,ABS(NETWORKDAYS(Proc[[#This Row],[DateOpened]],Proc[[#This Row],[DateClosed]]))-1)</f>
        <v>27</v>
      </c>
      <c r="R8581" s="140" t="s">
        <v>476</v>
      </c>
      <c r="S8581" s="155"/>
      <c r="T8581" s="155"/>
    </row>
    <row r="8582" spans="1:20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yep</v>
      </c>
      <c r="Q8582" s="2">
        <f ca="1">IF(Proc[[#This Row],[DateClosed]]="",ABS(NETWORKDAYS(Proc[[#This Row],[DateOpened]],TODAY()))-1,ABS(NETWORKDAYS(Proc[[#This Row],[DateOpened]],Proc[[#This Row],[DateClosed]]))-1)</f>
        <v>27</v>
      </c>
      <c r="R8582" s="140" t="s">
        <v>476</v>
      </c>
      <c r="S8582" s="155"/>
      <c r="T8582" s="155"/>
    </row>
    <row r="8583" spans="1:20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yep</v>
      </c>
      <c r="Q8583" s="2">
        <f ca="1">IF(Proc[[#This Row],[DateClosed]]="",ABS(NETWORKDAYS(Proc[[#This Row],[DateOpened]],TODAY()))-1,ABS(NETWORKDAYS(Proc[[#This Row],[DateOpened]],Proc[[#This Row],[DateClosed]]))-1)</f>
        <v>27</v>
      </c>
      <c r="R8583" s="140" t="s">
        <v>476</v>
      </c>
      <c r="S8583" s="155"/>
      <c r="T8583" s="155"/>
    </row>
    <row r="8584" spans="1:20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yep</v>
      </c>
      <c r="Q8584" s="2">
        <f ca="1">IF(Proc[[#This Row],[DateClosed]]="",ABS(NETWORKDAYS(Proc[[#This Row],[DateOpened]],TODAY()))-1,ABS(NETWORKDAYS(Proc[[#This Row],[DateOpened]],Proc[[#This Row],[DateClosed]]))-1)</f>
        <v>27</v>
      </c>
      <c r="R8584" s="140" t="s">
        <v>476</v>
      </c>
      <c r="S8584" s="155"/>
      <c r="T8584" s="155"/>
    </row>
    <row r="8585" spans="1:20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yep</v>
      </c>
      <c r="Q8585" s="2">
        <f ca="1">IF(Proc[[#This Row],[DateClosed]]="",ABS(NETWORKDAYS(Proc[[#This Row],[DateOpened]],TODAY()))-1,ABS(NETWORKDAYS(Proc[[#This Row],[DateOpened]],Proc[[#This Row],[DateClosed]]))-1)</f>
        <v>27</v>
      </c>
      <c r="R8585" s="140" t="s">
        <v>476</v>
      </c>
      <c r="S8585" s="155"/>
      <c r="T8585" s="155"/>
    </row>
    <row r="8586" spans="1:20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yep</v>
      </c>
      <c r="Q8586" s="2">
        <f ca="1">IF(Proc[[#This Row],[DateClosed]]="",ABS(NETWORKDAYS(Proc[[#This Row],[DateOpened]],TODAY()))-1,ABS(NETWORKDAYS(Proc[[#This Row],[DateOpened]],Proc[[#This Row],[DateClosed]]))-1)</f>
        <v>27</v>
      </c>
      <c r="R8586" s="140" t="s">
        <v>476</v>
      </c>
      <c r="S8586" s="155"/>
      <c r="T8586" s="155"/>
    </row>
    <row r="8587" spans="1:20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yep</v>
      </c>
      <c r="Q8587" s="2">
        <f ca="1">IF(Proc[[#This Row],[DateClosed]]="",ABS(NETWORKDAYS(Proc[[#This Row],[DateOpened]],TODAY()))-1,ABS(NETWORKDAYS(Proc[[#This Row],[DateOpened]],Proc[[#This Row],[DateClosed]]))-1)</f>
        <v>27</v>
      </c>
      <c r="R8587" s="140" t="s">
        <v>476</v>
      </c>
      <c r="S8587" s="155"/>
      <c r="T8587" s="155"/>
    </row>
    <row r="8588" spans="1:20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yep</v>
      </c>
      <c r="Q8588" s="2">
        <f ca="1">IF(Proc[[#This Row],[DateClosed]]="",ABS(NETWORKDAYS(Proc[[#This Row],[DateOpened]],TODAY()))-1,ABS(NETWORKDAYS(Proc[[#This Row],[DateOpened]],Proc[[#This Row],[DateClosed]]))-1)</f>
        <v>27</v>
      </c>
      <c r="R8588" s="140" t="s">
        <v>476</v>
      </c>
      <c r="S8588" s="155"/>
      <c r="T8588" s="155"/>
    </row>
    <row r="8589" spans="1:20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yep</v>
      </c>
      <c r="Q8589" s="2">
        <f ca="1">IF(Proc[[#This Row],[DateClosed]]="",ABS(NETWORKDAYS(Proc[[#This Row],[DateOpened]],TODAY()))-1,ABS(NETWORKDAYS(Proc[[#This Row],[DateOpened]],Proc[[#This Row],[DateClosed]]))-1)</f>
        <v>27</v>
      </c>
      <c r="R8589" s="140" t="s">
        <v>476</v>
      </c>
      <c r="S8589" s="155"/>
      <c r="T8589" s="155"/>
    </row>
    <row r="8590" spans="1:20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yep</v>
      </c>
      <c r="Q8590" s="2">
        <f ca="1">IF(Proc[[#This Row],[DateClosed]]="",ABS(NETWORKDAYS(Proc[[#This Row],[DateOpened]],TODAY()))-1,ABS(NETWORKDAYS(Proc[[#This Row],[DateOpened]],Proc[[#This Row],[DateClosed]]))-1)</f>
        <v>27</v>
      </c>
      <c r="R8590" s="140" t="s">
        <v>476</v>
      </c>
      <c r="S8590" s="155"/>
      <c r="T8590" s="155"/>
    </row>
    <row r="8591" spans="1:20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yep</v>
      </c>
      <c r="Q8591" s="2">
        <f ca="1">IF(Proc[[#This Row],[DateClosed]]="",ABS(NETWORKDAYS(Proc[[#This Row],[DateOpened]],TODAY()))-1,ABS(NETWORKDAYS(Proc[[#This Row],[DateOpened]],Proc[[#This Row],[DateClosed]]))-1)</f>
        <v>27</v>
      </c>
      <c r="R8591" s="140" t="s">
        <v>476</v>
      </c>
      <c r="S8591" s="155"/>
      <c r="T8591" s="155"/>
    </row>
    <row r="8592" spans="1:20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yep</v>
      </c>
      <c r="Q8592" s="2">
        <f ca="1">IF(Proc[[#This Row],[DateClosed]]="",ABS(NETWORKDAYS(Proc[[#This Row],[DateOpened]],TODAY()))-1,ABS(NETWORKDAYS(Proc[[#This Row],[DateOpened]],Proc[[#This Row],[DateClosed]]))-1)</f>
        <v>27</v>
      </c>
      <c r="R8592" s="140" t="s">
        <v>476</v>
      </c>
      <c r="S8592" s="155"/>
      <c r="T8592" s="155"/>
    </row>
    <row r="8593" spans="1:20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yep</v>
      </c>
      <c r="Q8593" s="2">
        <f ca="1">IF(Proc[[#This Row],[DateClosed]]="",ABS(NETWORKDAYS(Proc[[#This Row],[DateOpened]],TODAY()))-1,ABS(NETWORKDAYS(Proc[[#This Row],[DateOpened]],Proc[[#This Row],[DateClosed]]))-1)</f>
        <v>27</v>
      </c>
      <c r="R8593" s="140" t="s">
        <v>476</v>
      </c>
      <c r="S8593" s="155"/>
      <c r="T8593" s="155"/>
    </row>
    <row r="8594" spans="1:20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yep</v>
      </c>
      <c r="Q8594" s="2">
        <f ca="1">IF(Proc[[#This Row],[DateClosed]]="",ABS(NETWORKDAYS(Proc[[#This Row],[DateOpened]],TODAY()))-1,ABS(NETWORKDAYS(Proc[[#This Row],[DateOpened]],Proc[[#This Row],[DateClosed]]))-1)</f>
        <v>27</v>
      </c>
      <c r="R8594" s="140" t="s">
        <v>476</v>
      </c>
      <c r="S8594" s="155"/>
      <c r="T8594" s="155"/>
    </row>
    <row r="8595" spans="1:20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yep</v>
      </c>
      <c r="Q8595" s="2">
        <f ca="1">IF(Proc[[#This Row],[DateClosed]]="",ABS(NETWORKDAYS(Proc[[#This Row],[DateOpened]],TODAY()))-1,ABS(NETWORKDAYS(Proc[[#This Row],[DateOpened]],Proc[[#This Row],[DateClosed]]))-1)</f>
        <v>27</v>
      </c>
      <c r="R8595" s="140" t="s">
        <v>476</v>
      </c>
      <c r="S8595" s="155"/>
      <c r="T8595" s="155"/>
    </row>
    <row r="8596" spans="1:20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yep</v>
      </c>
      <c r="Q8596" s="2">
        <f ca="1">IF(Proc[[#This Row],[DateClosed]]="",ABS(NETWORKDAYS(Proc[[#This Row],[DateOpened]],TODAY()))-1,ABS(NETWORKDAYS(Proc[[#This Row],[DateOpened]],Proc[[#This Row],[DateClosed]]))-1)</f>
        <v>27</v>
      </c>
      <c r="R8596" s="140" t="s">
        <v>476</v>
      </c>
      <c r="S8596" s="155"/>
      <c r="T8596" s="155"/>
    </row>
    <row r="8597" spans="1:20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yep</v>
      </c>
      <c r="Q8597" s="2">
        <f ca="1">IF(Proc[[#This Row],[DateClosed]]="",ABS(NETWORKDAYS(Proc[[#This Row],[DateOpened]],TODAY()))-1,ABS(NETWORKDAYS(Proc[[#This Row],[DateOpened]],Proc[[#This Row],[DateClosed]]))-1)</f>
        <v>27</v>
      </c>
      <c r="R8597" s="140" t="s">
        <v>476</v>
      </c>
      <c r="S8597" s="155"/>
      <c r="T8597" s="155"/>
    </row>
    <row r="8598" spans="1:20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yep</v>
      </c>
      <c r="Q8598" s="2">
        <f ca="1">IF(Proc[[#This Row],[DateClosed]]="",ABS(NETWORKDAYS(Proc[[#This Row],[DateOpened]],TODAY()))-1,ABS(NETWORKDAYS(Proc[[#This Row],[DateOpened]],Proc[[#This Row],[DateClosed]]))-1)</f>
        <v>27</v>
      </c>
      <c r="R8598" s="140" t="s">
        <v>476</v>
      </c>
      <c r="S8598" s="155"/>
      <c r="T8598" s="155"/>
    </row>
    <row r="8599" spans="1:20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yep</v>
      </c>
      <c r="Q8599" s="2">
        <f ca="1">IF(Proc[[#This Row],[DateClosed]]="",ABS(NETWORKDAYS(Proc[[#This Row],[DateOpened]],TODAY()))-1,ABS(NETWORKDAYS(Proc[[#This Row],[DateOpened]],Proc[[#This Row],[DateClosed]]))-1)</f>
        <v>27</v>
      </c>
      <c r="R8599" s="140" t="s">
        <v>476</v>
      </c>
      <c r="S8599" s="155"/>
      <c r="T8599" s="155"/>
    </row>
    <row r="8600" spans="1:20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yep</v>
      </c>
      <c r="Q8600" s="2">
        <f ca="1">IF(Proc[[#This Row],[DateClosed]]="",ABS(NETWORKDAYS(Proc[[#This Row],[DateOpened]],TODAY()))-1,ABS(NETWORKDAYS(Proc[[#This Row],[DateOpened]],Proc[[#This Row],[DateClosed]]))-1)</f>
        <v>27</v>
      </c>
      <c r="R8600" s="140" t="s">
        <v>476</v>
      </c>
      <c r="S8600" s="155"/>
      <c r="T8600" s="155"/>
    </row>
    <row r="8601" spans="1:20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yep</v>
      </c>
      <c r="Q8601" s="2">
        <f ca="1">IF(Proc[[#This Row],[DateClosed]]="",ABS(NETWORKDAYS(Proc[[#This Row],[DateOpened]],TODAY()))-1,ABS(NETWORKDAYS(Proc[[#This Row],[DateOpened]],Proc[[#This Row],[DateClosed]]))-1)</f>
        <v>27</v>
      </c>
      <c r="R8601" s="140" t="s">
        <v>476</v>
      </c>
      <c r="S8601" s="155"/>
      <c r="T8601" s="155"/>
    </row>
    <row r="8602" spans="1:20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yep</v>
      </c>
      <c r="Q8602" s="2">
        <f ca="1">IF(Proc[[#This Row],[DateClosed]]="",ABS(NETWORKDAYS(Proc[[#This Row],[DateOpened]],TODAY()))-1,ABS(NETWORKDAYS(Proc[[#This Row],[DateOpened]],Proc[[#This Row],[DateClosed]]))-1)</f>
        <v>27</v>
      </c>
      <c r="R8602" s="140" t="s">
        <v>476</v>
      </c>
      <c r="S8602" s="155"/>
      <c r="T8602" s="155"/>
    </row>
    <row r="8603" spans="1:20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yep</v>
      </c>
      <c r="Q8603" s="2">
        <f ca="1">IF(Proc[[#This Row],[DateClosed]]="",ABS(NETWORKDAYS(Proc[[#This Row],[DateOpened]],TODAY()))-1,ABS(NETWORKDAYS(Proc[[#This Row],[DateOpened]],Proc[[#This Row],[DateClosed]]))-1)</f>
        <v>27</v>
      </c>
      <c r="R8603" s="140" t="s">
        <v>476</v>
      </c>
      <c r="S8603" s="155"/>
      <c r="T8603" s="155"/>
    </row>
    <row r="8604" spans="1:20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yep</v>
      </c>
      <c r="Q8604" s="2">
        <f ca="1">IF(Proc[[#This Row],[DateClosed]]="",ABS(NETWORKDAYS(Proc[[#This Row],[DateOpened]],TODAY()))-1,ABS(NETWORKDAYS(Proc[[#This Row],[DateOpened]],Proc[[#This Row],[DateClosed]]))-1)</f>
        <v>27</v>
      </c>
      <c r="R8604" s="140" t="s">
        <v>476</v>
      </c>
      <c r="S8604" s="155"/>
      <c r="T8604" s="155"/>
    </row>
    <row r="8605" spans="1:20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yep</v>
      </c>
      <c r="Q8605" s="2">
        <f ca="1">IF(Proc[[#This Row],[DateClosed]]="",ABS(NETWORKDAYS(Proc[[#This Row],[DateOpened]],TODAY()))-1,ABS(NETWORKDAYS(Proc[[#This Row],[DateOpened]],Proc[[#This Row],[DateClosed]]))-1)</f>
        <v>27</v>
      </c>
      <c r="R8605" s="140" t="s">
        <v>476</v>
      </c>
      <c r="S8605" s="155"/>
      <c r="T8605" s="155"/>
    </row>
    <row r="8606" spans="1:20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yep</v>
      </c>
      <c r="Q8606" s="2">
        <f ca="1">IF(Proc[[#This Row],[DateClosed]]="",ABS(NETWORKDAYS(Proc[[#This Row],[DateOpened]],TODAY()))-1,ABS(NETWORKDAYS(Proc[[#This Row],[DateOpened]],Proc[[#This Row],[DateClosed]]))-1)</f>
        <v>27</v>
      </c>
      <c r="R8606" s="140" t="s">
        <v>476</v>
      </c>
      <c r="S8606" s="155"/>
      <c r="T8606" s="155"/>
    </row>
    <row r="8607" spans="1:20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yep</v>
      </c>
      <c r="Q8607" s="2">
        <f ca="1">IF(Proc[[#This Row],[DateClosed]]="",ABS(NETWORKDAYS(Proc[[#This Row],[DateOpened]],TODAY()))-1,ABS(NETWORKDAYS(Proc[[#This Row],[DateOpened]],Proc[[#This Row],[DateClosed]]))-1)</f>
        <v>27</v>
      </c>
      <c r="R8607" s="140" t="s">
        <v>476</v>
      </c>
      <c r="S8607" s="155"/>
      <c r="T8607" s="155"/>
    </row>
    <row r="8608" spans="1:20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yep</v>
      </c>
      <c r="Q8608" s="2">
        <f ca="1">IF(Proc[[#This Row],[DateClosed]]="",ABS(NETWORKDAYS(Proc[[#This Row],[DateOpened]],TODAY()))-1,ABS(NETWORKDAYS(Proc[[#This Row],[DateOpened]],Proc[[#This Row],[DateClosed]]))-1)</f>
        <v>27</v>
      </c>
      <c r="R8608" s="140" t="s">
        <v>476</v>
      </c>
      <c r="S8608" s="155"/>
      <c r="T8608" s="155"/>
    </row>
    <row r="8609" spans="1:20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yep</v>
      </c>
      <c r="Q8609" s="2">
        <f ca="1">IF(Proc[[#This Row],[DateClosed]]="",ABS(NETWORKDAYS(Proc[[#This Row],[DateOpened]],TODAY()))-1,ABS(NETWORKDAYS(Proc[[#This Row],[DateOpened]],Proc[[#This Row],[DateClosed]]))-1)</f>
        <v>27</v>
      </c>
      <c r="R8609" s="140" t="s">
        <v>476</v>
      </c>
      <c r="S8609" s="155"/>
      <c r="T8609" s="155"/>
    </row>
    <row r="8610" spans="1:20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yep</v>
      </c>
      <c r="Q8610" s="2">
        <f ca="1">IF(Proc[[#This Row],[DateClosed]]="",ABS(NETWORKDAYS(Proc[[#This Row],[DateOpened]],TODAY()))-1,ABS(NETWORKDAYS(Proc[[#This Row],[DateOpened]],Proc[[#This Row],[DateClosed]]))-1)</f>
        <v>27</v>
      </c>
      <c r="R8610" s="140" t="s">
        <v>476</v>
      </c>
      <c r="S8610" s="155"/>
      <c r="T8610" s="155"/>
    </row>
    <row r="8611" spans="1:20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yep</v>
      </c>
      <c r="Q8611" s="2">
        <f ca="1">IF(Proc[[#This Row],[DateClosed]]="",ABS(NETWORKDAYS(Proc[[#This Row],[DateOpened]],TODAY()))-1,ABS(NETWORKDAYS(Proc[[#This Row],[DateOpened]],Proc[[#This Row],[DateClosed]]))-1)</f>
        <v>27</v>
      </c>
      <c r="R8611" s="140" t="s">
        <v>476</v>
      </c>
      <c r="S8611" s="155"/>
      <c r="T8611" s="155"/>
    </row>
    <row r="8612" spans="1:20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yep</v>
      </c>
      <c r="Q8612" s="2">
        <f ca="1">IF(Proc[[#This Row],[DateClosed]]="",ABS(NETWORKDAYS(Proc[[#This Row],[DateOpened]],TODAY()))-1,ABS(NETWORKDAYS(Proc[[#This Row],[DateOpened]],Proc[[#This Row],[DateClosed]]))-1)</f>
        <v>27</v>
      </c>
      <c r="R8612" s="140" t="s">
        <v>476</v>
      </c>
      <c r="S8612" s="155"/>
      <c r="T8612" s="155"/>
    </row>
    <row r="8613" spans="1:20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yep</v>
      </c>
      <c r="Q8613" s="2">
        <f ca="1">IF(Proc[[#This Row],[DateClosed]]="",ABS(NETWORKDAYS(Proc[[#This Row],[DateOpened]],TODAY()))-1,ABS(NETWORKDAYS(Proc[[#This Row],[DateOpened]],Proc[[#This Row],[DateClosed]]))-1)</f>
        <v>27</v>
      </c>
      <c r="R8613" s="140" t="s">
        <v>476</v>
      </c>
      <c r="S8613" s="155"/>
      <c r="T8613" s="155"/>
    </row>
    <row r="8614" spans="1:20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yep</v>
      </c>
      <c r="Q8614" s="2">
        <f ca="1">IF(Proc[[#This Row],[DateClosed]]="",ABS(NETWORKDAYS(Proc[[#This Row],[DateOpened]],TODAY()))-1,ABS(NETWORKDAYS(Proc[[#This Row],[DateOpened]],Proc[[#This Row],[DateClosed]]))-1)</f>
        <v>27</v>
      </c>
      <c r="R8614" s="140" t="s">
        <v>476</v>
      </c>
      <c r="S8614" s="155"/>
      <c r="T8614" s="155"/>
    </row>
    <row r="8615" spans="1:20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yep</v>
      </c>
      <c r="Q8615" s="2">
        <f ca="1">IF(Proc[[#This Row],[DateClosed]]="",ABS(NETWORKDAYS(Proc[[#This Row],[DateOpened]],TODAY()))-1,ABS(NETWORKDAYS(Proc[[#This Row],[DateOpened]],Proc[[#This Row],[DateClosed]]))-1)</f>
        <v>27</v>
      </c>
      <c r="R8615" s="140" t="s">
        <v>476</v>
      </c>
      <c r="S8615" s="155"/>
      <c r="T8615" s="155"/>
    </row>
    <row r="8616" spans="1:20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yep</v>
      </c>
      <c r="Q8616" s="2">
        <f ca="1">IF(Proc[[#This Row],[DateClosed]]="",ABS(NETWORKDAYS(Proc[[#This Row],[DateOpened]],TODAY()))-1,ABS(NETWORKDAYS(Proc[[#This Row],[DateOpened]],Proc[[#This Row],[DateClosed]]))-1)</f>
        <v>27</v>
      </c>
      <c r="R8616" s="140" t="s">
        <v>476</v>
      </c>
      <c r="S8616" s="155"/>
      <c r="T8616" s="155"/>
    </row>
    <row r="8617" spans="1:20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yep</v>
      </c>
      <c r="Q8617" s="2">
        <f ca="1">IF(Proc[[#This Row],[DateClosed]]="",ABS(NETWORKDAYS(Proc[[#This Row],[DateOpened]],TODAY()))-1,ABS(NETWORKDAYS(Proc[[#This Row],[DateOpened]],Proc[[#This Row],[DateClosed]]))-1)</f>
        <v>27</v>
      </c>
      <c r="R8617" s="140" t="s">
        <v>476</v>
      </c>
      <c r="S8617" s="155"/>
      <c r="T8617" s="155"/>
    </row>
    <row r="8618" spans="1:20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yep</v>
      </c>
      <c r="Q8618" s="2">
        <f ca="1">IF(Proc[[#This Row],[DateClosed]]="",ABS(NETWORKDAYS(Proc[[#This Row],[DateOpened]],TODAY()))-1,ABS(NETWORKDAYS(Proc[[#This Row],[DateOpened]],Proc[[#This Row],[DateClosed]]))-1)</f>
        <v>27</v>
      </c>
      <c r="R8618" s="140" t="s">
        <v>476</v>
      </c>
      <c r="S8618" s="155"/>
      <c r="T8618" s="155"/>
    </row>
    <row r="8619" spans="1:20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yep</v>
      </c>
      <c r="Q8619" s="2">
        <f ca="1">IF(Proc[[#This Row],[DateClosed]]="",ABS(NETWORKDAYS(Proc[[#This Row],[DateOpened]],TODAY()))-1,ABS(NETWORKDAYS(Proc[[#This Row],[DateOpened]],Proc[[#This Row],[DateClosed]]))-1)</f>
        <v>27</v>
      </c>
      <c r="R8619" s="140" t="s">
        <v>476</v>
      </c>
      <c r="S8619" s="155"/>
      <c r="T8619" s="155"/>
    </row>
    <row r="8620" spans="1:20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yep</v>
      </c>
      <c r="Q8620" s="2">
        <f ca="1">IF(Proc[[#This Row],[DateClosed]]="",ABS(NETWORKDAYS(Proc[[#This Row],[DateOpened]],TODAY()))-1,ABS(NETWORKDAYS(Proc[[#This Row],[DateOpened]],Proc[[#This Row],[DateClosed]]))-1)</f>
        <v>27</v>
      </c>
      <c r="R8620" s="140" t="s">
        <v>476</v>
      </c>
      <c r="S8620" s="155"/>
      <c r="T8620" s="155"/>
    </row>
    <row r="8621" spans="1:20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yep</v>
      </c>
      <c r="Q8621" s="2">
        <f ca="1">IF(Proc[[#This Row],[DateClosed]]="",ABS(NETWORKDAYS(Proc[[#This Row],[DateOpened]],TODAY()))-1,ABS(NETWORKDAYS(Proc[[#This Row],[DateOpened]],Proc[[#This Row],[DateClosed]]))-1)</f>
        <v>27</v>
      </c>
      <c r="R8621" s="140" t="s">
        <v>476</v>
      </c>
      <c r="S8621" s="155"/>
      <c r="T8621" s="155"/>
    </row>
    <row r="8622" spans="1:20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yep</v>
      </c>
      <c r="Q8622" s="2">
        <f ca="1">IF(Proc[[#This Row],[DateClosed]]="",ABS(NETWORKDAYS(Proc[[#This Row],[DateOpened]],TODAY()))-1,ABS(NETWORKDAYS(Proc[[#This Row],[DateOpened]],Proc[[#This Row],[DateClosed]]))-1)</f>
        <v>27</v>
      </c>
      <c r="R8622" s="140" t="s">
        <v>476</v>
      </c>
      <c r="S8622" s="155"/>
      <c r="T8622" s="155"/>
    </row>
    <row r="8623" spans="1:20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yep</v>
      </c>
      <c r="Q8623" s="2">
        <f ca="1">IF(Proc[[#This Row],[DateClosed]]="",ABS(NETWORKDAYS(Proc[[#This Row],[DateOpened]],TODAY()))-1,ABS(NETWORKDAYS(Proc[[#This Row],[DateOpened]],Proc[[#This Row],[DateClosed]]))-1)</f>
        <v>27</v>
      </c>
      <c r="R8623" s="140" t="s">
        <v>476</v>
      </c>
      <c r="S8623" s="155"/>
      <c r="T8623" s="155"/>
    </row>
    <row r="8624" spans="1:20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yep</v>
      </c>
      <c r="Q8624" s="2">
        <f ca="1">IF(Proc[[#This Row],[DateClosed]]="",ABS(NETWORKDAYS(Proc[[#This Row],[DateOpened]],TODAY()))-1,ABS(NETWORKDAYS(Proc[[#This Row],[DateOpened]],Proc[[#This Row],[DateClosed]]))-1)</f>
        <v>27</v>
      </c>
      <c r="R8624" s="140" t="s">
        <v>476</v>
      </c>
      <c r="S8624" s="155"/>
      <c r="T8624" s="155"/>
    </row>
    <row r="8625" spans="1:20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yep</v>
      </c>
      <c r="Q8625" s="2">
        <f ca="1">IF(Proc[[#This Row],[DateClosed]]="",ABS(NETWORKDAYS(Proc[[#This Row],[DateOpened]],TODAY()))-1,ABS(NETWORKDAYS(Proc[[#This Row],[DateOpened]],Proc[[#This Row],[DateClosed]]))-1)</f>
        <v>27</v>
      </c>
      <c r="R8625" s="140" t="s">
        <v>476</v>
      </c>
      <c r="S8625" s="155"/>
      <c r="T8625" s="155"/>
    </row>
    <row r="8626" spans="1:20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yep</v>
      </c>
      <c r="Q8626" s="2">
        <f ca="1">IF(Proc[[#This Row],[DateClosed]]="",ABS(NETWORKDAYS(Proc[[#This Row],[DateOpened]],TODAY()))-1,ABS(NETWORKDAYS(Proc[[#This Row],[DateOpened]],Proc[[#This Row],[DateClosed]]))-1)</f>
        <v>27</v>
      </c>
      <c r="R8626" s="140" t="s">
        <v>476</v>
      </c>
      <c r="S8626" s="155"/>
      <c r="T8626" s="155"/>
    </row>
    <row r="8627" spans="1:20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yep</v>
      </c>
      <c r="Q8627" s="2">
        <f ca="1">IF(Proc[[#This Row],[DateClosed]]="",ABS(NETWORKDAYS(Proc[[#This Row],[DateOpened]],TODAY()))-1,ABS(NETWORKDAYS(Proc[[#This Row],[DateOpened]],Proc[[#This Row],[DateClosed]]))-1)</f>
        <v>27</v>
      </c>
      <c r="R8627" s="140" t="s">
        <v>476</v>
      </c>
      <c r="S8627" s="155"/>
      <c r="T8627" s="155"/>
    </row>
    <row r="8628" spans="1:20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yep</v>
      </c>
      <c r="Q8628" s="2">
        <f ca="1">IF(Proc[[#This Row],[DateClosed]]="",ABS(NETWORKDAYS(Proc[[#This Row],[DateOpened]],TODAY()))-1,ABS(NETWORKDAYS(Proc[[#This Row],[DateOpened]],Proc[[#This Row],[DateClosed]]))-1)</f>
        <v>27</v>
      </c>
      <c r="R8628" s="140" t="s">
        <v>476</v>
      </c>
      <c r="S8628" s="155"/>
      <c r="T8628" s="155"/>
    </row>
    <row r="8629" spans="1:20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yep</v>
      </c>
      <c r="Q8629" s="2">
        <f ca="1">IF(Proc[[#This Row],[DateClosed]]="",ABS(NETWORKDAYS(Proc[[#This Row],[DateOpened]],TODAY()))-1,ABS(NETWORKDAYS(Proc[[#This Row],[DateOpened]],Proc[[#This Row],[DateClosed]]))-1)</f>
        <v>27</v>
      </c>
      <c r="R8629" s="140" t="s">
        <v>476</v>
      </c>
      <c r="S8629" s="155"/>
      <c r="T8629" s="155"/>
    </row>
    <row r="8630" spans="1:20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yep</v>
      </c>
      <c r="Q8630" s="2">
        <f ca="1">IF(Proc[[#This Row],[DateClosed]]="",ABS(NETWORKDAYS(Proc[[#This Row],[DateOpened]],TODAY()))-1,ABS(NETWORKDAYS(Proc[[#This Row],[DateOpened]],Proc[[#This Row],[DateClosed]]))-1)</f>
        <v>27</v>
      </c>
      <c r="R8630" s="140" t="s">
        <v>476</v>
      </c>
      <c r="S8630" s="155"/>
      <c r="T8630" s="155"/>
    </row>
    <row r="8631" spans="1:20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yep</v>
      </c>
      <c r="Q8631" s="2">
        <f ca="1">IF(Proc[[#This Row],[DateClosed]]="",ABS(NETWORKDAYS(Proc[[#This Row],[DateOpened]],TODAY()))-1,ABS(NETWORKDAYS(Proc[[#This Row],[DateOpened]],Proc[[#This Row],[DateClosed]]))-1)</f>
        <v>27</v>
      </c>
      <c r="R8631" s="140" t="s">
        <v>476</v>
      </c>
      <c r="S8631" s="155"/>
      <c r="T8631" s="155"/>
    </row>
    <row r="8632" spans="1:20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yep</v>
      </c>
      <c r="Q8632" s="2">
        <f ca="1">IF(Proc[[#This Row],[DateClosed]]="",ABS(NETWORKDAYS(Proc[[#This Row],[DateOpened]],TODAY()))-1,ABS(NETWORKDAYS(Proc[[#This Row],[DateOpened]],Proc[[#This Row],[DateClosed]]))-1)</f>
        <v>27</v>
      </c>
      <c r="R8632" s="140" t="s">
        <v>476</v>
      </c>
      <c r="S8632" s="155"/>
      <c r="T8632" s="155"/>
    </row>
    <row r="8633" spans="1:20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yep</v>
      </c>
      <c r="Q8633" s="2">
        <f ca="1">IF(Proc[[#This Row],[DateClosed]]="",ABS(NETWORKDAYS(Proc[[#This Row],[DateOpened]],TODAY()))-1,ABS(NETWORKDAYS(Proc[[#This Row],[DateOpened]],Proc[[#This Row],[DateClosed]]))-1)</f>
        <v>27</v>
      </c>
      <c r="R8633" s="140" t="s">
        <v>476</v>
      </c>
      <c r="S8633" s="155"/>
      <c r="T8633" s="155"/>
    </row>
    <row r="8634" spans="1:20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yep</v>
      </c>
      <c r="Q8634" s="2">
        <f ca="1">IF(Proc[[#This Row],[DateClosed]]="",ABS(NETWORKDAYS(Proc[[#This Row],[DateOpened]],TODAY()))-1,ABS(NETWORKDAYS(Proc[[#This Row],[DateOpened]],Proc[[#This Row],[DateClosed]]))-1)</f>
        <v>27</v>
      </c>
      <c r="R8634" s="140" t="s">
        <v>476</v>
      </c>
      <c r="S8634" s="155"/>
      <c r="T8634" s="155"/>
    </row>
    <row r="8635" spans="1:20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yep</v>
      </c>
      <c r="Q8635" s="2">
        <f ca="1">IF(Proc[[#This Row],[DateClosed]]="",ABS(NETWORKDAYS(Proc[[#This Row],[DateOpened]],TODAY()))-1,ABS(NETWORKDAYS(Proc[[#This Row],[DateOpened]],Proc[[#This Row],[DateClosed]]))-1)</f>
        <v>27</v>
      </c>
      <c r="R8635" s="140" t="s">
        <v>476</v>
      </c>
      <c r="S8635" s="155"/>
      <c r="T8635" s="155"/>
    </row>
    <row r="8636" spans="1:20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yep</v>
      </c>
      <c r="Q8636" s="2">
        <f ca="1">IF(Proc[[#This Row],[DateClosed]]="",ABS(NETWORKDAYS(Proc[[#This Row],[DateOpened]],TODAY()))-1,ABS(NETWORKDAYS(Proc[[#This Row],[DateOpened]],Proc[[#This Row],[DateClosed]]))-1)</f>
        <v>27</v>
      </c>
      <c r="R8636" s="140" t="s">
        <v>476</v>
      </c>
      <c r="S8636" s="155"/>
      <c r="T8636" s="155"/>
    </row>
    <row r="8637" spans="1:20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yep</v>
      </c>
      <c r="Q8637" s="2">
        <f ca="1">IF(Proc[[#This Row],[DateClosed]]="",ABS(NETWORKDAYS(Proc[[#This Row],[DateOpened]],TODAY()))-1,ABS(NETWORKDAYS(Proc[[#This Row],[DateOpened]],Proc[[#This Row],[DateClosed]]))-1)</f>
        <v>27</v>
      </c>
      <c r="R8637" s="140" t="s">
        <v>476</v>
      </c>
      <c r="S8637" s="155"/>
      <c r="T8637" s="155"/>
    </row>
    <row r="8638" spans="1:20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yep</v>
      </c>
      <c r="Q8638" s="2">
        <f ca="1">IF(Proc[[#This Row],[DateClosed]]="",ABS(NETWORKDAYS(Proc[[#This Row],[DateOpened]],TODAY()))-1,ABS(NETWORKDAYS(Proc[[#This Row],[DateOpened]],Proc[[#This Row],[DateClosed]]))-1)</f>
        <v>27</v>
      </c>
      <c r="R8638" s="140" t="s">
        <v>476</v>
      </c>
      <c r="S8638" s="155"/>
      <c r="T8638" s="155"/>
    </row>
    <row r="8639" spans="1:20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yep</v>
      </c>
      <c r="Q8639" s="2">
        <f ca="1">IF(Proc[[#This Row],[DateClosed]]="",ABS(NETWORKDAYS(Proc[[#This Row],[DateOpened]],TODAY()))-1,ABS(NETWORKDAYS(Proc[[#This Row],[DateOpened]],Proc[[#This Row],[DateClosed]]))-1)</f>
        <v>27</v>
      </c>
      <c r="R8639" s="140" t="s">
        <v>476</v>
      </c>
      <c r="S8639" s="155"/>
      <c r="T8639" s="155"/>
    </row>
    <row r="8640" spans="1:20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yep</v>
      </c>
      <c r="Q8640" s="2">
        <f ca="1">IF(Proc[[#This Row],[DateClosed]]="",ABS(NETWORKDAYS(Proc[[#This Row],[DateOpened]],TODAY()))-1,ABS(NETWORKDAYS(Proc[[#This Row],[DateOpened]],Proc[[#This Row],[DateClosed]]))-1)</f>
        <v>27</v>
      </c>
      <c r="R8640" s="140" t="s">
        <v>476</v>
      </c>
      <c r="S8640" s="155"/>
      <c r="T8640" s="155"/>
    </row>
    <row r="8641" spans="1:20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yep</v>
      </c>
      <c r="Q8641" s="2">
        <f ca="1">IF(Proc[[#This Row],[DateClosed]]="",ABS(NETWORKDAYS(Proc[[#This Row],[DateOpened]],TODAY()))-1,ABS(NETWORKDAYS(Proc[[#This Row],[DateOpened]],Proc[[#This Row],[DateClosed]]))-1)</f>
        <v>27</v>
      </c>
      <c r="R8641" s="140" t="s">
        <v>476</v>
      </c>
      <c r="S8641" s="155"/>
      <c r="T8641" s="155"/>
    </row>
    <row r="8642" spans="1:20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yep</v>
      </c>
      <c r="Q8642" s="2">
        <f ca="1">IF(Proc[[#This Row],[DateClosed]]="",ABS(NETWORKDAYS(Proc[[#This Row],[DateOpened]],TODAY()))-1,ABS(NETWORKDAYS(Proc[[#This Row],[DateOpened]],Proc[[#This Row],[DateClosed]]))-1)</f>
        <v>27</v>
      </c>
      <c r="R8642" s="140" t="s">
        <v>476</v>
      </c>
      <c r="S8642" s="155"/>
      <c r="T8642" s="155"/>
    </row>
    <row r="8643" spans="1:20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yep</v>
      </c>
      <c r="Q8643" s="2">
        <f ca="1">IF(Proc[[#This Row],[DateClosed]]="",ABS(NETWORKDAYS(Proc[[#This Row],[DateOpened]],TODAY()))-1,ABS(NETWORKDAYS(Proc[[#This Row],[DateOpened]],Proc[[#This Row],[DateClosed]]))-1)</f>
        <v>27</v>
      </c>
      <c r="R8643" s="140" t="s">
        <v>476</v>
      </c>
      <c r="S8643" s="155"/>
      <c r="T8643" s="155"/>
    </row>
    <row r="8644" spans="1:20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yep</v>
      </c>
      <c r="Q8644" s="2">
        <f ca="1">IF(Proc[[#This Row],[DateClosed]]="",ABS(NETWORKDAYS(Proc[[#This Row],[DateOpened]],TODAY()))-1,ABS(NETWORKDAYS(Proc[[#This Row],[DateOpened]],Proc[[#This Row],[DateClosed]]))-1)</f>
        <v>27</v>
      </c>
      <c r="R8644" s="140" t="s">
        <v>476</v>
      </c>
      <c r="S8644" s="155"/>
      <c r="T8644" s="155"/>
    </row>
    <row r="8645" spans="1:20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yep</v>
      </c>
      <c r="Q8645" s="2">
        <f ca="1">IF(Proc[[#This Row],[DateClosed]]="",ABS(NETWORKDAYS(Proc[[#This Row],[DateOpened]],TODAY()))-1,ABS(NETWORKDAYS(Proc[[#This Row],[DateOpened]],Proc[[#This Row],[DateClosed]]))-1)</f>
        <v>27</v>
      </c>
      <c r="R8645" s="140" t="s">
        <v>476</v>
      </c>
      <c r="S8645" s="155"/>
      <c r="T8645" s="155"/>
    </row>
    <row r="8646" spans="1:20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yep</v>
      </c>
      <c r="Q8646" s="2">
        <f ca="1">IF(Proc[[#This Row],[DateClosed]]="",ABS(NETWORKDAYS(Proc[[#This Row],[DateOpened]],TODAY()))-1,ABS(NETWORKDAYS(Proc[[#This Row],[DateOpened]],Proc[[#This Row],[DateClosed]]))-1)</f>
        <v>27</v>
      </c>
      <c r="R8646" s="140" t="s">
        <v>476</v>
      </c>
      <c r="S8646" s="155"/>
      <c r="T8646" s="155"/>
    </row>
    <row r="8647" spans="1:20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yep</v>
      </c>
      <c r="Q8647" s="2">
        <f ca="1">IF(Proc[[#This Row],[DateClosed]]="",ABS(NETWORKDAYS(Proc[[#This Row],[DateOpened]],TODAY()))-1,ABS(NETWORKDAYS(Proc[[#This Row],[DateOpened]],Proc[[#This Row],[DateClosed]]))-1)</f>
        <v>27</v>
      </c>
      <c r="R8647" s="140" t="s">
        <v>476</v>
      </c>
      <c r="S8647" s="155"/>
      <c r="T8647" s="155"/>
    </row>
    <row r="8648" spans="1:20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yep</v>
      </c>
      <c r="Q8648" s="2">
        <f ca="1">IF(Proc[[#This Row],[DateClosed]]="",ABS(NETWORKDAYS(Proc[[#This Row],[DateOpened]],TODAY()))-1,ABS(NETWORKDAYS(Proc[[#This Row],[DateOpened]],Proc[[#This Row],[DateClosed]]))-1)</f>
        <v>27</v>
      </c>
      <c r="R8648" s="140" t="s">
        <v>476</v>
      </c>
      <c r="S8648" s="155"/>
      <c r="T8648" s="155"/>
    </row>
    <row r="8649" spans="1:20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yep</v>
      </c>
      <c r="Q8649" s="2">
        <f ca="1">IF(Proc[[#This Row],[DateClosed]]="",ABS(NETWORKDAYS(Proc[[#This Row],[DateOpened]],TODAY()))-1,ABS(NETWORKDAYS(Proc[[#This Row],[DateOpened]],Proc[[#This Row],[DateClosed]]))-1)</f>
        <v>27</v>
      </c>
      <c r="R8649" s="140" t="s">
        <v>476</v>
      </c>
      <c r="S8649" s="155"/>
      <c r="T8649" s="155"/>
    </row>
    <row r="8650" spans="1:20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yep</v>
      </c>
      <c r="Q8650" s="2">
        <f ca="1">IF(Proc[[#This Row],[DateClosed]]="",ABS(NETWORKDAYS(Proc[[#This Row],[DateOpened]],TODAY()))-1,ABS(NETWORKDAYS(Proc[[#This Row],[DateOpened]],Proc[[#This Row],[DateClosed]]))-1)</f>
        <v>27</v>
      </c>
      <c r="R8650" s="140" t="s">
        <v>476</v>
      </c>
      <c r="S8650" s="155"/>
      <c r="T8650" s="155"/>
    </row>
    <row r="8651" spans="1:20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yep</v>
      </c>
      <c r="Q8651" s="2">
        <f ca="1">IF(Proc[[#This Row],[DateClosed]]="",ABS(NETWORKDAYS(Proc[[#This Row],[DateOpened]],TODAY()))-1,ABS(NETWORKDAYS(Proc[[#This Row],[DateOpened]],Proc[[#This Row],[DateClosed]]))-1)</f>
        <v>27</v>
      </c>
      <c r="R8651" s="140" t="s">
        <v>476</v>
      </c>
      <c r="S8651" s="155"/>
      <c r="T8651" s="155"/>
    </row>
    <row r="8652" spans="1:20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yep</v>
      </c>
      <c r="Q8652" s="2">
        <f ca="1">IF(Proc[[#This Row],[DateClosed]]="",ABS(NETWORKDAYS(Proc[[#This Row],[DateOpened]],TODAY()))-1,ABS(NETWORKDAYS(Proc[[#This Row],[DateOpened]],Proc[[#This Row],[DateClosed]]))-1)</f>
        <v>27</v>
      </c>
      <c r="R8652" s="140" t="s">
        <v>476</v>
      </c>
      <c r="S8652" s="155"/>
      <c r="T8652" s="155"/>
    </row>
    <row r="8653" spans="1:20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yep</v>
      </c>
      <c r="Q8653" s="2">
        <f ca="1">IF(Proc[[#This Row],[DateClosed]]="",ABS(NETWORKDAYS(Proc[[#This Row],[DateOpened]],TODAY()))-1,ABS(NETWORKDAYS(Proc[[#This Row],[DateOpened]],Proc[[#This Row],[DateClosed]]))-1)</f>
        <v>27</v>
      </c>
      <c r="R8653" s="140" t="s">
        <v>476</v>
      </c>
      <c r="S8653" s="155"/>
      <c r="T8653" s="155"/>
    </row>
    <row r="8654" spans="1:20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yep</v>
      </c>
      <c r="Q8654" s="2">
        <f ca="1">IF(Proc[[#This Row],[DateClosed]]="",ABS(NETWORKDAYS(Proc[[#This Row],[DateOpened]],TODAY()))-1,ABS(NETWORKDAYS(Proc[[#This Row],[DateOpened]],Proc[[#This Row],[DateClosed]]))-1)</f>
        <v>27</v>
      </c>
      <c r="R8654" s="140" t="s">
        <v>476</v>
      </c>
      <c r="S8654" s="155"/>
      <c r="T8654" s="155"/>
    </row>
    <row r="8655" spans="1:20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yep</v>
      </c>
      <c r="Q8655" s="2">
        <f ca="1">IF(Proc[[#This Row],[DateClosed]]="",ABS(NETWORKDAYS(Proc[[#This Row],[DateOpened]],TODAY()))-1,ABS(NETWORKDAYS(Proc[[#This Row],[DateOpened]],Proc[[#This Row],[DateClosed]]))-1)</f>
        <v>27</v>
      </c>
      <c r="R8655" s="140" t="s">
        <v>476</v>
      </c>
      <c r="S8655" s="155"/>
      <c r="T8655" s="155"/>
    </row>
    <row r="8656" spans="1:20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yep</v>
      </c>
      <c r="Q8656" s="2">
        <f ca="1">IF(Proc[[#This Row],[DateClosed]]="",ABS(NETWORKDAYS(Proc[[#This Row],[DateOpened]],TODAY()))-1,ABS(NETWORKDAYS(Proc[[#This Row],[DateOpened]],Proc[[#This Row],[DateClosed]]))-1)</f>
        <v>27</v>
      </c>
      <c r="R8656" s="140" t="s">
        <v>476</v>
      </c>
      <c r="S8656" s="155"/>
      <c r="T8656" s="155"/>
    </row>
    <row r="8657" spans="1:20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yep</v>
      </c>
      <c r="Q8657" s="2">
        <f ca="1">IF(Proc[[#This Row],[DateClosed]]="",ABS(NETWORKDAYS(Proc[[#This Row],[DateOpened]],TODAY()))-1,ABS(NETWORKDAYS(Proc[[#This Row],[DateOpened]],Proc[[#This Row],[DateClosed]]))-1)</f>
        <v>27</v>
      </c>
      <c r="R8657" s="140" t="s">
        <v>476</v>
      </c>
      <c r="S8657" s="155"/>
      <c r="T8657" s="155"/>
    </row>
    <row r="8658" spans="1:20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yep</v>
      </c>
      <c r="Q8658" s="2">
        <f ca="1">IF(Proc[[#This Row],[DateClosed]]="",ABS(NETWORKDAYS(Proc[[#This Row],[DateOpened]],TODAY()))-1,ABS(NETWORKDAYS(Proc[[#This Row],[DateOpened]],Proc[[#This Row],[DateClosed]]))-1)</f>
        <v>27</v>
      </c>
      <c r="R8658" s="140" t="s">
        <v>476</v>
      </c>
      <c r="S8658" s="155"/>
      <c r="T8658" s="155"/>
    </row>
    <row r="8659" spans="1:20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yep</v>
      </c>
      <c r="Q8659" s="2">
        <f ca="1">IF(Proc[[#This Row],[DateClosed]]="",ABS(NETWORKDAYS(Proc[[#This Row],[DateOpened]],TODAY()))-1,ABS(NETWORKDAYS(Proc[[#This Row],[DateOpened]],Proc[[#This Row],[DateClosed]]))-1)</f>
        <v>27</v>
      </c>
      <c r="R8659" s="140" t="s">
        <v>476</v>
      </c>
      <c r="S8659" s="155"/>
      <c r="T8659" s="155"/>
    </row>
    <row r="8660" spans="1:20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yep</v>
      </c>
      <c r="Q8660" s="2">
        <f ca="1">IF(Proc[[#This Row],[DateClosed]]="",ABS(NETWORKDAYS(Proc[[#This Row],[DateOpened]],TODAY()))-1,ABS(NETWORKDAYS(Proc[[#This Row],[DateOpened]],Proc[[#This Row],[DateClosed]]))-1)</f>
        <v>27</v>
      </c>
      <c r="R8660" s="140" t="s">
        <v>476</v>
      </c>
      <c r="S8660" s="155"/>
      <c r="T8660" s="155"/>
    </row>
    <row r="8661" spans="1:20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yep</v>
      </c>
      <c r="Q8661" s="2">
        <f ca="1">IF(Proc[[#This Row],[DateClosed]]="",ABS(NETWORKDAYS(Proc[[#This Row],[DateOpened]],TODAY()))-1,ABS(NETWORKDAYS(Proc[[#This Row],[DateOpened]],Proc[[#This Row],[DateClosed]]))-1)</f>
        <v>27</v>
      </c>
      <c r="R8661" s="140" t="s">
        <v>476</v>
      </c>
      <c r="S8661" s="155"/>
      <c r="T8661" s="155"/>
    </row>
    <row r="8662" spans="1:20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yep</v>
      </c>
      <c r="Q8662" s="2">
        <f ca="1">IF(Proc[[#This Row],[DateClosed]]="",ABS(NETWORKDAYS(Proc[[#This Row],[DateOpened]],TODAY()))-1,ABS(NETWORKDAYS(Proc[[#This Row],[DateOpened]],Proc[[#This Row],[DateClosed]]))-1)</f>
        <v>27</v>
      </c>
      <c r="R8662" s="140" t="s">
        <v>476</v>
      </c>
      <c r="S8662" s="155"/>
      <c r="T8662" s="155"/>
    </row>
    <row r="8663" spans="1:20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yep</v>
      </c>
      <c r="Q8663" s="2">
        <f ca="1">IF(Proc[[#This Row],[DateClosed]]="",ABS(NETWORKDAYS(Proc[[#This Row],[DateOpened]],TODAY()))-1,ABS(NETWORKDAYS(Proc[[#This Row],[DateOpened]],Proc[[#This Row],[DateClosed]]))-1)</f>
        <v>27</v>
      </c>
      <c r="R8663" s="140" t="s">
        <v>476</v>
      </c>
      <c r="S8663" s="155"/>
      <c r="T8663" s="155"/>
    </row>
    <row r="8664" spans="1:20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yep</v>
      </c>
      <c r="Q8664" s="2">
        <f ca="1">IF(Proc[[#This Row],[DateClosed]]="",ABS(NETWORKDAYS(Proc[[#This Row],[DateOpened]],TODAY()))-1,ABS(NETWORKDAYS(Proc[[#This Row],[DateOpened]],Proc[[#This Row],[DateClosed]]))-1)</f>
        <v>27</v>
      </c>
      <c r="R8664" s="140" t="s">
        <v>476</v>
      </c>
      <c r="S8664" s="155"/>
      <c r="T8664" s="155"/>
    </row>
    <row r="8665" spans="1:20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yep</v>
      </c>
      <c r="Q8665" s="2">
        <f ca="1">IF(Proc[[#This Row],[DateClosed]]="",ABS(NETWORKDAYS(Proc[[#This Row],[DateOpened]],TODAY()))-1,ABS(NETWORKDAYS(Proc[[#This Row],[DateOpened]],Proc[[#This Row],[DateClosed]]))-1)</f>
        <v>27</v>
      </c>
      <c r="R8665" s="140" t="s">
        <v>476</v>
      </c>
      <c r="S8665" s="155"/>
      <c r="T8665" s="155"/>
    </row>
    <row r="8666" spans="1:20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yep</v>
      </c>
      <c r="Q8666" s="2">
        <f ca="1">IF(Proc[[#This Row],[DateClosed]]="",ABS(NETWORKDAYS(Proc[[#This Row],[DateOpened]],TODAY()))-1,ABS(NETWORKDAYS(Proc[[#This Row],[DateOpened]],Proc[[#This Row],[DateClosed]]))-1)</f>
        <v>27</v>
      </c>
      <c r="R8666" s="140" t="s">
        <v>476</v>
      </c>
      <c r="S8666" s="155"/>
      <c r="T8666" s="155"/>
    </row>
    <row r="8667" spans="1:20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yep</v>
      </c>
      <c r="Q8667" s="2">
        <f ca="1">IF(Proc[[#This Row],[DateClosed]]="",ABS(NETWORKDAYS(Proc[[#This Row],[DateOpened]],TODAY()))-1,ABS(NETWORKDAYS(Proc[[#This Row],[DateOpened]],Proc[[#This Row],[DateClosed]]))-1)</f>
        <v>27</v>
      </c>
      <c r="R8667" s="140" t="s">
        <v>476</v>
      </c>
      <c r="S8667" s="155"/>
      <c r="T8667" s="155"/>
    </row>
    <row r="8668" spans="1:20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yep</v>
      </c>
      <c r="Q8668" s="2">
        <f ca="1">IF(Proc[[#This Row],[DateClosed]]="",ABS(NETWORKDAYS(Proc[[#This Row],[DateOpened]],TODAY()))-1,ABS(NETWORKDAYS(Proc[[#This Row],[DateOpened]],Proc[[#This Row],[DateClosed]]))-1)</f>
        <v>27</v>
      </c>
      <c r="R8668" s="140" t="s">
        <v>476</v>
      </c>
      <c r="S8668" s="155"/>
      <c r="T8668" s="155"/>
    </row>
    <row r="8669" spans="1:20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yep</v>
      </c>
      <c r="Q8669" s="2">
        <f ca="1">IF(Proc[[#This Row],[DateClosed]]="",ABS(NETWORKDAYS(Proc[[#This Row],[DateOpened]],TODAY()))-1,ABS(NETWORKDAYS(Proc[[#This Row],[DateOpened]],Proc[[#This Row],[DateClosed]]))-1)</f>
        <v>27</v>
      </c>
      <c r="R8669" s="140" t="s">
        <v>476</v>
      </c>
      <c r="S8669" s="155"/>
      <c r="T8669" s="155"/>
    </row>
    <row r="8670" spans="1:20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yep</v>
      </c>
      <c r="Q8670" s="2">
        <f ca="1">IF(Proc[[#This Row],[DateClosed]]="",ABS(NETWORKDAYS(Proc[[#This Row],[DateOpened]],TODAY()))-1,ABS(NETWORKDAYS(Proc[[#This Row],[DateOpened]],Proc[[#This Row],[DateClosed]]))-1)</f>
        <v>27</v>
      </c>
      <c r="R8670" s="140" t="s">
        <v>476</v>
      </c>
      <c r="S8670" s="155"/>
      <c r="T8670" s="155"/>
    </row>
    <row r="8671" spans="1:20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yep</v>
      </c>
      <c r="Q8671" s="2">
        <f ca="1">IF(Proc[[#This Row],[DateClosed]]="",ABS(NETWORKDAYS(Proc[[#This Row],[DateOpened]],TODAY()))-1,ABS(NETWORKDAYS(Proc[[#This Row],[DateOpened]],Proc[[#This Row],[DateClosed]]))-1)</f>
        <v>27</v>
      </c>
      <c r="R8671" s="140" t="s">
        <v>476</v>
      </c>
      <c r="S8671" s="155"/>
      <c r="T8671" s="155"/>
    </row>
    <row r="8672" spans="1:20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yep</v>
      </c>
      <c r="Q8672" s="2">
        <f ca="1">IF(Proc[[#This Row],[DateClosed]]="",ABS(NETWORKDAYS(Proc[[#This Row],[DateOpened]],TODAY()))-1,ABS(NETWORKDAYS(Proc[[#This Row],[DateOpened]],Proc[[#This Row],[DateClosed]]))-1)</f>
        <v>27</v>
      </c>
      <c r="R8672" s="140" t="s">
        <v>476</v>
      </c>
      <c r="S8672" s="155"/>
      <c r="T8672" s="155"/>
    </row>
    <row r="8673" spans="1:20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yep</v>
      </c>
      <c r="Q8673" s="2">
        <f ca="1">IF(Proc[[#This Row],[DateClosed]]="",ABS(NETWORKDAYS(Proc[[#This Row],[DateOpened]],TODAY()))-1,ABS(NETWORKDAYS(Proc[[#This Row],[DateOpened]],Proc[[#This Row],[DateClosed]]))-1)</f>
        <v>27</v>
      </c>
      <c r="R8673" s="140" t="s">
        <v>476</v>
      </c>
      <c r="S8673" s="155"/>
      <c r="T8673" s="155"/>
    </row>
    <row r="8674" spans="1:20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yep</v>
      </c>
      <c r="Q8674" s="2">
        <f ca="1">IF(Proc[[#This Row],[DateClosed]]="",ABS(NETWORKDAYS(Proc[[#This Row],[DateOpened]],TODAY()))-1,ABS(NETWORKDAYS(Proc[[#This Row],[DateOpened]],Proc[[#This Row],[DateClosed]]))-1)</f>
        <v>27</v>
      </c>
      <c r="R8674" s="140" t="s">
        <v>476</v>
      </c>
      <c r="S8674" s="155"/>
      <c r="T8674" s="155"/>
    </row>
    <row r="8675" spans="1:20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yep</v>
      </c>
      <c r="Q8675" s="2">
        <f ca="1">IF(Proc[[#This Row],[DateClosed]]="",ABS(NETWORKDAYS(Proc[[#This Row],[DateOpened]],TODAY()))-1,ABS(NETWORKDAYS(Proc[[#This Row],[DateOpened]],Proc[[#This Row],[DateClosed]]))-1)</f>
        <v>27</v>
      </c>
      <c r="R8675" s="140" t="s">
        <v>476</v>
      </c>
      <c r="S8675" s="155"/>
      <c r="T8675" s="155"/>
    </row>
    <row r="8676" spans="1:20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yep</v>
      </c>
      <c r="Q8676" s="2">
        <f ca="1">IF(Proc[[#This Row],[DateClosed]]="",ABS(NETWORKDAYS(Proc[[#This Row],[DateOpened]],TODAY()))-1,ABS(NETWORKDAYS(Proc[[#This Row],[DateOpened]],Proc[[#This Row],[DateClosed]]))-1)</f>
        <v>27</v>
      </c>
      <c r="R8676" s="140" t="s">
        <v>476</v>
      </c>
      <c r="S8676" s="155"/>
      <c r="T8676" s="155"/>
    </row>
    <row r="8677" spans="1:20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yep</v>
      </c>
      <c r="Q8677" s="2">
        <f ca="1">IF(Proc[[#This Row],[DateClosed]]="",ABS(NETWORKDAYS(Proc[[#This Row],[DateOpened]],TODAY()))-1,ABS(NETWORKDAYS(Proc[[#This Row],[DateOpened]],Proc[[#This Row],[DateClosed]]))-1)</f>
        <v>27</v>
      </c>
      <c r="R8677" s="140" t="s">
        <v>476</v>
      </c>
      <c r="S8677" s="155"/>
      <c r="T8677" s="155"/>
    </row>
    <row r="8678" spans="1:20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yep</v>
      </c>
      <c r="Q8678" s="2">
        <f ca="1">IF(Proc[[#This Row],[DateClosed]]="",ABS(NETWORKDAYS(Proc[[#This Row],[DateOpened]],TODAY()))-1,ABS(NETWORKDAYS(Proc[[#This Row],[DateOpened]],Proc[[#This Row],[DateClosed]]))-1)</f>
        <v>27</v>
      </c>
      <c r="R8678" s="140" t="s">
        <v>476</v>
      </c>
      <c r="S8678" s="155"/>
      <c r="T8678" s="155"/>
    </row>
    <row r="8679" spans="1:20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yep</v>
      </c>
      <c r="Q8679" s="2">
        <f ca="1">IF(Proc[[#This Row],[DateClosed]]="",ABS(NETWORKDAYS(Proc[[#This Row],[DateOpened]],TODAY()))-1,ABS(NETWORKDAYS(Proc[[#This Row],[DateOpened]],Proc[[#This Row],[DateClosed]]))-1)</f>
        <v>27</v>
      </c>
      <c r="R8679" s="140" t="s">
        <v>476</v>
      </c>
      <c r="S8679" s="155"/>
      <c r="T8679" s="155"/>
    </row>
    <row r="8680" spans="1:20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yep</v>
      </c>
      <c r="Q8680" s="2">
        <f ca="1">IF(Proc[[#This Row],[DateClosed]]="",ABS(NETWORKDAYS(Proc[[#This Row],[DateOpened]],TODAY()))-1,ABS(NETWORKDAYS(Proc[[#This Row],[DateOpened]],Proc[[#This Row],[DateClosed]]))-1)</f>
        <v>27</v>
      </c>
      <c r="R8680" s="140" t="s">
        <v>476</v>
      </c>
      <c r="S8680" s="155"/>
      <c r="T8680" s="155"/>
    </row>
    <row r="8681" spans="1:20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yep</v>
      </c>
      <c r="Q8681" s="2">
        <f ca="1">IF(Proc[[#This Row],[DateClosed]]="",ABS(NETWORKDAYS(Proc[[#This Row],[DateOpened]],TODAY()))-1,ABS(NETWORKDAYS(Proc[[#This Row],[DateOpened]],Proc[[#This Row],[DateClosed]]))-1)</f>
        <v>27</v>
      </c>
      <c r="R8681" s="140" t="s">
        <v>476</v>
      </c>
      <c r="S8681" s="155"/>
      <c r="T8681" s="155"/>
    </row>
    <row r="8682" spans="1:20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yep</v>
      </c>
      <c r="Q8682" s="2">
        <f ca="1">IF(Proc[[#This Row],[DateClosed]]="",ABS(NETWORKDAYS(Proc[[#This Row],[DateOpened]],TODAY()))-1,ABS(NETWORKDAYS(Proc[[#This Row],[DateOpened]],Proc[[#This Row],[DateClosed]]))-1)</f>
        <v>27</v>
      </c>
      <c r="R8682" s="140" t="s">
        <v>476</v>
      </c>
      <c r="S8682" s="155"/>
      <c r="T8682" s="155"/>
    </row>
    <row r="8683" spans="1:20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yep</v>
      </c>
      <c r="Q8683" s="2">
        <f ca="1">IF(Proc[[#This Row],[DateClosed]]="",ABS(NETWORKDAYS(Proc[[#This Row],[DateOpened]],TODAY()))-1,ABS(NETWORKDAYS(Proc[[#This Row],[DateOpened]],Proc[[#This Row],[DateClosed]]))-1)</f>
        <v>27</v>
      </c>
      <c r="R8683" s="140" t="s">
        <v>476</v>
      </c>
      <c r="S8683" s="155"/>
      <c r="T8683" s="155"/>
    </row>
    <row r="8684" spans="1:20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yep</v>
      </c>
      <c r="Q8684" s="2">
        <f ca="1">IF(Proc[[#This Row],[DateClosed]]="",ABS(NETWORKDAYS(Proc[[#This Row],[DateOpened]],TODAY()))-1,ABS(NETWORKDAYS(Proc[[#This Row],[DateOpened]],Proc[[#This Row],[DateClosed]]))-1)</f>
        <v>27</v>
      </c>
      <c r="R8684" s="140" t="s">
        <v>476</v>
      </c>
      <c r="S8684" s="155"/>
      <c r="T8684" s="155"/>
    </row>
    <row r="8685" spans="1:20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yep</v>
      </c>
      <c r="Q8685" s="2">
        <f ca="1">IF(Proc[[#This Row],[DateClosed]]="",ABS(NETWORKDAYS(Proc[[#This Row],[DateOpened]],TODAY()))-1,ABS(NETWORKDAYS(Proc[[#This Row],[DateOpened]],Proc[[#This Row],[DateClosed]]))-1)</f>
        <v>27</v>
      </c>
      <c r="R8685" s="140" t="s">
        <v>476</v>
      </c>
      <c r="S8685" s="155"/>
      <c r="T8685" s="155"/>
    </row>
    <row r="8686" spans="1:20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yep</v>
      </c>
      <c r="Q8686" s="2">
        <f ca="1">IF(Proc[[#This Row],[DateClosed]]="",ABS(NETWORKDAYS(Proc[[#This Row],[DateOpened]],TODAY()))-1,ABS(NETWORKDAYS(Proc[[#This Row],[DateOpened]],Proc[[#This Row],[DateClosed]]))-1)</f>
        <v>27</v>
      </c>
      <c r="R8686" s="140" t="s">
        <v>476</v>
      </c>
      <c r="S8686" s="155"/>
      <c r="T8686" s="155"/>
    </row>
    <row r="8687" spans="1:20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yep</v>
      </c>
      <c r="Q8687" s="2">
        <f ca="1">IF(Proc[[#This Row],[DateClosed]]="",ABS(NETWORKDAYS(Proc[[#This Row],[DateOpened]],TODAY()))-1,ABS(NETWORKDAYS(Proc[[#This Row],[DateOpened]],Proc[[#This Row],[DateClosed]]))-1)</f>
        <v>27</v>
      </c>
      <c r="R8687" s="140" t="s">
        <v>476</v>
      </c>
      <c r="S8687" s="155"/>
      <c r="T8687" s="155"/>
    </row>
    <row r="8688" spans="1:20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yep</v>
      </c>
      <c r="Q8688" s="2">
        <f ca="1">IF(Proc[[#This Row],[DateClosed]]="",ABS(NETWORKDAYS(Proc[[#This Row],[DateOpened]],TODAY()))-1,ABS(NETWORKDAYS(Proc[[#This Row],[DateOpened]],Proc[[#This Row],[DateClosed]]))-1)</f>
        <v>27</v>
      </c>
      <c r="R8688" s="140" t="s">
        <v>476</v>
      </c>
      <c r="S8688" s="155"/>
      <c r="T8688" s="155"/>
    </row>
    <row r="8689" spans="1:20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yep</v>
      </c>
      <c r="Q8689" s="2">
        <f ca="1">IF(Proc[[#This Row],[DateClosed]]="",ABS(NETWORKDAYS(Proc[[#This Row],[DateOpened]],TODAY()))-1,ABS(NETWORKDAYS(Proc[[#This Row],[DateOpened]],Proc[[#This Row],[DateClosed]]))-1)</f>
        <v>27</v>
      </c>
      <c r="R8689" s="140" t="s">
        <v>476</v>
      </c>
      <c r="S8689" s="155"/>
      <c r="T8689" s="155"/>
    </row>
    <row r="8690" spans="1:20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yep</v>
      </c>
      <c r="Q8690" s="2">
        <f ca="1">IF(Proc[[#This Row],[DateClosed]]="",ABS(NETWORKDAYS(Proc[[#This Row],[DateOpened]],TODAY()))-1,ABS(NETWORKDAYS(Proc[[#This Row],[DateOpened]],Proc[[#This Row],[DateClosed]]))-1)</f>
        <v>27</v>
      </c>
      <c r="R8690" s="140" t="s">
        <v>476</v>
      </c>
      <c r="S8690" s="155"/>
      <c r="T8690" s="155"/>
    </row>
    <row r="8691" spans="1:20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yep</v>
      </c>
      <c r="Q8691" s="2">
        <f ca="1">IF(Proc[[#This Row],[DateClosed]]="",ABS(NETWORKDAYS(Proc[[#This Row],[DateOpened]],TODAY()))-1,ABS(NETWORKDAYS(Proc[[#This Row],[DateOpened]],Proc[[#This Row],[DateClosed]]))-1)</f>
        <v>27</v>
      </c>
      <c r="R8691" s="140" t="s">
        <v>476</v>
      </c>
      <c r="S8691" s="155"/>
      <c r="T8691" s="155"/>
    </row>
    <row r="8692" spans="1:20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yep</v>
      </c>
      <c r="Q8692" s="2">
        <f ca="1">IF(Proc[[#This Row],[DateClosed]]="",ABS(NETWORKDAYS(Proc[[#This Row],[DateOpened]],TODAY()))-1,ABS(NETWORKDAYS(Proc[[#This Row],[DateOpened]],Proc[[#This Row],[DateClosed]]))-1)</f>
        <v>27</v>
      </c>
      <c r="R8692" s="140" t="s">
        <v>476</v>
      </c>
      <c r="S8692" s="155"/>
      <c r="T8692" s="155"/>
    </row>
    <row r="8693" spans="1:20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yep</v>
      </c>
      <c r="Q8693" s="2">
        <f ca="1">IF(Proc[[#This Row],[DateClosed]]="",ABS(NETWORKDAYS(Proc[[#This Row],[DateOpened]],TODAY()))-1,ABS(NETWORKDAYS(Proc[[#This Row],[DateOpened]],Proc[[#This Row],[DateClosed]]))-1)</f>
        <v>27</v>
      </c>
      <c r="R8693" s="140" t="s">
        <v>476</v>
      </c>
      <c r="S8693" s="155"/>
      <c r="T8693" s="155"/>
    </row>
    <row r="8694" spans="1:20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yep</v>
      </c>
      <c r="Q8694" s="2">
        <f ca="1">IF(Proc[[#This Row],[DateClosed]]="",ABS(NETWORKDAYS(Proc[[#This Row],[DateOpened]],TODAY()))-1,ABS(NETWORKDAYS(Proc[[#This Row],[DateOpened]],Proc[[#This Row],[DateClosed]]))-1)</f>
        <v>27</v>
      </c>
      <c r="R8694" s="140" t="s">
        <v>476</v>
      </c>
      <c r="S8694" s="155"/>
      <c r="T8694" s="155"/>
    </row>
    <row r="8695" spans="1:20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yep</v>
      </c>
      <c r="Q8695" s="2">
        <f ca="1">IF(Proc[[#This Row],[DateClosed]]="",ABS(NETWORKDAYS(Proc[[#This Row],[DateOpened]],TODAY()))-1,ABS(NETWORKDAYS(Proc[[#This Row],[DateOpened]],Proc[[#This Row],[DateClosed]]))-1)</f>
        <v>27</v>
      </c>
      <c r="R8695" s="140" t="s">
        <v>476</v>
      </c>
      <c r="S8695" s="155"/>
      <c r="T8695" s="155"/>
    </row>
    <row r="8696" spans="1:20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yep</v>
      </c>
      <c r="Q8696" s="2">
        <f ca="1">IF(Proc[[#This Row],[DateClosed]]="",ABS(NETWORKDAYS(Proc[[#This Row],[DateOpened]],TODAY()))-1,ABS(NETWORKDAYS(Proc[[#This Row],[DateOpened]],Proc[[#This Row],[DateClosed]]))-1)</f>
        <v>27</v>
      </c>
      <c r="R8696" s="140" t="s">
        <v>476</v>
      </c>
      <c r="S8696" s="155"/>
      <c r="T8696" s="155"/>
    </row>
    <row r="8697" spans="1:20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yep</v>
      </c>
      <c r="Q8697" s="2">
        <f ca="1">IF(Proc[[#This Row],[DateClosed]]="",ABS(NETWORKDAYS(Proc[[#This Row],[DateOpened]],TODAY()))-1,ABS(NETWORKDAYS(Proc[[#This Row],[DateOpened]],Proc[[#This Row],[DateClosed]]))-1)</f>
        <v>27</v>
      </c>
      <c r="R8697" s="140" t="s">
        <v>476</v>
      </c>
      <c r="S8697" s="155"/>
      <c r="T8697" s="155"/>
    </row>
    <row r="8698" spans="1:20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yep</v>
      </c>
      <c r="Q8698" s="2">
        <f ca="1">IF(Proc[[#This Row],[DateClosed]]="",ABS(NETWORKDAYS(Proc[[#This Row],[DateOpened]],TODAY()))-1,ABS(NETWORKDAYS(Proc[[#This Row],[DateOpened]],Proc[[#This Row],[DateClosed]]))-1)</f>
        <v>27</v>
      </c>
      <c r="R8698" s="140" t="s">
        <v>476</v>
      </c>
      <c r="S8698" s="155"/>
      <c r="T8698" s="155"/>
    </row>
    <row r="8699" spans="1:20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yep</v>
      </c>
      <c r="Q8699" s="2">
        <f ca="1">IF(Proc[[#This Row],[DateClosed]]="",ABS(NETWORKDAYS(Proc[[#This Row],[DateOpened]],TODAY()))-1,ABS(NETWORKDAYS(Proc[[#This Row],[DateOpened]],Proc[[#This Row],[DateClosed]]))-1)</f>
        <v>27</v>
      </c>
      <c r="R8699" s="140" t="s">
        <v>476</v>
      </c>
      <c r="S8699" s="155"/>
      <c r="T8699" s="155"/>
    </row>
    <row r="8700" spans="1:20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yep</v>
      </c>
      <c r="Q8700" s="2">
        <f ca="1">IF(Proc[[#This Row],[DateClosed]]="",ABS(NETWORKDAYS(Proc[[#This Row],[DateOpened]],TODAY()))-1,ABS(NETWORKDAYS(Proc[[#This Row],[DateOpened]],Proc[[#This Row],[DateClosed]]))-1)</f>
        <v>27</v>
      </c>
      <c r="R8700" s="140" t="s">
        <v>476</v>
      </c>
      <c r="S8700" s="155"/>
      <c r="T8700" s="155"/>
    </row>
    <row r="8701" spans="1:20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yep</v>
      </c>
      <c r="Q8701" s="2">
        <f ca="1">IF(Proc[[#This Row],[DateClosed]]="",ABS(NETWORKDAYS(Proc[[#This Row],[DateOpened]],TODAY()))-1,ABS(NETWORKDAYS(Proc[[#This Row],[DateOpened]],Proc[[#This Row],[DateClosed]]))-1)</f>
        <v>27</v>
      </c>
      <c r="R8701" s="140" t="s">
        <v>476</v>
      </c>
      <c r="S8701" s="155"/>
      <c r="T8701" s="155"/>
    </row>
    <row r="8702" spans="1:20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yep</v>
      </c>
      <c r="Q8702" s="2">
        <f ca="1">IF(Proc[[#This Row],[DateClosed]]="",ABS(NETWORKDAYS(Proc[[#This Row],[DateOpened]],TODAY()))-1,ABS(NETWORKDAYS(Proc[[#This Row],[DateOpened]],Proc[[#This Row],[DateClosed]]))-1)</f>
        <v>27</v>
      </c>
      <c r="R8702" s="140" t="s">
        <v>476</v>
      </c>
      <c r="S8702" s="155"/>
      <c r="T8702" s="155"/>
    </row>
    <row r="8703" spans="1:20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yep</v>
      </c>
      <c r="Q8703" s="2">
        <f ca="1">IF(Proc[[#This Row],[DateClosed]]="",ABS(NETWORKDAYS(Proc[[#This Row],[DateOpened]],TODAY()))-1,ABS(NETWORKDAYS(Proc[[#This Row],[DateOpened]],Proc[[#This Row],[DateClosed]]))-1)</f>
        <v>27</v>
      </c>
      <c r="R8703" s="140" t="s">
        <v>476</v>
      </c>
      <c r="S8703" s="155"/>
      <c r="T8703" s="155"/>
    </row>
    <row r="8704" spans="1:20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yep</v>
      </c>
      <c r="Q8704" s="2">
        <f ca="1">IF(Proc[[#This Row],[DateClosed]]="",ABS(NETWORKDAYS(Proc[[#This Row],[DateOpened]],TODAY()))-1,ABS(NETWORKDAYS(Proc[[#This Row],[DateOpened]],Proc[[#This Row],[DateClosed]]))-1)</f>
        <v>27</v>
      </c>
      <c r="R8704" s="140" t="s">
        <v>476</v>
      </c>
      <c r="S8704" s="155"/>
      <c r="T8704" s="155"/>
    </row>
    <row r="8705" spans="1:20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yep</v>
      </c>
      <c r="Q8705" s="2">
        <f ca="1">IF(Proc[[#This Row],[DateClosed]]="",ABS(NETWORKDAYS(Proc[[#This Row],[DateOpened]],TODAY()))-1,ABS(NETWORKDAYS(Proc[[#This Row],[DateOpened]],Proc[[#This Row],[DateClosed]]))-1)</f>
        <v>27</v>
      </c>
      <c r="R8705" s="140" t="s">
        <v>476</v>
      </c>
      <c r="S8705" s="155"/>
      <c r="T8705" s="155"/>
    </row>
    <row r="8706" spans="1:20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yep</v>
      </c>
      <c r="Q8706" s="2">
        <f ca="1">IF(Proc[[#This Row],[DateClosed]]="",ABS(NETWORKDAYS(Proc[[#This Row],[DateOpened]],TODAY()))-1,ABS(NETWORKDAYS(Proc[[#This Row],[DateOpened]],Proc[[#This Row],[DateClosed]]))-1)</f>
        <v>27</v>
      </c>
      <c r="R8706" s="140" t="s">
        <v>476</v>
      </c>
      <c r="S8706" s="155"/>
      <c r="T8706" s="155"/>
    </row>
    <row r="8707" spans="1:20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yep</v>
      </c>
      <c r="Q8707" s="2">
        <f ca="1">IF(Proc[[#This Row],[DateClosed]]="",ABS(NETWORKDAYS(Proc[[#This Row],[DateOpened]],TODAY()))-1,ABS(NETWORKDAYS(Proc[[#This Row],[DateOpened]],Proc[[#This Row],[DateClosed]]))-1)</f>
        <v>27</v>
      </c>
      <c r="R8707" s="140" t="s">
        <v>476</v>
      </c>
      <c r="S8707" s="155"/>
      <c r="T8707" s="155"/>
    </row>
    <row r="8708" spans="1:20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yep</v>
      </c>
      <c r="Q8708" s="2">
        <f ca="1">IF(Proc[[#This Row],[DateClosed]]="",ABS(NETWORKDAYS(Proc[[#This Row],[DateOpened]],TODAY()))-1,ABS(NETWORKDAYS(Proc[[#This Row],[DateOpened]],Proc[[#This Row],[DateClosed]]))-1)</f>
        <v>27</v>
      </c>
      <c r="R8708" s="140" t="s">
        <v>476</v>
      </c>
      <c r="S8708" s="155"/>
      <c r="T8708" s="155"/>
    </row>
    <row r="8709" spans="1:20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yep</v>
      </c>
      <c r="Q8709" s="2">
        <f ca="1">IF(Proc[[#This Row],[DateClosed]]="",ABS(NETWORKDAYS(Proc[[#This Row],[DateOpened]],TODAY()))-1,ABS(NETWORKDAYS(Proc[[#This Row],[DateOpened]],Proc[[#This Row],[DateClosed]]))-1)</f>
        <v>27</v>
      </c>
      <c r="R8709" s="140" t="s">
        <v>476</v>
      </c>
      <c r="S8709" s="155"/>
      <c r="T8709" s="155"/>
    </row>
    <row r="8710" spans="1:20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yep</v>
      </c>
      <c r="Q8710" s="2">
        <f ca="1">IF(Proc[[#This Row],[DateClosed]]="",ABS(NETWORKDAYS(Proc[[#This Row],[DateOpened]],TODAY()))-1,ABS(NETWORKDAYS(Proc[[#This Row],[DateOpened]],Proc[[#This Row],[DateClosed]]))-1)</f>
        <v>27</v>
      </c>
      <c r="R8710" s="140" t="s">
        <v>476</v>
      </c>
      <c r="S8710" s="155"/>
      <c r="T8710" s="155"/>
    </row>
    <row r="8711" spans="1:20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yep</v>
      </c>
      <c r="Q8711" s="2">
        <f ca="1">IF(Proc[[#This Row],[DateClosed]]="",ABS(NETWORKDAYS(Proc[[#This Row],[DateOpened]],TODAY()))-1,ABS(NETWORKDAYS(Proc[[#This Row],[DateOpened]],Proc[[#This Row],[DateClosed]]))-1)</f>
        <v>27</v>
      </c>
      <c r="R8711" s="140" t="s">
        <v>476</v>
      </c>
      <c r="S8711" s="155"/>
      <c r="T8711" s="155"/>
    </row>
    <row r="8712" spans="1:20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yep</v>
      </c>
      <c r="Q8712" s="2">
        <f ca="1">IF(Proc[[#This Row],[DateClosed]]="",ABS(NETWORKDAYS(Proc[[#This Row],[DateOpened]],TODAY()))-1,ABS(NETWORKDAYS(Proc[[#This Row],[DateOpened]],Proc[[#This Row],[DateClosed]]))-1)</f>
        <v>27</v>
      </c>
      <c r="R8712" s="140" t="s">
        <v>476</v>
      </c>
      <c r="S8712" s="155"/>
      <c r="T8712" s="155"/>
    </row>
    <row r="8713" spans="1:20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yep</v>
      </c>
      <c r="Q8713" s="2">
        <f ca="1">IF(Proc[[#This Row],[DateClosed]]="",ABS(NETWORKDAYS(Proc[[#This Row],[DateOpened]],TODAY()))-1,ABS(NETWORKDAYS(Proc[[#This Row],[DateOpened]],Proc[[#This Row],[DateClosed]]))-1)</f>
        <v>27</v>
      </c>
      <c r="R8713" s="140" t="s">
        <v>476</v>
      </c>
      <c r="S8713" s="155"/>
      <c r="T8713" s="155"/>
    </row>
    <row r="8714" spans="1:20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yep</v>
      </c>
      <c r="Q8714" s="2">
        <f ca="1">IF(Proc[[#This Row],[DateClosed]]="",ABS(NETWORKDAYS(Proc[[#This Row],[DateOpened]],TODAY()))-1,ABS(NETWORKDAYS(Proc[[#This Row],[DateOpened]],Proc[[#This Row],[DateClosed]]))-1)</f>
        <v>27</v>
      </c>
      <c r="R8714" s="140" t="s">
        <v>476</v>
      </c>
      <c r="S8714" s="155"/>
      <c r="T8714" s="155"/>
    </row>
    <row r="8715" spans="1:20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yep</v>
      </c>
      <c r="Q8715" s="2">
        <f ca="1">IF(Proc[[#This Row],[DateClosed]]="",ABS(NETWORKDAYS(Proc[[#This Row],[DateOpened]],TODAY()))-1,ABS(NETWORKDAYS(Proc[[#This Row],[DateOpened]],Proc[[#This Row],[DateClosed]]))-1)</f>
        <v>27</v>
      </c>
      <c r="R8715" s="140" t="s">
        <v>476</v>
      </c>
      <c r="S8715" s="155"/>
      <c r="T8715" s="155"/>
    </row>
    <row r="8716" spans="1:20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yep</v>
      </c>
      <c r="Q8716" s="2">
        <f ca="1">IF(Proc[[#This Row],[DateClosed]]="",ABS(NETWORKDAYS(Proc[[#This Row],[DateOpened]],TODAY()))-1,ABS(NETWORKDAYS(Proc[[#This Row],[DateOpened]],Proc[[#This Row],[DateClosed]]))-1)</f>
        <v>27</v>
      </c>
      <c r="R8716" s="140" t="s">
        <v>476</v>
      </c>
      <c r="S8716" s="155"/>
      <c r="T8716" s="155"/>
    </row>
    <row r="8717" spans="1:20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yep</v>
      </c>
      <c r="Q8717" s="2">
        <f ca="1">IF(Proc[[#This Row],[DateClosed]]="",ABS(NETWORKDAYS(Proc[[#This Row],[DateOpened]],TODAY()))-1,ABS(NETWORKDAYS(Proc[[#This Row],[DateOpened]],Proc[[#This Row],[DateClosed]]))-1)</f>
        <v>27</v>
      </c>
      <c r="R8717" s="140" t="s">
        <v>476</v>
      </c>
      <c r="S8717" s="155"/>
      <c r="T8717" s="155"/>
    </row>
    <row r="8718" spans="1:20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yep</v>
      </c>
      <c r="Q8718" s="2">
        <f ca="1">IF(Proc[[#This Row],[DateClosed]]="",ABS(NETWORKDAYS(Proc[[#This Row],[DateOpened]],TODAY()))-1,ABS(NETWORKDAYS(Proc[[#This Row],[DateOpened]],Proc[[#This Row],[DateClosed]]))-1)</f>
        <v>27</v>
      </c>
      <c r="R8718" s="140" t="s">
        <v>476</v>
      </c>
      <c r="S8718" s="155"/>
      <c r="T8718" s="155"/>
    </row>
    <row r="8719" spans="1:20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yep</v>
      </c>
      <c r="Q8719" s="2">
        <f ca="1">IF(Proc[[#This Row],[DateClosed]]="",ABS(NETWORKDAYS(Proc[[#This Row],[DateOpened]],TODAY()))-1,ABS(NETWORKDAYS(Proc[[#This Row],[DateOpened]],Proc[[#This Row],[DateClosed]]))-1)</f>
        <v>27</v>
      </c>
      <c r="R8719" s="140" t="s">
        <v>476</v>
      </c>
      <c r="S8719" s="155"/>
      <c r="T8719" s="155"/>
    </row>
    <row r="8720" spans="1:20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yep</v>
      </c>
      <c r="Q8720" s="2">
        <f ca="1">IF(Proc[[#This Row],[DateClosed]]="",ABS(NETWORKDAYS(Proc[[#This Row],[DateOpened]],TODAY()))-1,ABS(NETWORKDAYS(Proc[[#This Row],[DateOpened]],Proc[[#This Row],[DateClosed]]))-1)</f>
        <v>27</v>
      </c>
      <c r="R8720" s="140" t="s">
        <v>476</v>
      </c>
      <c r="S8720" s="155"/>
      <c r="T8720" s="155"/>
    </row>
    <row r="8721" spans="1:20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yep</v>
      </c>
      <c r="Q8721" s="2">
        <f ca="1">IF(Proc[[#This Row],[DateClosed]]="",ABS(NETWORKDAYS(Proc[[#This Row],[DateOpened]],TODAY()))-1,ABS(NETWORKDAYS(Proc[[#This Row],[DateOpened]],Proc[[#This Row],[DateClosed]]))-1)</f>
        <v>27</v>
      </c>
      <c r="R8721" s="140" t="s">
        <v>476</v>
      </c>
      <c r="S8721" s="155"/>
      <c r="T8721" s="155"/>
    </row>
    <row r="8722" spans="1:20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yep</v>
      </c>
      <c r="Q8722" s="2">
        <f ca="1">IF(Proc[[#This Row],[DateClosed]]="",ABS(NETWORKDAYS(Proc[[#This Row],[DateOpened]],TODAY()))-1,ABS(NETWORKDAYS(Proc[[#This Row],[DateOpened]],Proc[[#This Row],[DateClosed]]))-1)</f>
        <v>27</v>
      </c>
      <c r="R8722" s="140" t="s">
        <v>476</v>
      </c>
      <c r="S8722" s="155"/>
      <c r="T8722" s="155"/>
    </row>
    <row r="8723" spans="1:20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yep</v>
      </c>
      <c r="Q8723" s="2">
        <f ca="1">IF(Proc[[#This Row],[DateClosed]]="",ABS(NETWORKDAYS(Proc[[#This Row],[DateOpened]],TODAY()))-1,ABS(NETWORKDAYS(Proc[[#This Row],[DateOpened]],Proc[[#This Row],[DateClosed]]))-1)</f>
        <v>27</v>
      </c>
      <c r="R8723" s="140" t="s">
        <v>476</v>
      </c>
      <c r="S8723" s="155"/>
      <c r="T8723" s="155"/>
    </row>
    <row r="8724" spans="1:20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yep</v>
      </c>
      <c r="Q8724" s="2">
        <f ca="1">IF(Proc[[#This Row],[DateClosed]]="",ABS(NETWORKDAYS(Proc[[#This Row],[DateOpened]],TODAY()))-1,ABS(NETWORKDAYS(Proc[[#This Row],[DateOpened]],Proc[[#This Row],[DateClosed]]))-1)</f>
        <v>27</v>
      </c>
      <c r="R8724" s="140" t="s">
        <v>476</v>
      </c>
      <c r="S8724" s="155"/>
      <c r="T8724" s="155"/>
    </row>
    <row r="8725" spans="1:20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yep</v>
      </c>
      <c r="Q8725" s="2">
        <f ca="1">IF(Proc[[#This Row],[DateClosed]]="",ABS(NETWORKDAYS(Proc[[#This Row],[DateOpened]],TODAY()))-1,ABS(NETWORKDAYS(Proc[[#This Row],[DateOpened]],Proc[[#This Row],[DateClosed]]))-1)</f>
        <v>27</v>
      </c>
      <c r="R8725" s="140" t="s">
        <v>476</v>
      </c>
      <c r="S8725" s="155"/>
      <c r="T8725" s="155"/>
    </row>
    <row r="8726" spans="1:20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yep</v>
      </c>
      <c r="Q8726" s="2">
        <f ca="1">IF(Proc[[#This Row],[DateClosed]]="",ABS(NETWORKDAYS(Proc[[#This Row],[DateOpened]],TODAY()))-1,ABS(NETWORKDAYS(Proc[[#This Row],[DateOpened]],Proc[[#This Row],[DateClosed]]))-1)</f>
        <v>27</v>
      </c>
      <c r="R8726" s="140" t="s">
        <v>476</v>
      </c>
      <c r="S8726" s="155"/>
      <c r="T8726" s="155"/>
    </row>
    <row r="8727" spans="1:20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yep</v>
      </c>
      <c r="Q8727" s="2">
        <f ca="1">IF(Proc[[#This Row],[DateClosed]]="",ABS(NETWORKDAYS(Proc[[#This Row],[DateOpened]],TODAY()))-1,ABS(NETWORKDAYS(Proc[[#This Row],[DateOpened]],Proc[[#This Row],[DateClosed]]))-1)</f>
        <v>27</v>
      </c>
      <c r="R8727" s="140" t="s">
        <v>476</v>
      </c>
      <c r="S8727" s="155"/>
      <c r="T8727" s="155"/>
    </row>
    <row r="8728" spans="1:20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yep</v>
      </c>
      <c r="Q8728" s="2">
        <f ca="1">IF(Proc[[#This Row],[DateClosed]]="",ABS(NETWORKDAYS(Proc[[#This Row],[DateOpened]],TODAY()))-1,ABS(NETWORKDAYS(Proc[[#This Row],[DateOpened]],Proc[[#This Row],[DateClosed]]))-1)</f>
        <v>27</v>
      </c>
      <c r="R8728" s="140" t="s">
        <v>476</v>
      </c>
      <c r="S8728" s="155"/>
      <c r="T8728" s="155"/>
    </row>
    <row r="8729" spans="1:20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yep</v>
      </c>
      <c r="Q8729" s="2">
        <f ca="1">IF(Proc[[#This Row],[DateClosed]]="",ABS(NETWORKDAYS(Proc[[#This Row],[DateOpened]],TODAY()))-1,ABS(NETWORKDAYS(Proc[[#This Row],[DateOpened]],Proc[[#This Row],[DateClosed]]))-1)</f>
        <v>27</v>
      </c>
      <c r="R8729" s="140" t="s">
        <v>476</v>
      </c>
      <c r="S8729" s="155"/>
      <c r="T8729" s="155"/>
    </row>
    <row r="8730" spans="1:20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yep</v>
      </c>
      <c r="Q8730" s="2">
        <f ca="1">IF(Proc[[#This Row],[DateClosed]]="",ABS(NETWORKDAYS(Proc[[#This Row],[DateOpened]],TODAY()))-1,ABS(NETWORKDAYS(Proc[[#This Row],[DateOpened]],Proc[[#This Row],[DateClosed]]))-1)</f>
        <v>27</v>
      </c>
      <c r="R8730" s="140" t="s">
        <v>476</v>
      </c>
      <c r="S8730" s="155"/>
      <c r="T8730" s="155"/>
    </row>
    <row r="8731" spans="1:20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yep</v>
      </c>
      <c r="Q8731" s="2">
        <f ca="1">IF(Proc[[#This Row],[DateClosed]]="",ABS(NETWORKDAYS(Proc[[#This Row],[DateOpened]],TODAY()))-1,ABS(NETWORKDAYS(Proc[[#This Row],[DateOpened]],Proc[[#This Row],[DateClosed]]))-1)</f>
        <v>27</v>
      </c>
      <c r="R8731" s="140" t="s">
        <v>476</v>
      </c>
      <c r="S8731" s="155"/>
      <c r="T8731" s="155"/>
    </row>
    <row r="8732" spans="1:20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yep</v>
      </c>
      <c r="Q8732" s="2">
        <f ca="1">IF(Proc[[#This Row],[DateClosed]]="",ABS(NETWORKDAYS(Proc[[#This Row],[DateOpened]],TODAY()))-1,ABS(NETWORKDAYS(Proc[[#This Row],[DateOpened]],Proc[[#This Row],[DateClosed]]))-1)</f>
        <v>27</v>
      </c>
      <c r="R8732" s="140" t="s">
        <v>476</v>
      </c>
      <c r="S8732" s="155"/>
      <c r="T8732" s="155"/>
    </row>
    <row r="8733" spans="1:20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yep</v>
      </c>
      <c r="Q8733" s="2">
        <f ca="1">IF(Proc[[#This Row],[DateClosed]]="",ABS(NETWORKDAYS(Proc[[#This Row],[DateOpened]],TODAY()))-1,ABS(NETWORKDAYS(Proc[[#This Row],[DateOpened]],Proc[[#This Row],[DateClosed]]))-1)</f>
        <v>27</v>
      </c>
      <c r="R8733" s="140" t="s">
        <v>476</v>
      </c>
      <c r="S8733" s="155"/>
      <c r="T8733" s="155"/>
    </row>
    <row r="8734" spans="1:20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yep</v>
      </c>
      <c r="Q8734" s="2">
        <f ca="1">IF(Proc[[#This Row],[DateClosed]]="",ABS(NETWORKDAYS(Proc[[#This Row],[DateOpened]],TODAY()))-1,ABS(NETWORKDAYS(Proc[[#This Row],[DateOpened]],Proc[[#This Row],[DateClosed]]))-1)</f>
        <v>27</v>
      </c>
      <c r="R8734" s="140" t="s">
        <v>476</v>
      </c>
      <c r="S8734" s="155"/>
      <c r="T8734" s="155"/>
    </row>
    <row r="8735" spans="1:20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yep</v>
      </c>
      <c r="Q8735" s="2">
        <f ca="1">IF(Proc[[#This Row],[DateClosed]]="",ABS(NETWORKDAYS(Proc[[#This Row],[DateOpened]],TODAY()))-1,ABS(NETWORKDAYS(Proc[[#This Row],[DateOpened]],Proc[[#This Row],[DateClosed]]))-1)</f>
        <v>27</v>
      </c>
      <c r="R8735" s="140" t="s">
        <v>476</v>
      </c>
      <c r="S8735" s="155"/>
      <c r="T8735" s="155"/>
    </row>
    <row r="8736" spans="1:20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yep</v>
      </c>
      <c r="Q8736" s="2">
        <f ca="1">IF(Proc[[#This Row],[DateClosed]]="",ABS(NETWORKDAYS(Proc[[#This Row],[DateOpened]],TODAY()))-1,ABS(NETWORKDAYS(Proc[[#This Row],[DateOpened]],Proc[[#This Row],[DateClosed]]))-1)</f>
        <v>27</v>
      </c>
      <c r="R8736" s="140" t="s">
        <v>476</v>
      </c>
      <c r="S8736" s="155"/>
      <c r="T8736" s="155"/>
    </row>
    <row r="8737" spans="1:20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yep</v>
      </c>
      <c r="Q8737" s="2">
        <f ca="1">IF(Proc[[#This Row],[DateClosed]]="",ABS(NETWORKDAYS(Proc[[#This Row],[DateOpened]],TODAY()))-1,ABS(NETWORKDAYS(Proc[[#This Row],[DateOpened]],Proc[[#This Row],[DateClosed]]))-1)</f>
        <v>27</v>
      </c>
      <c r="R8737" s="140" t="s">
        <v>476</v>
      </c>
      <c r="S8737" s="155"/>
      <c r="T8737" s="155"/>
    </row>
    <row r="8738" spans="1:20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yep</v>
      </c>
      <c r="Q8738" s="2">
        <f ca="1">IF(Proc[[#This Row],[DateClosed]]="",ABS(NETWORKDAYS(Proc[[#This Row],[DateOpened]],TODAY()))-1,ABS(NETWORKDAYS(Proc[[#This Row],[DateOpened]],Proc[[#This Row],[DateClosed]]))-1)</f>
        <v>27</v>
      </c>
      <c r="R8738" s="140" t="s">
        <v>476</v>
      </c>
      <c r="S8738" s="155"/>
      <c r="T8738" s="155"/>
    </row>
    <row r="8739" spans="1:20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yep</v>
      </c>
      <c r="Q8739" s="2">
        <f ca="1">IF(Proc[[#This Row],[DateClosed]]="",ABS(NETWORKDAYS(Proc[[#This Row],[DateOpened]],TODAY()))-1,ABS(NETWORKDAYS(Proc[[#This Row],[DateOpened]],Proc[[#This Row],[DateClosed]]))-1)</f>
        <v>27</v>
      </c>
      <c r="R8739" s="140" t="s">
        <v>476</v>
      </c>
      <c r="S8739" s="155"/>
      <c r="T8739" s="155"/>
    </row>
    <row r="8740" spans="1:20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yep</v>
      </c>
      <c r="Q8740" s="2">
        <f ca="1">IF(Proc[[#This Row],[DateClosed]]="",ABS(NETWORKDAYS(Proc[[#This Row],[DateOpened]],TODAY()))-1,ABS(NETWORKDAYS(Proc[[#This Row],[DateOpened]],Proc[[#This Row],[DateClosed]]))-1)</f>
        <v>27</v>
      </c>
      <c r="R8740" s="140" t="s">
        <v>476</v>
      </c>
      <c r="S8740" s="155"/>
      <c r="T8740" s="155"/>
    </row>
    <row r="8741" spans="1:20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yep</v>
      </c>
      <c r="Q8741" s="2">
        <f ca="1">IF(Proc[[#This Row],[DateClosed]]="",ABS(NETWORKDAYS(Proc[[#This Row],[DateOpened]],TODAY()))-1,ABS(NETWORKDAYS(Proc[[#This Row],[DateOpened]],Proc[[#This Row],[DateClosed]]))-1)</f>
        <v>27</v>
      </c>
      <c r="R8741" s="140" t="s">
        <v>476</v>
      </c>
      <c r="S8741" s="155"/>
      <c r="T8741" s="155"/>
    </row>
    <row r="8742" spans="1:20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yep</v>
      </c>
      <c r="Q8742" s="2">
        <f ca="1">IF(Proc[[#This Row],[DateClosed]]="",ABS(NETWORKDAYS(Proc[[#This Row],[DateOpened]],TODAY()))-1,ABS(NETWORKDAYS(Proc[[#This Row],[DateOpened]],Proc[[#This Row],[DateClosed]]))-1)</f>
        <v>27</v>
      </c>
      <c r="R8742" s="140" t="s">
        <v>476</v>
      </c>
      <c r="S8742" s="155"/>
      <c r="T8742" s="155"/>
    </row>
    <row r="8743" spans="1:20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yep</v>
      </c>
      <c r="Q8743" s="2">
        <f ca="1">IF(Proc[[#This Row],[DateClosed]]="",ABS(NETWORKDAYS(Proc[[#This Row],[DateOpened]],TODAY()))-1,ABS(NETWORKDAYS(Proc[[#This Row],[DateOpened]],Proc[[#This Row],[DateClosed]]))-1)</f>
        <v>27</v>
      </c>
      <c r="R8743" s="140" t="s">
        <v>476</v>
      </c>
      <c r="S8743" s="155"/>
      <c r="T8743" s="155"/>
    </row>
    <row r="8744" spans="1:20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yep</v>
      </c>
      <c r="Q8744" s="2">
        <f ca="1">IF(Proc[[#This Row],[DateClosed]]="",ABS(NETWORKDAYS(Proc[[#This Row],[DateOpened]],TODAY()))-1,ABS(NETWORKDAYS(Proc[[#This Row],[DateOpened]],Proc[[#This Row],[DateClosed]]))-1)</f>
        <v>27</v>
      </c>
      <c r="R8744" s="140" t="s">
        <v>476</v>
      </c>
      <c r="S8744" s="155"/>
      <c r="T8744" s="155"/>
    </row>
    <row r="8745" spans="1:20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yep</v>
      </c>
      <c r="Q8745" s="2">
        <f ca="1">IF(Proc[[#This Row],[DateClosed]]="",ABS(NETWORKDAYS(Proc[[#This Row],[DateOpened]],TODAY()))-1,ABS(NETWORKDAYS(Proc[[#This Row],[DateOpened]],Proc[[#This Row],[DateClosed]]))-1)</f>
        <v>27</v>
      </c>
      <c r="R8745" s="140" t="s">
        <v>476</v>
      </c>
      <c r="S8745" s="155"/>
      <c r="T8745" s="155"/>
    </row>
    <row r="8746" spans="1:20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yep</v>
      </c>
      <c r="Q8746" s="2">
        <f ca="1">IF(Proc[[#This Row],[DateClosed]]="",ABS(NETWORKDAYS(Proc[[#This Row],[DateOpened]],TODAY()))-1,ABS(NETWORKDAYS(Proc[[#This Row],[DateOpened]],Proc[[#This Row],[DateClosed]]))-1)</f>
        <v>27</v>
      </c>
      <c r="R8746" s="140" t="s">
        <v>476</v>
      </c>
      <c r="S8746" s="155"/>
      <c r="T8746" s="155"/>
    </row>
    <row r="8747" spans="1:20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yep</v>
      </c>
      <c r="Q8747" s="2">
        <f ca="1">IF(Proc[[#This Row],[DateClosed]]="",ABS(NETWORKDAYS(Proc[[#This Row],[DateOpened]],TODAY()))-1,ABS(NETWORKDAYS(Proc[[#This Row],[DateOpened]],Proc[[#This Row],[DateClosed]]))-1)</f>
        <v>27</v>
      </c>
      <c r="R8747" s="140" t="s">
        <v>476</v>
      </c>
      <c r="S8747" s="155"/>
      <c r="T8747" s="155"/>
    </row>
    <row r="8748" spans="1:20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yep</v>
      </c>
      <c r="Q8748" s="2">
        <f ca="1">IF(Proc[[#This Row],[DateClosed]]="",ABS(NETWORKDAYS(Proc[[#This Row],[DateOpened]],TODAY()))-1,ABS(NETWORKDAYS(Proc[[#This Row],[DateOpened]],Proc[[#This Row],[DateClosed]]))-1)</f>
        <v>27</v>
      </c>
      <c r="R8748" s="140" t="s">
        <v>476</v>
      </c>
      <c r="S8748" s="155"/>
      <c r="T8748" s="155"/>
    </row>
    <row r="8749" spans="1:20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yep</v>
      </c>
      <c r="Q8749" s="2">
        <f ca="1">IF(Proc[[#This Row],[DateClosed]]="",ABS(NETWORKDAYS(Proc[[#This Row],[DateOpened]],TODAY()))-1,ABS(NETWORKDAYS(Proc[[#This Row],[DateOpened]],Proc[[#This Row],[DateClosed]]))-1)</f>
        <v>27</v>
      </c>
      <c r="R8749" s="140" t="s">
        <v>476</v>
      </c>
      <c r="S8749" s="155"/>
      <c r="T8749" s="155"/>
    </row>
    <row r="8750" spans="1:20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yep</v>
      </c>
      <c r="Q8750" s="2">
        <f ca="1">IF(Proc[[#This Row],[DateClosed]]="",ABS(NETWORKDAYS(Proc[[#This Row],[DateOpened]],TODAY()))-1,ABS(NETWORKDAYS(Proc[[#This Row],[DateOpened]],Proc[[#This Row],[DateClosed]]))-1)</f>
        <v>27</v>
      </c>
      <c r="R8750" s="140" t="s">
        <v>476</v>
      </c>
      <c r="S8750" s="155"/>
      <c r="T8750" s="155"/>
    </row>
    <row r="8751" spans="1:20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yep</v>
      </c>
      <c r="Q8751" s="2">
        <f ca="1">IF(Proc[[#This Row],[DateClosed]]="",ABS(NETWORKDAYS(Proc[[#This Row],[DateOpened]],TODAY()))-1,ABS(NETWORKDAYS(Proc[[#This Row],[DateOpened]],Proc[[#This Row],[DateClosed]]))-1)</f>
        <v>27</v>
      </c>
      <c r="R8751" s="140" t="s">
        <v>476</v>
      </c>
      <c r="S8751" s="155"/>
      <c r="T8751" s="155"/>
    </row>
    <row r="8752" spans="1:20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yep</v>
      </c>
      <c r="Q8752" s="2">
        <f ca="1">IF(Proc[[#This Row],[DateClosed]]="",ABS(NETWORKDAYS(Proc[[#This Row],[DateOpened]],TODAY()))-1,ABS(NETWORKDAYS(Proc[[#This Row],[DateOpened]],Proc[[#This Row],[DateClosed]]))-1)</f>
        <v>27</v>
      </c>
      <c r="R8752" s="140" t="s">
        <v>476</v>
      </c>
      <c r="S8752" s="155"/>
      <c r="T8752" s="155"/>
    </row>
    <row r="8753" spans="1:20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yep</v>
      </c>
      <c r="Q8753" s="2">
        <f ca="1">IF(Proc[[#This Row],[DateClosed]]="",ABS(NETWORKDAYS(Proc[[#This Row],[DateOpened]],TODAY()))-1,ABS(NETWORKDAYS(Proc[[#This Row],[DateOpened]],Proc[[#This Row],[DateClosed]]))-1)</f>
        <v>27</v>
      </c>
      <c r="R8753" s="140" t="s">
        <v>476</v>
      </c>
      <c r="S8753" s="155"/>
      <c r="T8753" s="155"/>
    </row>
    <row r="8754" spans="1:20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yep</v>
      </c>
      <c r="Q8754" s="2">
        <f ca="1">IF(Proc[[#This Row],[DateClosed]]="",ABS(NETWORKDAYS(Proc[[#This Row],[DateOpened]],TODAY()))-1,ABS(NETWORKDAYS(Proc[[#This Row],[DateOpened]],Proc[[#This Row],[DateClosed]]))-1)</f>
        <v>27</v>
      </c>
      <c r="R8754" s="140" t="s">
        <v>476</v>
      </c>
      <c r="S8754" s="155"/>
      <c r="T8754" s="155"/>
    </row>
    <row r="8755" spans="1:20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yep</v>
      </c>
      <c r="Q8755" s="2">
        <f ca="1">IF(Proc[[#This Row],[DateClosed]]="",ABS(NETWORKDAYS(Proc[[#This Row],[DateOpened]],TODAY()))-1,ABS(NETWORKDAYS(Proc[[#This Row],[DateOpened]],Proc[[#This Row],[DateClosed]]))-1)</f>
        <v>27</v>
      </c>
      <c r="R8755" s="140" t="s">
        <v>476</v>
      </c>
      <c r="S8755" s="155"/>
      <c r="T8755" s="155"/>
    </row>
    <row r="8756" spans="1:20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yep</v>
      </c>
      <c r="Q8756" s="2">
        <f ca="1">IF(Proc[[#This Row],[DateClosed]]="",ABS(NETWORKDAYS(Proc[[#This Row],[DateOpened]],TODAY()))-1,ABS(NETWORKDAYS(Proc[[#This Row],[DateOpened]],Proc[[#This Row],[DateClosed]]))-1)</f>
        <v>27</v>
      </c>
      <c r="R8756" s="140" t="s">
        <v>476</v>
      </c>
      <c r="S8756" s="155"/>
      <c r="T8756" s="155"/>
    </row>
    <row r="8757" spans="1:20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yep</v>
      </c>
      <c r="Q8757" s="2">
        <f ca="1">IF(Proc[[#This Row],[DateClosed]]="",ABS(NETWORKDAYS(Proc[[#This Row],[DateOpened]],TODAY()))-1,ABS(NETWORKDAYS(Proc[[#This Row],[DateOpened]],Proc[[#This Row],[DateClosed]]))-1)</f>
        <v>27</v>
      </c>
      <c r="R8757" s="140" t="s">
        <v>476</v>
      </c>
      <c r="S8757" s="155"/>
      <c r="T8757" s="155"/>
    </row>
    <row r="8758" spans="1:20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yep</v>
      </c>
      <c r="Q8758" s="2">
        <f ca="1">IF(Proc[[#This Row],[DateClosed]]="",ABS(NETWORKDAYS(Proc[[#This Row],[DateOpened]],TODAY()))-1,ABS(NETWORKDAYS(Proc[[#This Row],[DateOpened]],Proc[[#This Row],[DateClosed]]))-1)</f>
        <v>27</v>
      </c>
      <c r="R8758" s="140" t="s">
        <v>476</v>
      </c>
      <c r="S8758" s="155"/>
      <c r="T8758" s="155"/>
    </row>
    <row r="8759" spans="1:20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yep</v>
      </c>
      <c r="Q8759" s="2">
        <f ca="1">IF(Proc[[#This Row],[DateClosed]]="",ABS(NETWORKDAYS(Proc[[#This Row],[DateOpened]],TODAY()))-1,ABS(NETWORKDAYS(Proc[[#This Row],[DateOpened]],Proc[[#This Row],[DateClosed]]))-1)</f>
        <v>27</v>
      </c>
      <c r="R8759" s="140" t="s">
        <v>476</v>
      </c>
      <c r="S8759" s="155"/>
      <c r="T8759" s="155"/>
    </row>
    <row r="8760" spans="1:20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yep</v>
      </c>
      <c r="Q8760" s="2">
        <f ca="1">IF(Proc[[#This Row],[DateClosed]]="",ABS(NETWORKDAYS(Proc[[#This Row],[DateOpened]],TODAY()))-1,ABS(NETWORKDAYS(Proc[[#This Row],[DateOpened]],Proc[[#This Row],[DateClosed]]))-1)</f>
        <v>27</v>
      </c>
      <c r="R8760" s="140" t="s">
        <v>476</v>
      </c>
      <c r="S8760" s="155"/>
      <c r="T8760" s="155"/>
    </row>
    <row r="8761" spans="1:20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yep</v>
      </c>
      <c r="Q8761" s="2">
        <f ca="1">IF(Proc[[#This Row],[DateClosed]]="",ABS(NETWORKDAYS(Proc[[#This Row],[DateOpened]],TODAY()))-1,ABS(NETWORKDAYS(Proc[[#This Row],[DateOpened]],Proc[[#This Row],[DateClosed]]))-1)</f>
        <v>27</v>
      </c>
      <c r="R8761" s="140" t="s">
        <v>476</v>
      </c>
      <c r="S8761" s="155"/>
      <c r="T8761" s="155"/>
    </row>
    <row r="8762" spans="1:20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yep</v>
      </c>
      <c r="Q8762" s="2">
        <f ca="1">IF(Proc[[#This Row],[DateClosed]]="",ABS(NETWORKDAYS(Proc[[#This Row],[DateOpened]],TODAY()))-1,ABS(NETWORKDAYS(Proc[[#This Row],[DateOpened]],Proc[[#This Row],[DateClosed]]))-1)</f>
        <v>27</v>
      </c>
      <c r="R8762" s="140" t="s">
        <v>476</v>
      </c>
      <c r="S8762" s="155"/>
      <c r="T8762" s="155"/>
    </row>
    <row r="8763" spans="1:20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yep</v>
      </c>
      <c r="Q8763" s="2">
        <f ca="1">IF(Proc[[#This Row],[DateClosed]]="",ABS(NETWORKDAYS(Proc[[#This Row],[DateOpened]],TODAY()))-1,ABS(NETWORKDAYS(Proc[[#This Row],[DateOpened]],Proc[[#This Row],[DateClosed]]))-1)</f>
        <v>27</v>
      </c>
      <c r="R8763" s="140" t="s">
        <v>476</v>
      </c>
      <c r="S8763" s="155"/>
      <c r="T8763" s="155"/>
    </row>
    <row r="8764" spans="1:20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yep</v>
      </c>
      <c r="Q8764" s="2">
        <f ca="1">IF(Proc[[#This Row],[DateClosed]]="",ABS(NETWORKDAYS(Proc[[#This Row],[DateOpened]],TODAY()))-1,ABS(NETWORKDAYS(Proc[[#This Row],[DateOpened]],Proc[[#This Row],[DateClosed]]))-1)</f>
        <v>27</v>
      </c>
      <c r="R8764" s="140" t="s">
        <v>476</v>
      </c>
      <c r="S8764" s="155"/>
      <c r="T8764" s="155"/>
    </row>
    <row r="8765" spans="1:20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yep</v>
      </c>
      <c r="Q8765" s="2">
        <f ca="1">IF(Proc[[#This Row],[DateClosed]]="",ABS(NETWORKDAYS(Proc[[#This Row],[DateOpened]],TODAY()))-1,ABS(NETWORKDAYS(Proc[[#This Row],[DateOpened]],Proc[[#This Row],[DateClosed]]))-1)</f>
        <v>27</v>
      </c>
      <c r="R8765" s="140" t="s">
        <v>476</v>
      </c>
      <c r="S8765" s="155"/>
      <c r="T8765" s="155"/>
    </row>
    <row r="8766" spans="1:20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yep</v>
      </c>
      <c r="Q8766" s="2">
        <f ca="1">IF(Proc[[#This Row],[DateClosed]]="",ABS(NETWORKDAYS(Proc[[#This Row],[DateOpened]],TODAY()))-1,ABS(NETWORKDAYS(Proc[[#This Row],[DateOpened]],Proc[[#This Row],[DateClosed]]))-1)</f>
        <v>27</v>
      </c>
      <c r="R8766" s="140" t="s">
        <v>476</v>
      </c>
      <c r="S8766" s="155"/>
      <c r="T8766" s="155"/>
    </row>
    <row r="8767" spans="1:20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yep</v>
      </c>
      <c r="Q8767" s="2">
        <f ca="1">IF(Proc[[#This Row],[DateClosed]]="",ABS(NETWORKDAYS(Proc[[#This Row],[DateOpened]],TODAY()))-1,ABS(NETWORKDAYS(Proc[[#This Row],[DateOpened]],Proc[[#This Row],[DateClosed]]))-1)</f>
        <v>27</v>
      </c>
      <c r="R8767" s="140" t="s">
        <v>476</v>
      </c>
      <c r="S8767" s="155"/>
      <c r="T8767" s="155"/>
    </row>
    <row r="8768" spans="1:20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yep</v>
      </c>
      <c r="Q8768" s="2">
        <f ca="1">IF(Proc[[#This Row],[DateClosed]]="",ABS(NETWORKDAYS(Proc[[#This Row],[DateOpened]],TODAY()))-1,ABS(NETWORKDAYS(Proc[[#This Row],[DateOpened]],Proc[[#This Row],[DateClosed]]))-1)</f>
        <v>27</v>
      </c>
      <c r="R8768" s="140" t="s">
        <v>476</v>
      </c>
      <c r="S8768" s="155"/>
      <c r="T8768" s="155"/>
    </row>
    <row r="8769" spans="1:20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yep</v>
      </c>
      <c r="Q8769" s="2">
        <f ca="1">IF(Proc[[#This Row],[DateClosed]]="",ABS(NETWORKDAYS(Proc[[#This Row],[DateOpened]],TODAY()))-1,ABS(NETWORKDAYS(Proc[[#This Row],[DateOpened]],Proc[[#This Row],[DateClosed]]))-1)</f>
        <v>27</v>
      </c>
      <c r="R8769" s="140" t="s">
        <v>476</v>
      </c>
      <c r="S8769" s="155"/>
      <c r="T8769" s="155"/>
    </row>
    <row r="8770" spans="1:20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yep</v>
      </c>
      <c r="Q8770" s="2">
        <f ca="1">IF(Proc[[#This Row],[DateClosed]]="",ABS(NETWORKDAYS(Proc[[#This Row],[DateOpened]],TODAY()))-1,ABS(NETWORKDAYS(Proc[[#This Row],[DateOpened]],Proc[[#This Row],[DateClosed]]))-1)</f>
        <v>27</v>
      </c>
      <c r="R8770" s="140" t="s">
        <v>476</v>
      </c>
      <c r="S8770" s="155"/>
      <c r="T8770" s="155"/>
    </row>
    <row r="8771" spans="1:20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yep</v>
      </c>
      <c r="Q8771" s="2">
        <f ca="1">IF(Proc[[#This Row],[DateClosed]]="",ABS(NETWORKDAYS(Proc[[#This Row],[DateOpened]],TODAY()))-1,ABS(NETWORKDAYS(Proc[[#This Row],[DateOpened]],Proc[[#This Row],[DateClosed]]))-1)</f>
        <v>27</v>
      </c>
      <c r="R8771" s="140" t="s">
        <v>476</v>
      </c>
      <c r="S8771" s="155"/>
      <c r="T8771" s="155"/>
    </row>
    <row r="8772" spans="1:20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yep</v>
      </c>
      <c r="Q8772" s="2">
        <f ca="1">IF(Proc[[#This Row],[DateClosed]]="",ABS(NETWORKDAYS(Proc[[#This Row],[DateOpened]],TODAY()))-1,ABS(NETWORKDAYS(Proc[[#This Row],[DateOpened]],Proc[[#This Row],[DateClosed]]))-1)</f>
        <v>27</v>
      </c>
      <c r="R8772" s="140" t="s">
        <v>476</v>
      </c>
      <c r="S8772" s="155"/>
      <c r="T8772" s="155"/>
    </row>
    <row r="8773" spans="1:20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yep</v>
      </c>
      <c r="Q8773" s="2">
        <f ca="1">IF(Proc[[#This Row],[DateClosed]]="",ABS(NETWORKDAYS(Proc[[#This Row],[DateOpened]],TODAY()))-1,ABS(NETWORKDAYS(Proc[[#This Row],[DateOpened]],Proc[[#This Row],[DateClosed]]))-1)</f>
        <v>27</v>
      </c>
      <c r="R8773" s="140" t="s">
        <v>476</v>
      </c>
      <c r="S8773" s="155"/>
      <c r="T8773" s="155"/>
    </row>
    <row r="8774" spans="1:20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yep</v>
      </c>
      <c r="Q8774" s="2">
        <f ca="1">IF(Proc[[#This Row],[DateClosed]]="",ABS(NETWORKDAYS(Proc[[#This Row],[DateOpened]],TODAY()))-1,ABS(NETWORKDAYS(Proc[[#This Row],[DateOpened]],Proc[[#This Row],[DateClosed]]))-1)</f>
        <v>27</v>
      </c>
      <c r="R8774" s="140" t="s">
        <v>476</v>
      </c>
      <c r="S8774" s="155"/>
      <c r="T8774" s="155"/>
    </row>
    <row r="8775" spans="1:20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yep</v>
      </c>
      <c r="Q8775" s="2">
        <f ca="1">IF(Proc[[#This Row],[DateClosed]]="",ABS(NETWORKDAYS(Proc[[#This Row],[DateOpened]],TODAY()))-1,ABS(NETWORKDAYS(Proc[[#This Row],[DateOpened]],Proc[[#This Row],[DateClosed]]))-1)</f>
        <v>27</v>
      </c>
      <c r="R8775" s="140" t="s">
        <v>476</v>
      </c>
      <c r="S8775" s="155"/>
      <c r="T8775" s="155"/>
    </row>
    <row r="8776" spans="1:20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yep</v>
      </c>
      <c r="Q8776" s="2">
        <f ca="1">IF(Proc[[#This Row],[DateClosed]]="",ABS(NETWORKDAYS(Proc[[#This Row],[DateOpened]],TODAY()))-1,ABS(NETWORKDAYS(Proc[[#This Row],[DateOpened]],Proc[[#This Row],[DateClosed]]))-1)</f>
        <v>27</v>
      </c>
      <c r="R8776" s="140" t="s">
        <v>476</v>
      </c>
      <c r="S8776" s="155"/>
      <c r="T8776" s="155"/>
    </row>
    <row r="8777" spans="1:20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yep</v>
      </c>
      <c r="Q8777" s="2">
        <f ca="1">IF(Proc[[#This Row],[DateClosed]]="",ABS(NETWORKDAYS(Proc[[#This Row],[DateOpened]],TODAY()))-1,ABS(NETWORKDAYS(Proc[[#This Row],[DateOpened]],Proc[[#This Row],[DateClosed]]))-1)</f>
        <v>27</v>
      </c>
      <c r="R8777" s="140" t="s">
        <v>476</v>
      </c>
      <c r="S8777" s="155"/>
      <c r="T8777" s="155"/>
    </row>
    <row r="8778" spans="1:20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yep</v>
      </c>
      <c r="Q8778" s="2">
        <f ca="1">IF(Proc[[#This Row],[DateClosed]]="",ABS(NETWORKDAYS(Proc[[#This Row],[DateOpened]],TODAY()))-1,ABS(NETWORKDAYS(Proc[[#This Row],[DateOpened]],Proc[[#This Row],[DateClosed]]))-1)</f>
        <v>27</v>
      </c>
      <c r="R8778" s="140" t="s">
        <v>476</v>
      </c>
      <c r="S8778" s="155"/>
      <c r="T8778" s="155"/>
    </row>
    <row r="8779" spans="1:20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yep</v>
      </c>
      <c r="Q8779" s="2">
        <f ca="1">IF(Proc[[#This Row],[DateClosed]]="",ABS(NETWORKDAYS(Proc[[#This Row],[DateOpened]],TODAY()))-1,ABS(NETWORKDAYS(Proc[[#This Row],[DateOpened]],Proc[[#This Row],[DateClosed]]))-1)</f>
        <v>27</v>
      </c>
      <c r="R8779" s="140" t="s">
        <v>476</v>
      </c>
      <c r="S8779" s="155"/>
      <c r="T8779" s="155"/>
    </row>
    <row r="8780" spans="1:20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yep</v>
      </c>
      <c r="Q8780" s="2">
        <f ca="1">IF(Proc[[#This Row],[DateClosed]]="",ABS(NETWORKDAYS(Proc[[#This Row],[DateOpened]],TODAY()))-1,ABS(NETWORKDAYS(Proc[[#This Row],[DateOpened]],Proc[[#This Row],[DateClosed]]))-1)</f>
        <v>27</v>
      </c>
      <c r="R8780" s="140" t="s">
        <v>476</v>
      </c>
      <c r="S8780" s="155"/>
      <c r="T8780" s="155"/>
    </row>
    <row r="8781" spans="1:20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yep</v>
      </c>
      <c r="Q8781" s="2">
        <f ca="1">IF(Proc[[#This Row],[DateClosed]]="",ABS(NETWORKDAYS(Proc[[#This Row],[DateOpened]],TODAY()))-1,ABS(NETWORKDAYS(Proc[[#This Row],[DateOpened]],Proc[[#This Row],[DateClosed]]))-1)</f>
        <v>27</v>
      </c>
      <c r="R8781" s="140" t="s">
        <v>476</v>
      </c>
      <c r="S8781" s="155"/>
      <c r="T8781" s="155"/>
    </row>
    <row r="8782" spans="1:20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yep</v>
      </c>
      <c r="Q8782" s="2">
        <f ca="1">IF(Proc[[#This Row],[DateClosed]]="",ABS(NETWORKDAYS(Proc[[#This Row],[DateOpened]],TODAY()))-1,ABS(NETWORKDAYS(Proc[[#This Row],[DateOpened]],Proc[[#This Row],[DateClosed]]))-1)</f>
        <v>27</v>
      </c>
      <c r="R8782" s="140" t="s">
        <v>476</v>
      </c>
      <c r="S8782" s="155"/>
      <c r="T8782" s="155"/>
    </row>
    <row r="8783" spans="1:20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yep</v>
      </c>
      <c r="Q8783" s="2">
        <f ca="1">IF(Proc[[#This Row],[DateClosed]]="",ABS(NETWORKDAYS(Proc[[#This Row],[DateOpened]],TODAY()))-1,ABS(NETWORKDAYS(Proc[[#This Row],[DateOpened]],Proc[[#This Row],[DateClosed]]))-1)</f>
        <v>27</v>
      </c>
      <c r="R8783" s="140" t="s">
        <v>476</v>
      </c>
      <c r="S8783" s="155"/>
      <c r="T8783" s="155"/>
    </row>
    <row r="8784" spans="1:20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yep</v>
      </c>
      <c r="Q8784" s="2">
        <f ca="1">IF(Proc[[#This Row],[DateClosed]]="",ABS(NETWORKDAYS(Proc[[#This Row],[DateOpened]],TODAY()))-1,ABS(NETWORKDAYS(Proc[[#This Row],[DateOpened]],Proc[[#This Row],[DateClosed]]))-1)</f>
        <v>27</v>
      </c>
      <c r="R8784" s="140" t="s">
        <v>476</v>
      </c>
      <c r="S8784" s="155"/>
      <c r="T8784" s="155"/>
    </row>
    <row r="8785" spans="1:20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yep</v>
      </c>
      <c r="Q8785" s="2">
        <f ca="1">IF(Proc[[#This Row],[DateClosed]]="",ABS(NETWORKDAYS(Proc[[#This Row],[DateOpened]],TODAY()))-1,ABS(NETWORKDAYS(Proc[[#This Row],[DateOpened]],Proc[[#This Row],[DateClosed]]))-1)</f>
        <v>27</v>
      </c>
      <c r="R8785" s="140" t="s">
        <v>476</v>
      </c>
      <c r="S8785" s="155"/>
      <c r="T8785" s="155"/>
    </row>
    <row r="8786" spans="1:20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yep</v>
      </c>
      <c r="Q8786" s="2">
        <f ca="1">IF(Proc[[#This Row],[DateClosed]]="",ABS(NETWORKDAYS(Proc[[#This Row],[DateOpened]],TODAY()))-1,ABS(NETWORKDAYS(Proc[[#This Row],[DateOpened]],Proc[[#This Row],[DateClosed]]))-1)</f>
        <v>27</v>
      </c>
      <c r="R8786" s="140" t="s">
        <v>476</v>
      </c>
      <c r="S8786" s="155"/>
      <c r="T8786" s="155"/>
    </row>
    <row r="8787" spans="1:20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yep</v>
      </c>
      <c r="Q8787" s="2">
        <f ca="1">IF(Proc[[#This Row],[DateClosed]]="",ABS(NETWORKDAYS(Proc[[#This Row],[DateOpened]],TODAY()))-1,ABS(NETWORKDAYS(Proc[[#This Row],[DateOpened]],Proc[[#This Row],[DateClosed]]))-1)</f>
        <v>27</v>
      </c>
      <c r="R8787" s="140" t="s">
        <v>476</v>
      </c>
      <c r="S8787" s="155"/>
      <c r="T8787" s="155"/>
    </row>
    <row r="8788" spans="1:20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yep</v>
      </c>
      <c r="Q8788" s="2">
        <f ca="1">IF(Proc[[#This Row],[DateClosed]]="",ABS(NETWORKDAYS(Proc[[#This Row],[DateOpened]],TODAY()))-1,ABS(NETWORKDAYS(Proc[[#This Row],[DateOpened]],Proc[[#This Row],[DateClosed]]))-1)</f>
        <v>27</v>
      </c>
      <c r="R8788" s="140" t="s">
        <v>476</v>
      </c>
      <c r="S8788" s="155"/>
      <c r="T8788" s="155"/>
    </row>
    <row r="8789" spans="1:20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yep</v>
      </c>
      <c r="Q8789" s="2">
        <f ca="1">IF(Proc[[#This Row],[DateClosed]]="",ABS(NETWORKDAYS(Proc[[#This Row],[DateOpened]],TODAY()))-1,ABS(NETWORKDAYS(Proc[[#This Row],[DateOpened]],Proc[[#This Row],[DateClosed]]))-1)</f>
        <v>27</v>
      </c>
      <c r="R8789" s="140" t="s">
        <v>476</v>
      </c>
      <c r="S8789" s="155"/>
      <c r="T8789" s="155"/>
    </row>
    <row r="8790" spans="1:20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yep</v>
      </c>
      <c r="Q8790" s="2">
        <f ca="1">IF(Proc[[#This Row],[DateClosed]]="",ABS(NETWORKDAYS(Proc[[#This Row],[DateOpened]],TODAY()))-1,ABS(NETWORKDAYS(Proc[[#This Row],[DateOpened]],Proc[[#This Row],[DateClosed]]))-1)</f>
        <v>27</v>
      </c>
      <c r="R8790" s="140" t="s">
        <v>476</v>
      </c>
      <c r="S8790" s="155"/>
      <c r="T8790" s="155"/>
    </row>
    <row r="8791" spans="1:20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yep</v>
      </c>
      <c r="Q8791" s="2">
        <f ca="1">IF(Proc[[#This Row],[DateClosed]]="",ABS(NETWORKDAYS(Proc[[#This Row],[DateOpened]],TODAY()))-1,ABS(NETWORKDAYS(Proc[[#This Row],[DateOpened]],Proc[[#This Row],[DateClosed]]))-1)</f>
        <v>27</v>
      </c>
      <c r="R8791" s="140" t="s">
        <v>476</v>
      </c>
      <c r="S8791" s="155"/>
      <c r="T8791" s="155"/>
    </row>
    <row r="8792" spans="1:20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yep</v>
      </c>
      <c r="Q8792" s="2">
        <f ca="1">IF(Proc[[#This Row],[DateClosed]]="",ABS(NETWORKDAYS(Proc[[#This Row],[DateOpened]],TODAY()))-1,ABS(NETWORKDAYS(Proc[[#This Row],[DateOpened]],Proc[[#This Row],[DateClosed]]))-1)</f>
        <v>27</v>
      </c>
      <c r="R8792" s="140" t="s">
        <v>476</v>
      </c>
      <c r="S8792" s="155"/>
      <c r="T8792" s="155"/>
    </row>
    <row r="8793" spans="1:20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yep</v>
      </c>
      <c r="Q8793" s="2">
        <f ca="1">IF(Proc[[#This Row],[DateClosed]]="",ABS(NETWORKDAYS(Proc[[#This Row],[DateOpened]],TODAY()))-1,ABS(NETWORKDAYS(Proc[[#This Row],[DateOpened]],Proc[[#This Row],[DateClosed]]))-1)</f>
        <v>27</v>
      </c>
      <c r="R8793" s="140" t="s">
        <v>476</v>
      </c>
      <c r="S8793" s="155"/>
      <c r="T8793" s="155"/>
    </row>
    <row r="8794" spans="1:20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yep</v>
      </c>
      <c r="Q8794" s="2">
        <f ca="1">IF(Proc[[#This Row],[DateClosed]]="",ABS(NETWORKDAYS(Proc[[#This Row],[DateOpened]],TODAY()))-1,ABS(NETWORKDAYS(Proc[[#This Row],[DateOpened]],Proc[[#This Row],[DateClosed]]))-1)</f>
        <v>27</v>
      </c>
      <c r="R8794" s="140" t="s">
        <v>476</v>
      </c>
      <c r="S8794" s="155"/>
      <c r="T8794" s="155"/>
    </row>
    <row r="8795" spans="1:20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yep</v>
      </c>
      <c r="Q8795" s="2">
        <f ca="1">IF(Proc[[#This Row],[DateClosed]]="",ABS(NETWORKDAYS(Proc[[#This Row],[DateOpened]],TODAY()))-1,ABS(NETWORKDAYS(Proc[[#This Row],[DateOpened]],Proc[[#This Row],[DateClosed]]))-1)</f>
        <v>27</v>
      </c>
      <c r="R8795" s="140" t="s">
        <v>476</v>
      </c>
      <c r="S8795" s="155"/>
      <c r="T8795" s="155"/>
    </row>
    <row r="8796" spans="1:20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yep</v>
      </c>
      <c r="Q8796" s="2">
        <f ca="1">IF(Proc[[#This Row],[DateClosed]]="",ABS(NETWORKDAYS(Proc[[#This Row],[DateOpened]],TODAY()))-1,ABS(NETWORKDAYS(Proc[[#This Row],[DateOpened]],Proc[[#This Row],[DateClosed]]))-1)</f>
        <v>27</v>
      </c>
      <c r="R8796" s="140" t="s">
        <v>476</v>
      </c>
      <c r="S8796" s="155"/>
      <c r="T8796" s="155"/>
    </row>
    <row r="8797" spans="1:20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yep</v>
      </c>
      <c r="Q8797" s="2">
        <f ca="1">IF(Proc[[#This Row],[DateClosed]]="",ABS(NETWORKDAYS(Proc[[#This Row],[DateOpened]],TODAY()))-1,ABS(NETWORKDAYS(Proc[[#This Row],[DateOpened]],Proc[[#This Row],[DateClosed]]))-1)</f>
        <v>27</v>
      </c>
      <c r="R8797" s="140" t="s">
        <v>476</v>
      </c>
      <c r="S8797" s="155"/>
      <c r="T8797" s="155"/>
    </row>
    <row r="8798" spans="1:20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yep</v>
      </c>
      <c r="Q8798" s="2">
        <f ca="1">IF(Proc[[#This Row],[DateClosed]]="",ABS(NETWORKDAYS(Proc[[#This Row],[DateOpened]],TODAY()))-1,ABS(NETWORKDAYS(Proc[[#This Row],[DateOpened]],Proc[[#This Row],[DateClosed]]))-1)</f>
        <v>27</v>
      </c>
      <c r="R8798" s="140" t="s">
        <v>476</v>
      </c>
      <c r="S8798" s="155"/>
      <c r="T8798" s="155"/>
    </row>
    <row r="8799" spans="1:20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yep</v>
      </c>
      <c r="Q8799" s="2">
        <f ca="1">IF(Proc[[#This Row],[DateClosed]]="",ABS(NETWORKDAYS(Proc[[#This Row],[DateOpened]],TODAY()))-1,ABS(NETWORKDAYS(Proc[[#This Row],[DateOpened]],Proc[[#This Row],[DateClosed]]))-1)</f>
        <v>27</v>
      </c>
      <c r="R8799" s="140" t="s">
        <v>476</v>
      </c>
      <c r="S8799" s="155"/>
      <c r="T8799" s="155"/>
    </row>
    <row r="8800" spans="1:20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yep</v>
      </c>
      <c r="Q8800" s="2">
        <f ca="1">IF(Proc[[#This Row],[DateClosed]]="",ABS(NETWORKDAYS(Proc[[#This Row],[DateOpened]],TODAY()))-1,ABS(NETWORKDAYS(Proc[[#This Row],[DateOpened]],Proc[[#This Row],[DateClosed]]))-1)</f>
        <v>27</v>
      </c>
      <c r="R8800" s="140" t="s">
        <v>476</v>
      </c>
      <c r="S8800" s="155"/>
      <c r="T8800" s="155"/>
    </row>
    <row r="8801" spans="1:20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yep</v>
      </c>
      <c r="Q8801" s="2">
        <f ca="1">IF(Proc[[#This Row],[DateClosed]]="",ABS(NETWORKDAYS(Proc[[#This Row],[DateOpened]],TODAY()))-1,ABS(NETWORKDAYS(Proc[[#This Row],[DateOpened]],Proc[[#This Row],[DateClosed]]))-1)</f>
        <v>27</v>
      </c>
      <c r="R8801" s="140" t="s">
        <v>476</v>
      </c>
      <c r="S8801" s="155"/>
      <c r="T8801" s="155"/>
    </row>
    <row r="8802" spans="1:20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yep</v>
      </c>
      <c r="Q8802" s="2">
        <f ca="1">IF(Proc[[#This Row],[DateClosed]]="",ABS(NETWORKDAYS(Proc[[#This Row],[DateOpened]],TODAY()))-1,ABS(NETWORKDAYS(Proc[[#This Row],[DateOpened]],Proc[[#This Row],[DateClosed]]))-1)</f>
        <v>27</v>
      </c>
      <c r="R8802" s="140" t="s">
        <v>476</v>
      </c>
      <c r="S8802" s="155"/>
      <c r="T8802" s="155"/>
    </row>
    <row r="8803" spans="1:20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yep</v>
      </c>
      <c r="Q8803" s="2">
        <f ca="1">IF(Proc[[#This Row],[DateClosed]]="",ABS(NETWORKDAYS(Proc[[#This Row],[DateOpened]],TODAY()))-1,ABS(NETWORKDAYS(Proc[[#This Row],[DateOpened]],Proc[[#This Row],[DateClosed]]))-1)</f>
        <v>27</v>
      </c>
      <c r="R8803" s="140" t="s">
        <v>476</v>
      </c>
      <c r="S8803" s="155"/>
      <c r="T8803" s="155"/>
    </row>
    <row r="8804" spans="1:20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yep</v>
      </c>
      <c r="Q8804" s="2">
        <f ca="1">IF(Proc[[#This Row],[DateClosed]]="",ABS(NETWORKDAYS(Proc[[#This Row],[DateOpened]],TODAY()))-1,ABS(NETWORKDAYS(Proc[[#This Row],[DateOpened]],Proc[[#This Row],[DateClosed]]))-1)</f>
        <v>27</v>
      </c>
      <c r="R8804" s="140" t="s">
        <v>476</v>
      </c>
      <c r="S8804" s="155"/>
      <c r="T8804" s="155"/>
    </row>
    <row r="8805" spans="1:20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yep</v>
      </c>
      <c r="Q8805" s="2">
        <f ca="1">IF(Proc[[#This Row],[DateClosed]]="",ABS(NETWORKDAYS(Proc[[#This Row],[DateOpened]],TODAY()))-1,ABS(NETWORKDAYS(Proc[[#This Row],[DateOpened]],Proc[[#This Row],[DateClosed]]))-1)</f>
        <v>27</v>
      </c>
      <c r="R8805" s="140" t="s">
        <v>476</v>
      </c>
      <c r="S8805" s="155"/>
      <c r="T8805" s="155"/>
    </row>
    <row r="8806" spans="1:20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yep</v>
      </c>
      <c r="Q8806" s="2">
        <f ca="1">IF(Proc[[#This Row],[DateClosed]]="",ABS(NETWORKDAYS(Proc[[#This Row],[DateOpened]],TODAY()))-1,ABS(NETWORKDAYS(Proc[[#This Row],[DateOpened]],Proc[[#This Row],[DateClosed]]))-1)</f>
        <v>27</v>
      </c>
      <c r="R8806" s="140" t="s">
        <v>476</v>
      </c>
      <c r="S8806" s="155"/>
      <c r="T8806" s="155"/>
    </row>
    <row r="8807" spans="1:20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yep</v>
      </c>
      <c r="Q8807" s="2">
        <f ca="1">IF(Proc[[#This Row],[DateClosed]]="",ABS(NETWORKDAYS(Proc[[#This Row],[DateOpened]],TODAY()))-1,ABS(NETWORKDAYS(Proc[[#This Row],[DateOpened]],Proc[[#This Row],[DateClosed]]))-1)</f>
        <v>27</v>
      </c>
      <c r="R8807" s="140" t="s">
        <v>476</v>
      </c>
      <c r="S8807" s="155"/>
      <c r="T8807" s="155"/>
    </row>
    <row r="8808" spans="1:20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yep</v>
      </c>
      <c r="Q8808" s="2">
        <f ca="1">IF(Proc[[#This Row],[DateClosed]]="",ABS(NETWORKDAYS(Proc[[#This Row],[DateOpened]],TODAY()))-1,ABS(NETWORKDAYS(Proc[[#This Row],[DateOpened]],Proc[[#This Row],[DateClosed]]))-1)</f>
        <v>27</v>
      </c>
      <c r="R8808" s="140" t="s">
        <v>476</v>
      </c>
      <c r="S8808" s="155"/>
      <c r="T8808" s="155"/>
    </row>
    <row r="8809" spans="1:20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yep</v>
      </c>
      <c r="Q8809" s="2">
        <f ca="1">IF(Proc[[#This Row],[DateClosed]]="",ABS(NETWORKDAYS(Proc[[#This Row],[DateOpened]],TODAY()))-1,ABS(NETWORKDAYS(Proc[[#This Row],[DateOpened]],Proc[[#This Row],[DateClosed]]))-1)</f>
        <v>27</v>
      </c>
      <c r="R8809" s="140" t="s">
        <v>476</v>
      </c>
      <c r="S8809" s="155"/>
      <c r="T8809" s="155"/>
    </row>
    <row r="8810" spans="1:20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yep</v>
      </c>
      <c r="Q8810" s="2">
        <f ca="1">IF(Proc[[#This Row],[DateClosed]]="",ABS(NETWORKDAYS(Proc[[#This Row],[DateOpened]],TODAY()))-1,ABS(NETWORKDAYS(Proc[[#This Row],[DateOpened]],Proc[[#This Row],[DateClosed]]))-1)</f>
        <v>27</v>
      </c>
      <c r="R8810" s="140" t="s">
        <v>476</v>
      </c>
      <c r="S8810" s="155"/>
      <c r="T8810" s="155"/>
    </row>
    <row r="8811" spans="1:20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yep</v>
      </c>
      <c r="Q8811" s="2">
        <f ca="1">IF(Proc[[#This Row],[DateClosed]]="",ABS(NETWORKDAYS(Proc[[#This Row],[DateOpened]],TODAY()))-1,ABS(NETWORKDAYS(Proc[[#This Row],[DateOpened]],Proc[[#This Row],[DateClosed]]))-1)</f>
        <v>27</v>
      </c>
      <c r="R8811" s="140" t="s">
        <v>476</v>
      </c>
      <c r="S8811" s="155"/>
      <c r="T8811" s="155"/>
    </row>
    <row r="8812" spans="1:20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yep</v>
      </c>
      <c r="Q8812" s="2">
        <f ca="1">IF(Proc[[#This Row],[DateClosed]]="",ABS(NETWORKDAYS(Proc[[#This Row],[DateOpened]],TODAY()))-1,ABS(NETWORKDAYS(Proc[[#This Row],[DateOpened]],Proc[[#This Row],[DateClosed]]))-1)</f>
        <v>27</v>
      </c>
      <c r="R8812" s="140" t="s">
        <v>476</v>
      </c>
      <c r="S8812" s="155"/>
      <c r="T8812" s="155"/>
    </row>
    <row r="8813" spans="1:20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yep</v>
      </c>
      <c r="Q8813" s="2">
        <f ca="1">IF(Proc[[#This Row],[DateClosed]]="",ABS(NETWORKDAYS(Proc[[#This Row],[DateOpened]],TODAY()))-1,ABS(NETWORKDAYS(Proc[[#This Row],[DateOpened]],Proc[[#This Row],[DateClosed]]))-1)</f>
        <v>27</v>
      </c>
      <c r="R8813" s="140" t="s">
        <v>476</v>
      </c>
      <c r="S8813" s="155"/>
      <c r="T8813" s="155"/>
    </row>
    <row r="8814" spans="1:20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yep</v>
      </c>
      <c r="Q8814" s="2">
        <f ca="1">IF(Proc[[#This Row],[DateClosed]]="",ABS(NETWORKDAYS(Proc[[#This Row],[DateOpened]],TODAY()))-1,ABS(NETWORKDAYS(Proc[[#This Row],[DateOpened]],Proc[[#This Row],[DateClosed]]))-1)</f>
        <v>27</v>
      </c>
      <c r="R8814" s="140" t="s">
        <v>476</v>
      </c>
      <c r="S8814" s="155"/>
      <c r="T8814" s="155"/>
    </row>
    <row r="8815" spans="1:20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yep</v>
      </c>
      <c r="Q8815" s="2">
        <f ca="1">IF(Proc[[#This Row],[DateClosed]]="",ABS(NETWORKDAYS(Proc[[#This Row],[DateOpened]],TODAY()))-1,ABS(NETWORKDAYS(Proc[[#This Row],[DateOpened]],Proc[[#This Row],[DateClosed]]))-1)</f>
        <v>27</v>
      </c>
      <c r="R8815" s="140" t="s">
        <v>476</v>
      </c>
      <c r="S8815" s="155"/>
      <c r="T8815" s="155"/>
    </row>
    <row r="8816" spans="1:20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yep</v>
      </c>
      <c r="Q8816" s="2">
        <f ca="1">IF(Proc[[#This Row],[DateClosed]]="",ABS(NETWORKDAYS(Proc[[#This Row],[DateOpened]],TODAY()))-1,ABS(NETWORKDAYS(Proc[[#This Row],[DateOpened]],Proc[[#This Row],[DateClosed]]))-1)</f>
        <v>27</v>
      </c>
      <c r="R8816" s="140" t="s">
        <v>476</v>
      </c>
      <c r="S8816" s="155"/>
      <c r="T8816" s="155"/>
    </row>
    <row r="8817" spans="1:20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yep</v>
      </c>
      <c r="Q8817" s="2">
        <f ca="1">IF(Proc[[#This Row],[DateClosed]]="",ABS(NETWORKDAYS(Proc[[#This Row],[DateOpened]],TODAY()))-1,ABS(NETWORKDAYS(Proc[[#This Row],[DateOpened]],Proc[[#This Row],[DateClosed]]))-1)</f>
        <v>27</v>
      </c>
      <c r="R8817" s="140" t="s">
        <v>476</v>
      </c>
      <c r="S8817" s="155"/>
      <c r="T8817" s="155"/>
    </row>
    <row r="8818" spans="1:20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yep</v>
      </c>
      <c r="Q8818" s="2">
        <f ca="1">IF(Proc[[#This Row],[DateClosed]]="",ABS(NETWORKDAYS(Proc[[#This Row],[DateOpened]],TODAY()))-1,ABS(NETWORKDAYS(Proc[[#This Row],[DateOpened]],Proc[[#This Row],[DateClosed]]))-1)</f>
        <v>27</v>
      </c>
      <c r="R8818" s="140" t="s">
        <v>476</v>
      </c>
      <c r="S8818" s="155"/>
      <c r="T8818" s="155"/>
    </row>
    <row r="8819" spans="1:20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yep</v>
      </c>
      <c r="Q8819" s="2">
        <f ca="1">IF(Proc[[#This Row],[DateClosed]]="",ABS(NETWORKDAYS(Proc[[#This Row],[DateOpened]],TODAY()))-1,ABS(NETWORKDAYS(Proc[[#This Row],[DateOpened]],Proc[[#This Row],[DateClosed]]))-1)</f>
        <v>27</v>
      </c>
      <c r="R8819" s="140" t="s">
        <v>476</v>
      </c>
      <c r="S8819" s="155"/>
      <c r="T8819" s="155"/>
    </row>
    <row r="8820" spans="1:20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yep</v>
      </c>
      <c r="Q8820" s="2">
        <f ca="1">IF(Proc[[#This Row],[DateClosed]]="",ABS(NETWORKDAYS(Proc[[#This Row],[DateOpened]],TODAY()))-1,ABS(NETWORKDAYS(Proc[[#This Row],[DateOpened]],Proc[[#This Row],[DateClosed]]))-1)</f>
        <v>27</v>
      </c>
      <c r="R8820" s="140" t="s">
        <v>476</v>
      </c>
      <c r="S8820" s="155"/>
      <c r="T8820" s="155"/>
    </row>
    <row r="8821" spans="1:20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yep</v>
      </c>
      <c r="Q8821" s="2">
        <f ca="1">IF(Proc[[#This Row],[DateClosed]]="",ABS(NETWORKDAYS(Proc[[#This Row],[DateOpened]],TODAY()))-1,ABS(NETWORKDAYS(Proc[[#This Row],[DateOpened]],Proc[[#This Row],[DateClosed]]))-1)</f>
        <v>27</v>
      </c>
      <c r="R8821" s="140" t="s">
        <v>476</v>
      </c>
      <c r="S8821" s="155"/>
      <c r="T8821" s="155"/>
    </row>
    <row r="8822" spans="1:20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yep</v>
      </c>
      <c r="Q8822" s="2">
        <f ca="1">IF(Proc[[#This Row],[DateClosed]]="",ABS(NETWORKDAYS(Proc[[#This Row],[DateOpened]],TODAY()))-1,ABS(NETWORKDAYS(Proc[[#This Row],[DateOpened]],Proc[[#This Row],[DateClosed]]))-1)</f>
        <v>27</v>
      </c>
      <c r="R8822" s="140" t="s">
        <v>476</v>
      </c>
      <c r="S8822" s="155"/>
      <c r="T8822" s="155"/>
    </row>
    <row r="8823" spans="1:20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yep</v>
      </c>
      <c r="Q8823" s="2">
        <f ca="1">IF(Proc[[#This Row],[DateClosed]]="",ABS(NETWORKDAYS(Proc[[#This Row],[DateOpened]],TODAY()))-1,ABS(NETWORKDAYS(Proc[[#This Row],[DateOpened]],Proc[[#This Row],[DateClosed]]))-1)</f>
        <v>27</v>
      </c>
      <c r="R8823" s="140" t="s">
        <v>476</v>
      </c>
      <c r="S8823" s="155"/>
      <c r="T8823" s="155"/>
    </row>
    <row r="8824" spans="1:20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yep</v>
      </c>
      <c r="Q8824" s="2">
        <f ca="1">IF(Proc[[#This Row],[DateClosed]]="",ABS(NETWORKDAYS(Proc[[#This Row],[DateOpened]],TODAY()))-1,ABS(NETWORKDAYS(Proc[[#This Row],[DateOpened]],Proc[[#This Row],[DateClosed]]))-1)</f>
        <v>27</v>
      </c>
      <c r="R8824" s="140" t="s">
        <v>476</v>
      </c>
      <c r="S8824" s="155"/>
      <c r="T8824" s="155"/>
    </row>
    <row r="8825" spans="1:20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yep</v>
      </c>
      <c r="Q8825" s="2">
        <f ca="1">IF(Proc[[#This Row],[DateClosed]]="",ABS(NETWORKDAYS(Proc[[#This Row],[DateOpened]],TODAY()))-1,ABS(NETWORKDAYS(Proc[[#This Row],[DateOpened]],Proc[[#This Row],[DateClosed]]))-1)</f>
        <v>27</v>
      </c>
      <c r="R8825" s="140" t="s">
        <v>476</v>
      </c>
      <c r="S8825" s="155"/>
      <c r="T8825" s="155"/>
    </row>
    <row r="8826" spans="1:20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yep</v>
      </c>
      <c r="Q8826" s="2">
        <f ca="1">IF(Proc[[#This Row],[DateClosed]]="",ABS(NETWORKDAYS(Proc[[#This Row],[DateOpened]],TODAY()))-1,ABS(NETWORKDAYS(Proc[[#This Row],[DateOpened]],Proc[[#This Row],[DateClosed]]))-1)</f>
        <v>27</v>
      </c>
      <c r="R8826" s="140" t="s">
        <v>476</v>
      </c>
      <c r="S8826" s="155"/>
      <c r="T8826" s="155"/>
    </row>
    <row r="8827" spans="1:20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yep</v>
      </c>
      <c r="Q8827" s="2">
        <f ca="1">IF(Proc[[#This Row],[DateClosed]]="",ABS(NETWORKDAYS(Proc[[#This Row],[DateOpened]],TODAY()))-1,ABS(NETWORKDAYS(Proc[[#This Row],[DateOpened]],Proc[[#This Row],[DateClosed]]))-1)</f>
        <v>27</v>
      </c>
      <c r="R8827" s="140" t="s">
        <v>476</v>
      </c>
      <c r="S8827" s="155"/>
      <c r="T8827" s="155"/>
    </row>
    <row r="8828" spans="1:20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yep</v>
      </c>
      <c r="Q8828" s="2">
        <f ca="1">IF(Proc[[#This Row],[DateClosed]]="",ABS(NETWORKDAYS(Proc[[#This Row],[DateOpened]],TODAY()))-1,ABS(NETWORKDAYS(Proc[[#This Row],[DateOpened]],Proc[[#This Row],[DateClosed]]))-1)</f>
        <v>27</v>
      </c>
      <c r="R8828" s="140" t="s">
        <v>476</v>
      </c>
      <c r="S8828" s="155"/>
      <c r="T8828" s="155"/>
    </row>
    <row r="8829" spans="1:20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yep</v>
      </c>
      <c r="Q8829" s="2">
        <f ca="1">IF(Proc[[#This Row],[DateClosed]]="",ABS(NETWORKDAYS(Proc[[#This Row],[DateOpened]],TODAY()))-1,ABS(NETWORKDAYS(Proc[[#This Row],[DateOpened]],Proc[[#This Row],[DateClosed]]))-1)</f>
        <v>27</v>
      </c>
      <c r="R8829" s="140" t="s">
        <v>476</v>
      </c>
      <c r="S8829" s="155"/>
      <c r="T8829" s="155"/>
    </row>
    <row r="8830" spans="1:20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yep</v>
      </c>
      <c r="Q8830" s="2">
        <f ca="1">IF(Proc[[#This Row],[DateClosed]]="",ABS(NETWORKDAYS(Proc[[#This Row],[DateOpened]],TODAY()))-1,ABS(NETWORKDAYS(Proc[[#This Row],[DateOpened]],Proc[[#This Row],[DateClosed]]))-1)</f>
        <v>27</v>
      </c>
      <c r="R8830" s="140" t="s">
        <v>476</v>
      </c>
      <c r="S8830" s="155"/>
      <c r="T8830" s="155"/>
    </row>
    <row r="8831" spans="1:20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yep</v>
      </c>
      <c r="Q8831" s="2">
        <f ca="1">IF(Proc[[#This Row],[DateClosed]]="",ABS(NETWORKDAYS(Proc[[#This Row],[DateOpened]],TODAY()))-1,ABS(NETWORKDAYS(Proc[[#This Row],[DateOpened]],Proc[[#This Row],[DateClosed]]))-1)</f>
        <v>27</v>
      </c>
      <c r="R8831" s="140" t="s">
        <v>476</v>
      </c>
      <c r="S8831" s="155"/>
      <c r="T8831" s="155"/>
    </row>
    <row r="8832" spans="1:20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yep</v>
      </c>
      <c r="Q8832" s="2">
        <f ca="1">IF(Proc[[#This Row],[DateClosed]]="",ABS(NETWORKDAYS(Proc[[#This Row],[DateOpened]],TODAY()))-1,ABS(NETWORKDAYS(Proc[[#This Row],[DateOpened]],Proc[[#This Row],[DateClosed]]))-1)</f>
        <v>27</v>
      </c>
      <c r="R8832" s="140" t="s">
        <v>476</v>
      </c>
      <c r="S8832" s="155"/>
      <c r="T8832" s="155"/>
    </row>
    <row r="8833" spans="1:20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yep</v>
      </c>
      <c r="Q8833" s="2">
        <f ca="1">IF(Proc[[#This Row],[DateClosed]]="",ABS(NETWORKDAYS(Proc[[#This Row],[DateOpened]],TODAY()))-1,ABS(NETWORKDAYS(Proc[[#This Row],[DateOpened]],Proc[[#This Row],[DateClosed]]))-1)</f>
        <v>27</v>
      </c>
      <c r="R8833" s="140" t="s">
        <v>476</v>
      </c>
      <c r="S8833" s="155"/>
      <c r="T8833" s="155"/>
    </row>
    <row r="8834" spans="1:20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yep</v>
      </c>
      <c r="Q8834" s="2">
        <f ca="1">IF(Proc[[#This Row],[DateClosed]]="",ABS(NETWORKDAYS(Proc[[#This Row],[DateOpened]],TODAY()))-1,ABS(NETWORKDAYS(Proc[[#This Row],[DateOpened]],Proc[[#This Row],[DateClosed]]))-1)</f>
        <v>27</v>
      </c>
      <c r="R8834" s="140" t="s">
        <v>476</v>
      </c>
      <c r="S8834" s="155"/>
      <c r="T8834" s="155"/>
    </row>
    <row r="8835" spans="1:20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yep</v>
      </c>
      <c r="Q8835" s="2">
        <f ca="1">IF(Proc[[#This Row],[DateClosed]]="",ABS(NETWORKDAYS(Proc[[#This Row],[DateOpened]],TODAY()))-1,ABS(NETWORKDAYS(Proc[[#This Row],[DateOpened]],Proc[[#This Row],[DateClosed]]))-1)</f>
        <v>27</v>
      </c>
      <c r="R8835" s="140" t="s">
        <v>476</v>
      </c>
      <c r="S8835" s="155"/>
      <c r="T8835" s="155"/>
    </row>
    <row r="8836" spans="1:20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yep</v>
      </c>
      <c r="Q8836" s="2">
        <f ca="1">IF(Proc[[#This Row],[DateClosed]]="",ABS(NETWORKDAYS(Proc[[#This Row],[DateOpened]],TODAY()))-1,ABS(NETWORKDAYS(Proc[[#This Row],[DateOpened]],Proc[[#This Row],[DateClosed]]))-1)</f>
        <v>27</v>
      </c>
      <c r="R8836" s="140" t="s">
        <v>476</v>
      </c>
      <c r="S8836" s="155"/>
      <c r="T8836" s="155"/>
    </row>
    <row r="8837" spans="1:20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yep</v>
      </c>
      <c r="Q8837" s="2">
        <f ca="1">IF(Proc[[#This Row],[DateClosed]]="",ABS(NETWORKDAYS(Proc[[#This Row],[DateOpened]],TODAY()))-1,ABS(NETWORKDAYS(Proc[[#This Row],[DateOpened]],Proc[[#This Row],[DateClosed]]))-1)</f>
        <v>27</v>
      </c>
      <c r="R8837" s="140" t="s">
        <v>476</v>
      </c>
      <c r="S8837" s="155"/>
      <c r="T8837" s="155"/>
    </row>
    <row r="8838" spans="1:20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yep</v>
      </c>
      <c r="Q8838" s="2">
        <f ca="1">IF(Proc[[#This Row],[DateClosed]]="",ABS(NETWORKDAYS(Proc[[#This Row],[DateOpened]],TODAY()))-1,ABS(NETWORKDAYS(Proc[[#This Row],[DateOpened]],Proc[[#This Row],[DateClosed]]))-1)</f>
        <v>27</v>
      </c>
      <c r="R8838" s="140" t="s">
        <v>476</v>
      </c>
      <c r="S8838" s="155"/>
      <c r="T8838" s="155"/>
    </row>
    <row r="8839" spans="1:20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yep</v>
      </c>
      <c r="Q8839" s="2">
        <f ca="1">IF(Proc[[#This Row],[DateClosed]]="",ABS(NETWORKDAYS(Proc[[#This Row],[DateOpened]],TODAY()))-1,ABS(NETWORKDAYS(Proc[[#This Row],[DateOpened]],Proc[[#This Row],[DateClosed]]))-1)</f>
        <v>27</v>
      </c>
      <c r="R8839" s="140" t="s">
        <v>476</v>
      </c>
      <c r="S8839" s="155"/>
      <c r="T8839" s="155"/>
    </row>
    <row r="8840" spans="1:20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yep</v>
      </c>
      <c r="Q8840" s="2">
        <f ca="1">IF(Proc[[#This Row],[DateClosed]]="",ABS(NETWORKDAYS(Proc[[#This Row],[DateOpened]],TODAY()))-1,ABS(NETWORKDAYS(Proc[[#This Row],[DateOpened]],Proc[[#This Row],[DateClosed]]))-1)</f>
        <v>27</v>
      </c>
      <c r="R8840" s="140" t="s">
        <v>476</v>
      </c>
      <c r="S8840" s="155"/>
      <c r="T8840" s="155"/>
    </row>
    <row r="8841" spans="1:20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yep</v>
      </c>
      <c r="Q8841" s="2">
        <f ca="1">IF(Proc[[#This Row],[DateClosed]]="",ABS(NETWORKDAYS(Proc[[#This Row],[DateOpened]],TODAY()))-1,ABS(NETWORKDAYS(Proc[[#This Row],[DateOpened]],Proc[[#This Row],[DateClosed]]))-1)</f>
        <v>27</v>
      </c>
      <c r="R8841" s="140" t="s">
        <v>476</v>
      </c>
      <c r="S8841" s="155"/>
      <c r="T8841" s="155"/>
    </row>
    <row r="8842" spans="1:20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yep</v>
      </c>
      <c r="Q8842" s="2">
        <f ca="1">IF(Proc[[#This Row],[DateClosed]]="",ABS(NETWORKDAYS(Proc[[#This Row],[DateOpened]],TODAY()))-1,ABS(NETWORKDAYS(Proc[[#This Row],[DateOpened]],Proc[[#This Row],[DateClosed]]))-1)</f>
        <v>27</v>
      </c>
      <c r="R8842" s="140" t="s">
        <v>476</v>
      </c>
      <c r="S8842" s="155"/>
      <c r="T8842" s="155"/>
    </row>
    <row r="8843" spans="1:20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yep</v>
      </c>
      <c r="Q8843" s="2">
        <f ca="1">IF(Proc[[#This Row],[DateClosed]]="",ABS(NETWORKDAYS(Proc[[#This Row],[DateOpened]],TODAY()))-1,ABS(NETWORKDAYS(Proc[[#This Row],[DateOpened]],Proc[[#This Row],[DateClosed]]))-1)</f>
        <v>27</v>
      </c>
      <c r="R8843" s="140" t="s">
        <v>476</v>
      </c>
      <c r="S8843" s="155"/>
      <c r="T8843" s="155"/>
    </row>
    <row r="8844" spans="1:20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yep</v>
      </c>
      <c r="Q8844" s="2">
        <f ca="1">IF(Proc[[#This Row],[DateClosed]]="",ABS(NETWORKDAYS(Proc[[#This Row],[DateOpened]],TODAY()))-1,ABS(NETWORKDAYS(Proc[[#This Row],[DateOpened]],Proc[[#This Row],[DateClosed]]))-1)</f>
        <v>27</v>
      </c>
      <c r="R8844" s="140" t="s">
        <v>476</v>
      </c>
      <c r="S8844" s="155"/>
      <c r="T8844" s="155"/>
    </row>
    <row r="8845" spans="1:20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yep</v>
      </c>
      <c r="Q8845" s="2">
        <f ca="1">IF(Proc[[#This Row],[DateClosed]]="",ABS(NETWORKDAYS(Proc[[#This Row],[DateOpened]],TODAY()))-1,ABS(NETWORKDAYS(Proc[[#This Row],[DateOpened]],Proc[[#This Row],[DateClosed]]))-1)</f>
        <v>27</v>
      </c>
      <c r="R8845" s="140" t="s">
        <v>476</v>
      </c>
      <c r="S8845" s="155"/>
      <c r="T8845" s="155"/>
    </row>
    <row r="8846" spans="1:20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yep</v>
      </c>
      <c r="Q8846" s="2">
        <f ca="1">IF(Proc[[#This Row],[DateClosed]]="",ABS(NETWORKDAYS(Proc[[#This Row],[DateOpened]],TODAY()))-1,ABS(NETWORKDAYS(Proc[[#This Row],[DateOpened]],Proc[[#This Row],[DateClosed]]))-1)</f>
        <v>27</v>
      </c>
      <c r="R8846" s="140" t="s">
        <v>476</v>
      </c>
      <c r="S8846" s="155"/>
      <c r="T8846" s="155"/>
    </row>
    <row r="8847" spans="1:20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yep</v>
      </c>
      <c r="Q8847" s="2">
        <f ca="1">IF(Proc[[#This Row],[DateClosed]]="",ABS(NETWORKDAYS(Proc[[#This Row],[DateOpened]],TODAY()))-1,ABS(NETWORKDAYS(Proc[[#This Row],[DateOpened]],Proc[[#This Row],[DateClosed]]))-1)</f>
        <v>27</v>
      </c>
      <c r="R8847" s="140" t="s">
        <v>476</v>
      </c>
      <c r="S8847" s="155"/>
      <c r="T8847" s="155"/>
    </row>
    <row r="8848" spans="1:20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yep</v>
      </c>
      <c r="Q8848" s="2">
        <f ca="1">IF(Proc[[#This Row],[DateClosed]]="",ABS(NETWORKDAYS(Proc[[#This Row],[DateOpened]],TODAY()))-1,ABS(NETWORKDAYS(Proc[[#This Row],[DateOpened]],Proc[[#This Row],[DateClosed]]))-1)</f>
        <v>27</v>
      </c>
      <c r="R8848" s="140" t="s">
        <v>476</v>
      </c>
      <c r="S8848" s="155"/>
      <c r="T8848" s="155"/>
    </row>
    <row r="8849" spans="1:20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yep</v>
      </c>
      <c r="Q8849" s="2">
        <f ca="1">IF(Proc[[#This Row],[DateClosed]]="",ABS(NETWORKDAYS(Proc[[#This Row],[DateOpened]],TODAY()))-1,ABS(NETWORKDAYS(Proc[[#This Row],[DateOpened]],Proc[[#This Row],[DateClosed]]))-1)</f>
        <v>27</v>
      </c>
      <c r="R8849" s="140" t="s">
        <v>476</v>
      </c>
      <c r="S8849" s="155"/>
      <c r="T8849" s="155"/>
    </row>
    <row r="8850" spans="1:20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yep</v>
      </c>
      <c r="Q8850" s="2">
        <f ca="1">IF(Proc[[#This Row],[DateClosed]]="",ABS(NETWORKDAYS(Proc[[#This Row],[DateOpened]],TODAY()))-1,ABS(NETWORKDAYS(Proc[[#This Row],[DateOpened]],Proc[[#This Row],[DateClosed]]))-1)</f>
        <v>27</v>
      </c>
      <c r="R8850" s="140" t="s">
        <v>476</v>
      </c>
      <c r="S8850" s="155"/>
      <c r="T8850" s="155"/>
    </row>
    <row r="8851" spans="1:20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yep</v>
      </c>
      <c r="Q8851" s="2">
        <f ca="1">IF(Proc[[#This Row],[DateClosed]]="",ABS(NETWORKDAYS(Proc[[#This Row],[DateOpened]],TODAY()))-1,ABS(NETWORKDAYS(Proc[[#This Row],[DateOpened]],Proc[[#This Row],[DateClosed]]))-1)</f>
        <v>27</v>
      </c>
      <c r="R8851" s="140" t="s">
        <v>476</v>
      </c>
      <c r="S8851" s="155"/>
      <c r="T8851" s="155"/>
    </row>
    <row r="8852" spans="1:20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yep</v>
      </c>
      <c r="Q8852" s="2">
        <f ca="1">IF(Proc[[#This Row],[DateClosed]]="",ABS(NETWORKDAYS(Proc[[#This Row],[DateOpened]],TODAY()))-1,ABS(NETWORKDAYS(Proc[[#This Row],[DateOpened]],Proc[[#This Row],[DateClosed]]))-1)</f>
        <v>27</v>
      </c>
      <c r="R8852" s="140" t="s">
        <v>476</v>
      </c>
      <c r="S8852" s="155"/>
      <c r="T8852" s="155"/>
    </row>
    <row r="8853" spans="1:20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yep</v>
      </c>
      <c r="Q8853" s="2">
        <f ca="1">IF(Proc[[#This Row],[DateClosed]]="",ABS(NETWORKDAYS(Proc[[#This Row],[DateOpened]],TODAY()))-1,ABS(NETWORKDAYS(Proc[[#This Row],[DateOpened]],Proc[[#This Row],[DateClosed]]))-1)</f>
        <v>27</v>
      </c>
      <c r="R8853" s="140" t="s">
        <v>476</v>
      </c>
      <c r="S8853" s="155"/>
      <c r="T8853" s="155"/>
    </row>
    <row r="8854" spans="1:20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yep</v>
      </c>
      <c r="Q8854" s="2">
        <f ca="1">IF(Proc[[#This Row],[DateClosed]]="",ABS(NETWORKDAYS(Proc[[#This Row],[DateOpened]],TODAY()))-1,ABS(NETWORKDAYS(Proc[[#This Row],[DateOpened]],Proc[[#This Row],[DateClosed]]))-1)</f>
        <v>27</v>
      </c>
      <c r="R8854" s="140" t="s">
        <v>476</v>
      </c>
      <c r="S8854" s="155"/>
      <c r="T8854" s="155"/>
    </row>
    <row r="8855" spans="1:20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yep</v>
      </c>
      <c r="Q8855" s="2">
        <f ca="1">IF(Proc[[#This Row],[DateClosed]]="",ABS(NETWORKDAYS(Proc[[#This Row],[DateOpened]],TODAY()))-1,ABS(NETWORKDAYS(Proc[[#This Row],[DateOpened]],Proc[[#This Row],[DateClosed]]))-1)</f>
        <v>27</v>
      </c>
      <c r="R8855" s="140" t="s">
        <v>476</v>
      </c>
      <c r="S8855" s="155"/>
      <c r="T8855" s="155"/>
    </row>
    <row r="8856" spans="1:20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yep</v>
      </c>
      <c r="Q8856" s="2">
        <f ca="1">IF(Proc[[#This Row],[DateClosed]]="",ABS(NETWORKDAYS(Proc[[#This Row],[DateOpened]],TODAY()))-1,ABS(NETWORKDAYS(Proc[[#This Row],[DateOpened]],Proc[[#This Row],[DateClosed]]))-1)</f>
        <v>27</v>
      </c>
      <c r="R8856" s="140" t="s">
        <v>476</v>
      </c>
      <c r="S8856" s="155"/>
      <c r="T8856" s="155"/>
    </row>
    <row r="8857" spans="1:20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yep</v>
      </c>
      <c r="Q8857" s="2">
        <f ca="1">IF(Proc[[#This Row],[DateClosed]]="",ABS(NETWORKDAYS(Proc[[#This Row],[DateOpened]],TODAY()))-1,ABS(NETWORKDAYS(Proc[[#This Row],[DateOpened]],Proc[[#This Row],[DateClosed]]))-1)</f>
        <v>27</v>
      </c>
      <c r="R8857" s="140" t="s">
        <v>476</v>
      </c>
      <c r="S8857" s="155"/>
      <c r="T8857" s="155"/>
    </row>
    <row r="8858" spans="1:20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yep</v>
      </c>
      <c r="Q8858" s="2">
        <f ca="1">IF(Proc[[#This Row],[DateClosed]]="",ABS(NETWORKDAYS(Proc[[#This Row],[DateOpened]],TODAY()))-1,ABS(NETWORKDAYS(Proc[[#This Row],[DateOpened]],Proc[[#This Row],[DateClosed]]))-1)</f>
        <v>27</v>
      </c>
      <c r="R8858" s="140" t="s">
        <v>476</v>
      </c>
      <c r="S8858" s="155"/>
      <c r="T8858" s="155"/>
    </row>
    <row r="8859" spans="1:20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yep</v>
      </c>
      <c r="Q8859" s="2">
        <f ca="1">IF(Proc[[#This Row],[DateClosed]]="",ABS(NETWORKDAYS(Proc[[#This Row],[DateOpened]],TODAY()))-1,ABS(NETWORKDAYS(Proc[[#This Row],[DateOpened]],Proc[[#This Row],[DateClosed]]))-1)</f>
        <v>27</v>
      </c>
      <c r="R8859" s="140" t="s">
        <v>476</v>
      </c>
      <c r="S8859" s="155"/>
      <c r="T8859" s="155"/>
    </row>
    <row r="8860" spans="1:20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yep</v>
      </c>
      <c r="Q8860" s="2">
        <f ca="1">IF(Proc[[#This Row],[DateClosed]]="",ABS(NETWORKDAYS(Proc[[#This Row],[DateOpened]],TODAY()))-1,ABS(NETWORKDAYS(Proc[[#This Row],[DateOpened]],Proc[[#This Row],[DateClosed]]))-1)</f>
        <v>27</v>
      </c>
      <c r="R8860" s="140" t="s">
        <v>476</v>
      </c>
      <c r="S8860" s="155"/>
      <c r="T8860" s="155"/>
    </row>
    <row r="8861" spans="1:20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yep</v>
      </c>
      <c r="Q8861" s="2">
        <f ca="1">IF(Proc[[#This Row],[DateClosed]]="",ABS(NETWORKDAYS(Proc[[#This Row],[DateOpened]],TODAY()))-1,ABS(NETWORKDAYS(Proc[[#This Row],[DateOpened]],Proc[[#This Row],[DateClosed]]))-1)</f>
        <v>27</v>
      </c>
      <c r="R8861" s="140" t="s">
        <v>476</v>
      </c>
      <c r="S8861" s="155"/>
      <c r="T8861" s="155"/>
    </row>
    <row r="8862" spans="1:20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yep</v>
      </c>
      <c r="Q8862" s="2">
        <f ca="1">IF(Proc[[#This Row],[DateClosed]]="",ABS(NETWORKDAYS(Proc[[#This Row],[DateOpened]],TODAY()))-1,ABS(NETWORKDAYS(Proc[[#This Row],[DateOpened]],Proc[[#This Row],[DateClosed]]))-1)</f>
        <v>27</v>
      </c>
      <c r="R8862" s="140" t="s">
        <v>476</v>
      </c>
      <c r="S8862" s="155"/>
      <c r="T8862" s="155"/>
    </row>
    <row r="8863" spans="1:20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yep</v>
      </c>
      <c r="Q8863" s="2">
        <f ca="1">IF(Proc[[#This Row],[DateClosed]]="",ABS(NETWORKDAYS(Proc[[#This Row],[DateOpened]],TODAY()))-1,ABS(NETWORKDAYS(Proc[[#This Row],[DateOpened]],Proc[[#This Row],[DateClosed]]))-1)</f>
        <v>27</v>
      </c>
      <c r="R8863" s="140" t="s">
        <v>476</v>
      </c>
      <c r="S8863" s="155"/>
      <c r="T8863" s="155"/>
    </row>
    <row r="8864" spans="1:20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yep</v>
      </c>
      <c r="Q8864" s="2">
        <f ca="1">IF(Proc[[#This Row],[DateClosed]]="",ABS(NETWORKDAYS(Proc[[#This Row],[DateOpened]],TODAY()))-1,ABS(NETWORKDAYS(Proc[[#This Row],[DateOpened]],Proc[[#This Row],[DateClosed]]))-1)</f>
        <v>27</v>
      </c>
      <c r="R8864" s="140" t="s">
        <v>476</v>
      </c>
      <c r="S8864" s="155"/>
      <c r="T8864" s="155"/>
    </row>
    <row r="8865" spans="1:20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yep</v>
      </c>
      <c r="Q8865" s="2">
        <f ca="1">IF(Proc[[#This Row],[DateClosed]]="",ABS(NETWORKDAYS(Proc[[#This Row],[DateOpened]],TODAY()))-1,ABS(NETWORKDAYS(Proc[[#This Row],[DateOpened]],Proc[[#This Row],[DateClosed]]))-1)</f>
        <v>27</v>
      </c>
      <c r="R8865" s="140" t="s">
        <v>476</v>
      </c>
      <c r="S8865" s="155"/>
      <c r="T8865" s="155"/>
    </row>
    <row r="8866" spans="1:20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yep</v>
      </c>
      <c r="Q8866" s="2">
        <f ca="1">IF(Proc[[#This Row],[DateClosed]]="",ABS(NETWORKDAYS(Proc[[#This Row],[DateOpened]],TODAY()))-1,ABS(NETWORKDAYS(Proc[[#This Row],[DateOpened]],Proc[[#This Row],[DateClosed]]))-1)</f>
        <v>27</v>
      </c>
      <c r="R8866" s="140" t="s">
        <v>476</v>
      </c>
      <c r="S8866" s="155"/>
      <c r="T8866" s="155"/>
    </row>
    <row r="8867" spans="1:20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yep</v>
      </c>
      <c r="Q8867" s="2">
        <f ca="1">IF(Proc[[#This Row],[DateClosed]]="",ABS(NETWORKDAYS(Proc[[#This Row],[DateOpened]],TODAY()))-1,ABS(NETWORKDAYS(Proc[[#This Row],[DateOpened]],Proc[[#This Row],[DateClosed]]))-1)</f>
        <v>27</v>
      </c>
      <c r="R8867" s="140" t="s">
        <v>476</v>
      </c>
      <c r="S8867" s="155"/>
      <c r="T8867" s="155"/>
    </row>
    <row r="8868" spans="1:20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yep</v>
      </c>
      <c r="Q8868" s="2">
        <f ca="1">IF(Proc[[#This Row],[DateClosed]]="",ABS(NETWORKDAYS(Proc[[#This Row],[DateOpened]],TODAY()))-1,ABS(NETWORKDAYS(Proc[[#This Row],[DateOpened]],Proc[[#This Row],[DateClosed]]))-1)</f>
        <v>27</v>
      </c>
      <c r="R8868" s="140" t="s">
        <v>476</v>
      </c>
      <c r="S8868" s="155"/>
      <c r="T8868" s="155"/>
    </row>
    <row r="8869" spans="1:20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yep</v>
      </c>
      <c r="Q8869" s="2">
        <f ca="1">IF(Proc[[#This Row],[DateClosed]]="",ABS(NETWORKDAYS(Proc[[#This Row],[DateOpened]],TODAY()))-1,ABS(NETWORKDAYS(Proc[[#This Row],[DateOpened]],Proc[[#This Row],[DateClosed]]))-1)</f>
        <v>27</v>
      </c>
      <c r="R8869" s="140" t="s">
        <v>476</v>
      </c>
      <c r="S8869" s="155"/>
      <c r="T8869" s="155"/>
    </row>
    <row r="8870" spans="1:20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yep</v>
      </c>
      <c r="Q8870" s="2">
        <f ca="1">IF(Proc[[#This Row],[DateClosed]]="",ABS(NETWORKDAYS(Proc[[#This Row],[DateOpened]],TODAY()))-1,ABS(NETWORKDAYS(Proc[[#This Row],[DateOpened]],Proc[[#This Row],[DateClosed]]))-1)</f>
        <v>27</v>
      </c>
      <c r="R8870" s="140" t="s">
        <v>476</v>
      </c>
      <c r="S8870" s="155"/>
      <c r="T8870" s="155"/>
    </row>
    <row r="8871" spans="1:20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yep</v>
      </c>
      <c r="Q8871" s="2">
        <f ca="1">IF(Proc[[#This Row],[DateClosed]]="",ABS(NETWORKDAYS(Proc[[#This Row],[DateOpened]],TODAY()))-1,ABS(NETWORKDAYS(Proc[[#This Row],[DateOpened]],Proc[[#This Row],[DateClosed]]))-1)</f>
        <v>27</v>
      </c>
      <c r="R8871" s="140" t="s">
        <v>476</v>
      </c>
      <c r="S8871" s="155"/>
      <c r="T8871" s="155"/>
    </row>
    <row r="8872" spans="1:20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yep</v>
      </c>
      <c r="Q8872" s="2">
        <f ca="1">IF(Proc[[#This Row],[DateClosed]]="",ABS(NETWORKDAYS(Proc[[#This Row],[DateOpened]],TODAY()))-1,ABS(NETWORKDAYS(Proc[[#This Row],[DateOpened]],Proc[[#This Row],[DateClosed]]))-1)</f>
        <v>27</v>
      </c>
      <c r="R8872" s="140" t="s">
        <v>476</v>
      </c>
      <c r="S8872" s="155"/>
      <c r="T8872" s="155"/>
    </row>
    <row r="8873" spans="1:20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yep</v>
      </c>
      <c r="Q8873" s="2">
        <f ca="1">IF(Proc[[#This Row],[DateClosed]]="",ABS(NETWORKDAYS(Proc[[#This Row],[DateOpened]],TODAY()))-1,ABS(NETWORKDAYS(Proc[[#This Row],[DateOpened]],Proc[[#This Row],[DateClosed]]))-1)</f>
        <v>27</v>
      </c>
      <c r="R8873" s="140" t="s">
        <v>476</v>
      </c>
      <c r="S8873" s="155"/>
      <c r="T8873" s="155"/>
    </row>
    <row r="8874" spans="1:20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yep</v>
      </c>
      <c r="Q8874" s="2">
        <f ca="1">IF(Proc[[#This Row],[DateClosed]]="",ABS(NETWORKDAYS(Proc[[#This Row],[DateOpened]],TODAY()))-1,ABS(NETWORKDAYS(Proc[[#This Row],[DateOpened]],Proc[[#This Row],[DateClosed]]))-1)</f>
        <v>27</v>
      </c>
      <c r="R8874" s="140" t="s">
        <v>476</v>
      </c>
      <c r="S8874" s="155"/>
      <c r="T8874" s="155"/>
    </row>
    <row r="8875" spans="1:20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yep</v>
      </c>
      <c r="Q8875" s="2">
        <f ca="1">IF(Proc[[#This Row],[DateClosed]]="",ABS(NETWORKDAYS(Proc[[#This Row],[DateOpened]],TODAY()))-1,ABS(NETWORKDAYS(Proc[[#This Row],[DateOpened]],Proc[[#This Row],[DateClosed]]))-1)</f>
        <v>27</v>
      </c>
      <c r="R8875" s="140" t="s">
        <v>476</v>
      </c>
      <c r="S8875" s="155"/>
      <c r="T8875" s="155"/>
    </row>
    <row r="8876" spans="1:20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yep</v>
      </c>
      <c r="Q8876" s="2">
        <f ca="1">IF(Proc[[#This Row],[DateClosed]]="",ABS(NETWORKDAYS(Proc[[#This Row],[DateOpened]],TODAY()))-1,ABS(NETWORKDAYS(Proc[[#This Row],[DateOpened]],Proc[[#This Row],[DateClosed]]))-1)</f>
        <v>27</v>
      </c>
      <c r="R8876" s="140" t="s">
        <v>476</v>
      </c>
      <c r="S8876" s="155"/>
      <c r="T8876" s="155"/>
    </row>
    <row r="8877" spans="1:20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yep</v>
      </c>
      <c r="Q8877" s="2">
        <f ca="1">IF(Proc[[#This Row],[DateClosed]]="",ABS(NETWORKDAYS(Proc[[#This Row],[DateOpened]],TODAY()))-1,ABS(NETWORKDAYS(Proc[[#This Row],[DateOpened]],Proc[[#This Row],[DateClosed]]))-1)</f>
        <v>27</v>
      </c>
      <c r="R8877" s="140" t="s">
        <v>476</v>
      </c>
      <c r="S8877" s="155"/>
      <c r="T8877" s="155"/>
    </row>
    <row r="8878" spans="1:20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yep</v>
      </c>
      <c r="Q8878" s="2">
        <f ca="1">IF(Proc[[#This Row],[DateClosed]]="",ABS(NETWORKDAYS(Proc[[#This Row],[DateOpened]],TODAY()))-1,ABS(NETWORKDAYS(Proc[[#This Row],[DateOpened]],Proc[[#This Row],[DateClosed]]))-1)</f>
        <v>27</v>
      </c>
      <c r="R8878" s="140" t="s">
        <v>476</v>
      </c>
      <c r="S8878" s="155"/>
      <c r="T8878" s="155"/>
    </row>
    <row r="8879" spans="1:20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yep</v>
      </c>
      <c r="Q8879" s="2">
        <f ca="1">IF(Proc[[#This Row],[DateClosed]]="",ABS(NETWORKDAYS(Proc[[#This Row],[DateOpened]],TODAY()))-1,ABS(NETWORKDAYS(Proc[[#This Row],[DateOpened]],Proc[[#This Row],[DateClosed]]))-1)</f>
        <v>27</v>
      </c>
      <c r="R8879" s="140" t="s">
        <v>476</v>
      </c>
      <c r="S8879" s="155"/>
      <c r="T8879" s="155"/>
    </row>
    <row r="8880" spans="1:20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yep</v>
      </c>
      <c r="Q8880" s="2">
        <f ca="1">IF(Proc[[#This Row],[DateClosed]]="",ABS(NETWORKDAYS(Proc[[#This Row],[DateOpened]],TODAY()))-1,ABS(NETWORKDAYS(Proc[[#This Row],[DateOpened]],Proc[[#This Row],[DateClosed]]))-1)</f>
        <v>27</v>
      </c>
      <c r="R8880" s="140" t="s">
        <v>476</v>
      </c>
      <c r="S8880" s="155"/>
      <c r="T8880" s="155"/>
    </row>
    <row r="8881" spans="1:20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yep</v>
      </c>
      <c r="Q8881" s="2">
        <f ca="1">IF(Proc[[#This Row],[DateClosed]]="",ABS(NETWORKDAYS(Proc[[#This Row],[DateOpened]],TODAY()))-1,ABS(NETWORKDAYS(Proc[[#This Row],[DateOpened]],Proc[[#This Row],[DateClosed]]))-1)</f>
        <v>27</v>
      </c>
      <c r="R8881" s="140" t="s">
        <v>476</v>
      </c>
      <c r="S8881" s="155"/>
      <c r="T8881" s="155"/>
    </row>
    <row r="8882" spans="1:20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yep</v>
      </c>
      <c r="Q8882" s="2">
        <f ca="1">IF(Proc[[#This Row],[DateClosed]]="",ABS(NETWORKDAYS(Proc[[#This Row],[DateOpened]],TODAY()))-1,ABS(NETWORKDAYS(Proc[[#This Row],[DateOpened]],Proc[[#This Row],[DateClosed]]))-1)</f>
        <v>27</v>
      </c>
      <c r="R8882" s="140" t="s">
        <v>476</v>
      </c>
      <c r="S8882" s="155"/>
      <c r="T8882" s="155"/>
    </row>
    <row r="8883" spans="1:20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yep</v>
      </c>
      <c r="Q8883" s="2">
        <f ca="1">IF(Proc[[#This Row],[DateClosed]]="",ABS(NETWORKDAYS(Proc[[#This Row],[DateOpened]],TODAY()))-1,ABS(NETWORKDAYS(Proc[[#This Row],[DateOpened]],Proc[[#This Row],[DateClosed]]))-1)</f>
        <v>27</v>
      </c>
      <c r="R8883" s="140" t="s">
        <v>476</v>
      </c>
      <c r="S8883" s="155"/>
      <c r="T8883" s="155"/>
    </row>
    <row r="8884" spans="1:20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yep</v>
      </c>
      <c r="Q8884" s="2">
        <f ca="1">IF(Proc[[#This Row],[DateClosed]]="",ABS(NETWORKDAYS(Proc[[#This Row],[DateOpened]],TODAY()))-1,ABS(NETWORKDAYS(Proc[[#This Row],[DateOpened]],Proc[[#This Row],[DateClosed]]))-1)</f>
        <v>27</v>
      </c>
      <c r="R8884" s="140" t="s">
        <v>476</v>
      </c>
      <c r="S8884" s="155"/>
      <c r="T8884" s="155"/>
    </row>
    <row r="8885" spans="1:20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yep</v>
      </c>
      <c r="Q8885" s="2">
        <f ca="1">IF(Proc[[#This Row],[DateClosed]]="",ABS(NETWORKDAYS(Proc[[#This Row],[DateOpened]],TODAY()))-1,ABS(NETWORKDAYS(Proc[[#This Row],[DateOpened]],Proc[[#This Row],[DateClosed]]))-1)</f>
        <v>27</v>
      </c>
      <c r="R8885" s="140" t="s">
        <v>476</v>
      </c>
      <c r="S8885" s="155"/>
      <c r="T8885" s="155"/>
    </row>
    <row r="8886" spans="1:20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yep</v>
      </c>
      <c r="Q8886" s="2">
        <f ca="1">IF(Proc[[#This Row],[DateClosed]]="",ABS(NETWORKDAYS(Proc[[#This Row],[DateOpened]],TODAY()))-1,ABS(NETWORKDAYS(Proc[[#This Row],[DateOpened]],Proc[[#This Row],[DateClosed]]))-1)</f>
        <v>27</v>
      </c>
      <c r="R8886" s="140" t="s">
        <v>476</v>
      </c>
      <c r="S8886" s="155"/>
      <c r="T8886" s="155"/>
    </row>
    <row r="8887" spans="1:20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yep</v>
      </c>
      <c r="Q8887" s="2">
        <f ca="1">IF(Proc[[#This Row],[DateClosed]]="",ABS(NETWORKDAYS(Proc[[#This Row],[DateOpened]],TODAY()))-1,ABS(NETWORKDAYS(Proc[[#This Row],[DateOpened]],Proc[[#This Row],[DateClosed]]))-1)</f>
        <v>27</v>
      </c>
      <c r="R8887" s="140" t="s">
        <v>476</v>
      </c>
      <c r="S8887" s="155"/>
      <c r="T8887" s="155"/>
    </row>
    <row r="8888" spans="1:20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yep</v>
      </c>
      <c r="Q8888" s="2">
        <f ca="1">IF(Proc[[#This Row],[DateClosed]]="",ABS(NETWORKDAYS(Proc[[#This Row],[DateOpened]],TODAY()))-1,ABS(NETWORKDAYS(Proc[[#This Row],[DateOpened]],Proc[[#This Row],[DateClosed]]))-1)</f>
        <v>27</v>
      </c>
      <c r="R8888" s="140" t="s">
        <v>476</v>
      </c>
      <c r="S8888" s="155"/>
      <c r="T8888" s="155"/>
    </row>
    <row r="8889" spans="1:20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yep</v>
      </c>
      <c r="Q8889" s="2">
        <f ca="1">IF(Proc[[#This Row],[DateClosed]]="",ABS(NETWORKDAYS(Proc[[#This Row],[DateOpened]],TODAY()))-1,ABS(NETWORKDAYS(Proc[[#This Row],[DateOpened]],Proc[[#This Row],[DateClosed]]))-1)</f>
        <v>27</v>
      </c>
      <c r="R8889" s="140" t="s">
        <v>476</v>
      </c>
      <c r="S8889" s="155"/>
      <c r="T8889" s="155"/>
    </row>
    <row r="8890" spans="1:20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yep</v>
      </c>
      <c r="Q8890" s="2">
        <f ca="1">IF(Proc[[#This Row],[DateClosed]]="",ABS(NETWORKDAYS(Proc[[#This Row],[DateOpened]],TODAY()))-1,ABS(NETWORKDAYS(Proc[[#This Row],[DateOpened]],Proc[[#This Row],[DateClosed]]))-1)</f>
        <v>27</v>
      </c>
      <c r="R8890" s="140" t="s">
        <v>476</v>
      </c>
      <c r="S8890" s="155"/>
      <c r="T8890" s="155"/>
    </row>
    <row r="8891" spans="1:20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yep</v>
      </c>
      <c r="Q8891" s="2">
        <f ca="1">IF(Proc[[#This Row],[DateClosed]]="",ABS(NETWORKDAYS(Proc[[#This Row],[DateOpened]],TODAY()))-1,ABS(NETWORKDAYS(Proc[[#This Row],[DateOpened]],Proc[[#This Row],[DateClosed]]))-1)</f>
        <v>27</v>
      </c>
      <c r="R8891" s="140" t="s">
        <v>476</v>
      </c>
      <c r="S8891" s="155"/>
      <c r="T8891" s="155"/>
    </row>
    <row r="8892" spans="1:20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yep</v>
      </c>
      <c r="Q8892" s="2">
        <f ca="1">IF(Proc[[#This Row],[DateClosed]]="",ABS(NETWORKDAYS(Proc[[#This Row],[DateOpened]],TODAY()))-1,ABS(NETWORKDAYS(Proc[[#This Row],[DateOpened]],Proc[[#This Row],[DateClosed]]))-1)</f>
        <v>27</v>
      </c>
      <c r="R8892" s="140" t="s">
        <v>476</v>
      </c>
      <c r="S8892" s="155"/>
      <c r="T8892" s="155"/>
    </row>
    <row r="8893" spans="1:20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yep</v>
      </c>
      <c r="Q8893" s="2">
        <f ca="1">IF(Proc[[#This Row],[DateClosed]]="",ABS(NETWORKDAYS(Proc[[#This Row],[DateOpened]],TODAY()))-1,ABS(NETWORKDAYS(Proc[[#This Row],[DateOpened]],Proc[[#This Row],[DateClosed]]))-1)</f>
        <v>27</v>
      </c>
      <c r="R8893" s="140" t="s">
        <v>476</v>
      </c>
      <c r="S8893" s="155"/>
      <c r="T8893" s="155"/>
    </row>
    <row r="8894" spans="1:20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yep</v>
      </c>
      <c r="Q8894" s="2">
        <f ca="1">IF(Proc[[#This Row],[DateClosed]]="",ABS(NETWORKDAYS(Proc[[#This Row],[DateOpened]],TODAY()))-1,ABS(NETWORKDAYS(Proc[[#This Row],[DateOpened]],Proc[[#This Row],[DateClosed]]))-1)</f>
        <v>27</v>
      </c>
      <c r="R8894" s="140" t="s">
        <v>476</v>
      </c>
      <c r="S8894" s="155"/>
      <c r="T8894" s="155"/>
    </row>
    <row r="8895" spans="1:20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yep</v>
      </c>
      <c r="Q8895" s="2">
        <f ca="1">IF(Proc[[#This Row],[DateClosed]]="",ABS(NETWORKDAYS(Proc[[#This Row],[DateOpened]],TODAY()))-1,ABS(NETWORKDAYS(Proc[[#This Row],[DateOpened]],Proc[[#This Row],[DateClosed]]))-1)</f>
        <v>27</v>
      </c>
      <c r="R8895" s="140" t="s">
        <v>476</v>
      </c>
      <c r="S8895" s="155"/>
      <c r="T8895" s="155"/>
    </row>
    <row r="8896" spans="1:20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yep</v>
      </c>
      <c r="Q8896" s="2">
        <f ca="1">IF(Proc[[#This Row],[DateClosed]]="",ABS(NETWORKDAYS(Proc[[#This Row],[DateOpened]],TODAY()))-1,ABS(NETWORKDAYS(Proc[[#This Row],[DateOpened]],Proc[[#This Row],[DateClosed]]))-1)</f>
        <v>27</v>
      </c>
      <c r="R8896" s="140" t="s">
        <v>476</v>
      </c>
      <c r="S8896" s="155"/>
      <c r="T8896" s="155"/>
    </row>
    <row r="8897" spans="1:20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yep</v>
      </c>
      <c r="Q8897" s="2">
        <f ca="1">IF(Proc[[#This Row],[DateClosed]]="",ABS(NETWORKDAYS(Proc[[#This Row],[DateOpened]],TODAY()))-1,ABS(NETWORKDAYS(Proc[[#This Row],[DateOpened]],Proc[[#This Row],[DateClosed]]))-1)</f>
        <v>27</v>
      </c>
      <c r="R8897" s="140" t="s">
        <v>476</v>
      </c>
      <c r="S8897" s="155"/>
      <c r="T8897" s="155"/>
    </row>
    <row r="8898" spans="1:20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yep</v>
      </c>
      <c r="Q8898" s="2">
        <f ca="1">IF(Proc[[#This Row],[DateClosed]]="",ABS(NETWORKDAYS(Proc[[#This Row],[DateOpened]],TODAY()))-1,ABS(NETWORKDAYS(Proc[[#This Row],[DateOpened]],Proc[[#This Row],[DateClosed]]))-1)</f>
        <v>27</v>
      </c>
      <c r="R8898" s="140" t="s">
        <v>476</v>
      </c>
      <c r="S8898" s="155"/>
      <c r="T8898" s="155"/>
    </row>
    <row r="8899" spans="1:20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yep</v>
      </c>
      <c r="Q8899" s="2">
        <f ca="1">IF(Proc[[#This Row],[DateClosed]]="",ABS(NETWORKDAYS(Proc[[#This Row],[DateOpened]],TODAY()))-1,ABS(NETWORKDAYS(Proc[[#This Row],[DateOpened]],Proc[[#This Row],[DateClosed]]))-1)</f>
        <v>27</v>
      </c>
      <c r="R8899" s="140" t="s">
        <v>476</v>
      </c>
      <c r="S8899" s="155"/>
      <c r="T8899" s="155"/>
    </row>
    <row r="8900" spans="1:20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yep</v>
      </c>
      <c r="Q8900" s="2">
        <f ca="1">IF(Proc[[#This Row],[DateClosed]]="",ABS(NETWORKDAYS(Proc[[#This Row],[DateOpened]],TODAY()))-1,ABS(NETWORKDAYS(Proc[[#This Row],[DateOpened]],Proc[[#This Row],[DateClosed]]))-1)</f>
        <v>27</v>
      </c>
      <c r="R8900" s="140" t="s">
        <v>476</v>
      </c>
      <c r="S8900" s="155"/>
      <c r="T8900" s="155"/>
    </row>
    <row r="8901" spans="1:20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yep</v>
      </c>
      <c r="Q8901" s="2">
        <f ca="1">IF(Proc[[#This Row],[DateClosed]]="",ABS(NETWORKDAYS(Proc[[#This Row],[DateOpened]],TODAY()))-1,ABS(NETWORKDAYS(Proc[[#This Row],[DateOpened]],Proc[[#This Row],[DateClosed]]))-1)</f>
        <v>27</v>
      </c>
      <c r="R8901" s="140" t="s">
        <v>476</v>
      </c>
      <c r="S8901" s="155"/>
      <c r="T8901" s="155"/>
    </row>
    <row r="8902" spans="1:20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yep</v>
      </c>
      <c r="Q8902" s="2">
        <f ca="1">IF(Proc[[#This Row],[DateClosed]]="",ABS(NETWORKDAYS(Proc[[#This Row],[DateOpened]],TODAY()))-1,ABS(NETWORKDAYS(Proc[[#This Row],[DateOpened]],Proc[[#This Row],[DateClosed]]))-1)</f>
        <v>27</v>
      </c>
      <c r="R8902" s="140" t="s">
        <v>476</v>
      </c>
      <c r="S8902" s="155"/>
      <c r="T8902" s="155"/>
    </row>
    <row r="8903" spans="1:20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yep</v>
      </c>
      <c r="Q8903" s="2">
        <f ca="1">IF(Proc[[#This Row],[DateClosed]]="",ABS(NETWORKDAYS(Proc[[#This Row],[DateOpened]],TODAY()))-1,ABS(NETWORKDAYS(Proc[[#This Row],[DateOpened]],Proc[[#This Row],[DateClosed]]))-1)</f>
        <v>27</v>
      </c>
      <c r="R8903" s="140" t="s">
        <v>476</v>
      </c>
      <c r="S8903" s="155"/>
      <c r="T8903" s="155"/>
    </row>
    <row r="8904" spans="1:20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yep</v>
      </c>
      <c r="Q8904" s="2">
        <f ca="1">IF(Proc[[#This Row],[DateClosed]]="",ABS(NETWORKDAYS(Proc[[#This Row],[DateOpened]],TODAY()))-1,ABS(NETWORKDAYS(Proc[[#This Row],[DateOpened]],Proc[[#This Row],[DateClosed]]))-1)</f>
        <v>27</v>
      </c>
      <c r="R8904" s="140" t="s">
        <v>476</v>
      </c>
      <c r="S8904" s="155"/>
      <c r="T8904" s="155"/>
    </row>
    <row r="8905" spans="1:20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yep</v>
      </c>
      <c r="Q8905" s="2">
        <f ca="1">IF(Proc[[#This Row],[DateClosed]]="",ABS(NETWORKDAYS(Proc[[#This Row],[DateOpened]],TODAY()))-1,ABS(NETWORKDAYS(Proc[[#This Row],[DateOpened]],Proc[[#This Row],[DateClosed]]))-1)</f>
        <v>27</v>
      </c>
      <c r="R8905" s="140" t="s">
        <v>476</v>
      </c>
      <c r="S8905" s="155"/>
      <c r="T8905" s="155"/>
    </row>
    <row r="8906" spans="1:20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yep</v>
      </c>
      <c r="Q8906" s="2">
        <f ca="1">IF(Proc[[#This Row],[DateClosed]]="",ABS(NETWORKDAYS(Proc[[#This Row],[DateOpened]],TODAY()))-1,ABS(NETWORKDAYS(Proc[[#This Row],[DateOpened]],Proc[[#This Row],[DateClosed]]))-1)</f>
        <v>27</v>
      </c>
      <c r="R8906" s="140" t="s">
        <v>476</v>
      </c>
      <c r="S8906" s="155"/>
      <c r="T8906" s="155"/>
    </row>
    <row r="8907" spans="1:20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yep</v>
      </c>
      <c r="Q8907" s="2">
        <f ca="1">IF(Proc[[#This Row],[DateClosed]]="",ABS(NETWORKDAYS(Proc[[#This Row],[DateOpened]],TODAY()))-1,ABS(NETWORKDAYS(Proc[[#This Row],[DateOpened]],Proc[[#This Row],[DateClosed]]))-1)</f>
        <v>27</v>
      </c>
      <c r="R8907" s="140" t="s">
        <v>476</v>
      </c>
      <c r="S8907" s="155"/>
      <c r="T8907" s="155"/>
    </row>
    <row r="8908" spans="1:20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yep</v>
      </c>
      <c r="Q8908" s="2">
        <f ca="1">IF(Proc[[#This Row],[DateClosed]]="",ABS(NETWORKDAYS(Proc[[#This Row],[DateOpened]],TODAY()))-1,ABS(NETWORKDAYS(Proc[[#This Row],[DateOpened]],Proc[[#This Row],[DateClosed]]))-1)</f>
        <v>27</v>
      </c>
      <c r="R8908" s="140" t="s">
        <v>476</v>
      </c>
      <c r="S8908" s="155"/>
      <c r="T8908" s="155"/>
    </row>
    <row r="8909" spans="1:20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yep</v>
      </c>
      <c r="Q8909" s="2">
        <f ca="1">IF(Proc[[#This Row],[DateClosed]]="",ABS(NETWORKDAYS(Proc[[#This Row],[DateOpened]],TODAY()))-1,ABS(NETWORKDAYS(Proc[[#This Row],[DateOpened]],Proc[[#This Row],[DateClosed]]))-1)</f>
        <v>27</v>
      </c>
      <c r="R8909" s="140" t="s">
        <v>476</v>
      </c>
      <c r="S8909" s="155"/>
      <c r="T8909" s="155"/>
    </row>
    <row r="8910" spans="1:20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yep</v>
      </c>
      <c r="Q8910" s="2">
        <f ca="1">IF(Proc[[#This Row],[DateClosed]]="",ABS(NETWORKDAYS(Proc[[#This Row],[DateOpened]],TODAY()))-1,ABS(NETWORKDAYS(Proc[[#This Row],[DateOpened]],Proc[[#This Row],[DateClosed]]))-1)</f>
        <v>27</v>
      </c>
      <c r="R8910" s="140" t="s">
        <v>476</v>
      </c>
      <c r="S8910" s="155"/>
      <c r="T8910" s="155"/>
    </row>
    <row r="8911" spans="1:20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yep</v>
      </c>
      <c r="Q8911" s="2">
        <f ca="1">IF(Proc[[#This Row],[DateClosed]]="",ABS(NETWORKDAYS(Proc[[#This Row],[DateOpened]],TODAY()))-1,ABS(NETWORKDAYS(Proc[[#This Row],[DateOpened]],Proc[[#This Row],[DateClosed]]))-1)</f>
        <v>27</v>
      </c>
      <c r="R8911" s="140" t="s">
        <v>476</v>
      </c>
      <c r="S8911" s="155"/>
      <c r="T8911" s="155"/>
    </row>
    <row r="8912" spans="1:20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yep</v>
      </c>
      <c r="Q8912" s="2">
        <f ca="1">IF(Proc[[#This Row],[DateClosed]]="",ABS(NETWORKDAYS(Proc[[#This Row],[DateOpened]],TODAY()))-1,ABS(NETWORKDAYS(Proc[[#This Row],[DateOpened]],Proc[[#This Row],[DateClosed]]))-1)</f>
        <v>27</v>
      </c>
      <c r="R8912" s="140" t="s">
        <v>476</v>
      </c>
      <c r="S8912" s="155"/>
      <c r="T8912" s="155"/>
    </row>
    <row r="8913" spans="1:20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yep</v>
      </c>
      <c r="Q8913" s="2">
        <f ca="1">IF(Proc[[#This Row],[DateClosed]]="",ABS(NETWORKDAYS(Proc[[#This Row],[DateOpened]],TODAY()))-1,ABS(NETWORKDAYS(Proc[[#This Row],[DateOpened]],Proc[[#This Row],[DateClosed]]))-1)</f>
        <v>27</v>
      </c>
      <c r="R8913" s="140" t="s">
        <v>476</v>
      </c>
      <c r="S8913" s="155"/>
      <c r="T8913" s="155"/>
    </row>
    <row r="8914" spans="1:20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yep</v>
      </c>
      <c r="Q8914" s="2">
        <f ca="1">IF(Proc[[#This Row],[DateClosed]]="",ABS(NETWORKDAYS(Proc[[#This Row],[DateOpened]],TODAY()))-1,ABS(NETWORKDAYS(Proc[[#This Row],[DateOpened]],Proc[[#This Row],[DateClosed]]))-1)</f>
        <v>27</v>
      </c>
      <c r="R8914" s="140" t="s">
        <v>476</v>
      </c>
      <c r="S8914" s="155"/>
      <c r="T8914" s="155"/>
    </row>
    <row r="8915" spans="1:20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yep</v>
      </c>
      <c r="Q8915" s="2">
        <f ca="1">IF(Proc[[#This Row],[DateClosed]]="",ABS(NETWORKDAYS(Proc[[#This Row],[DateOpened]],TODAY()))-1,ABS(NETWORKDAYS(Proc[[#This Row],[DateOpened]],Proc[[#This Row],[DateClosed]]))-1)</f>
        <v>27</v>
      </c>
      <c r="R8915" s="140" t="s">
        <v>476</v>
      </c>
      <c r="S8915" s="155"/>
      <c r="T8915" s="155"/>
    </row>
    <row r="8916" spans="1:20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yep</v>
      </c>
      <c r="Q8916" s="2">
        <f ca="1">IF(Proc[[#This Row],[DateClosed]]="",ABS(NETWORKDAYS(Proc[[#This Row],[DateOpened]],TODAY()))-1,ABS(NETWORKDAYS(Proc[[#This Row],[DateOpened]],Proc[[#This Row],[DateClosed]]))-1)</f>
        <v>27</v>
      </c>
      <c r="R8916" s="140" t="s">
        <v>476</v>
      </c>
      <c r="S8916" s="155"/>
      <c r="T8916" s="155"/>
    </row>
    <row r="8917" spans="1:20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yep</v>
      </c>
      <c r="Q8917" s="2">
        <f ca="1">IF(Proc[[#This Row],[DateClosed]]="",ABS(NETWORKDAYS(Proc[[#This Row],[DateOpened]],TODAY()))-1,ABS(NETWORKDAYS(Proc[[#This Row],[DateOpened]],Proc[[#This Row],[DateClosed]]))-1)</f>
        <v>27</v>
      </c>
      <c r="R8917" s="140" t="s">
        <v>476</v>
      </c>
      <c r="S8917" s="155"/>
      <c r="T8917" s="155"/>
    </row>
    <row r="8918" spans="1:20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yep</v>
      </c>
      <c r="Q8918" s="2">
        <f ca="1">IF(Proc[[#This Row],[DateClosed]]="",ABS(NETWORKDAYS(Proc[[#This Row],[DateOpened]],TODAY()))-1,ABS(NETWORKDAYS(Proc[[#This Row],[DateOpened]],Proc[[#This Row],[DateClosed]]))-1)</f>
        <v>27</v>
      </c>
      <c r="R8918" s="140" t="s">
        <v>476</v>
      </c>
      <c r="S8918" s="155"/>
      <c r="T8918" s="155"/>
    </row>
    <row r="8919" spans="1:20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yep</v>
      </c>
      <c r="Q8919" s="2">
        <f ca="1">IF(Proc[[#This Row],[DateClosed]]="",ABS(NETWORKDAYS(Proc[[#This Row],[DateOpened]],TODAY()))-1,ABS(NETWORKDAYS(Proc[[#This Row],[DateOpened]],Proc[[#This Row],[DateClosed]]))-1)</f>
        <v>27</v>
      </c>
      <c r="R8919" s="140" t="s">
        <v>476</v>
      </c>
      <c r="S8919" s="155"/>
      <c r="T8919" s="155"/>
    </row>
    <row r="8920" spans="1:20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yep</v>
      </c>
      <c r="Q8920" s="2">
        <f ca="1">IF(Proc[[#This Row],[DateClosed]]="",ABS(NETWORKDAYS(Proc[[#This Row],[DateOpened]],TODAY()))-1,ABS(NETWORKDAYS(Proc[[#This Row],[DateOpened]],Proc[[#This Row],[DateClosed]]))-1)</f>
        <v>27</v>
      </c>
      <c r="R8920" s="140" t="s">
        <v>476</v>
      </c>
      <c r="S8920" s="155"/>
      <c r="T8920" s="155"/>
    </row>
    <row r="8921" spans="1:20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yep</v>
      </c>
      <c r="Q8921" s="2">
        <f ca="1">IF(Proc[[#This Row],[DateClosed]]="",ABS(NETWORKDAYS(Proc[[#This Row],[DateOpened]],TODAY()))-1,ABS(NETWORKDAYS(Proc[[#This Row],[DateOpened]],Proc[[#This Row],[DateClosed]]))-1)</f>
        <v>27</v>
      </c>
      <c r="R8921" s="140" t="s">
        <v>476</v>
      </c>
      <c r="S8921" s="155"/>
      <c r="T8921" s="155"/>
    </row>
    <row r="8922" spans="1:20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yep</v>
      </c>
      <c r="Q8922" s="2">
        <f ca="1">IF(Proc[[#This Row],[DateClosed]]="",ABS(NETWORKDAYS(Proc[[#This Row],[DateOpened]],TODAY()))-1,ABS(NETWORKDAYS(Proc[[#This Row],[DateOpened]],Proc[[#This Row],[DateClosed]]))-1)</f>
        <v>27</v>
      </c>
      <c r="R8922" s="140" t="s">
        <v>476</v>
      </c>
      <c r="S8922" s="155"/>
      <c r="T8922" s="155"/>
    </row>
    <row r="8923" spans="1:20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yep</v>
      </c>
      <c r="Q8923" s="2">
        <f ca="1">IF(Proc[[#This Row],[DateClosed]]="",ABS(NETWORKDAYS(Proc[[#This Row],[DateOpened]],TODAY()))-1,ABS(NETWORKDAYS(Proc[[#This Row],[DateOpened]],Proc[[#This Row],[DateClosed]]))-1)</f>
        <v>27</v>
      </c>
      <c r="R8923" s="140" t="s">
        <v>476</v>
      </c>
      <c r="S8923" s="155"/>
      <c r="T8923" s="155"/>
    </row>
    <row r="8924" spans="1:20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yep</v>
      </c>
      <c r="Q8924" s="2">
        <f ca="1">IF(Proc[[#This Row],[DateClosed]]="",ABS(NETWORKDAYS(Proc[[#This Row],[DateOpened]],TODAY()))-1,ABS(NETWORKDAYS(Proc[[#This Row],[DateOpened]],Proc[[#This Row],[DateClosed]]))-1)</f>
        <v>27</v>
      </c>
      <c r="R8924" s="140" t="s">
        <v>476</v>
      </c>
      <c r="S8924" s="155"/>
      <c r="T8924" s="155"/>
    </row>
    <row r="8925" spans="1:20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yep</v>
      </c>
      <c r="Q8925" s="2">
        <f ca="1">IF(Proc[[#This Row],[DateClosed]]="",ABS(NETWORKDAYS(Proc[[#This Row],[DateOpened]],TODAY()))-1,ABS(NETWORKDAYS(Proc[[#This Row],[DateOpened]],Proc[[#This Row],[DateClosed]]))-1)</f>
        <v>27</v>
      </c>
      <c r="R8925" s="140" t="s">
        <v>476</v>
      </c>
      <c r="S8925" s="155"/>
      <c r="T8925" s="155"/>
    </row>
    <row r="8926" spans="1:20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yep</v>
      </c>
      <c r="Q8926" s="2">
        <f ca="1">IF(Proc[[#This Row],[DateClosed]]="",ABS(NETWORKDAYS(Proc[[#This Row],[DateOpened]],TODAY()))-1,ABS(NETWORKDAYS(Proc[[#This Row],[DateOpened]],Proc[[#This Row],[DateClosed]]))-1)</f>
        <v>27</v>
      </c>
      <c r="R8926" s="140" t="s">
        <v>476</v>
      </c>
      <c r="S8926" s="155"/>
      <c r="T8926" s="155"/>
    </row>
    <row r="8927" spans="1:20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yep</v>
      </c>
      <c r="Q8927" s="2">
        <f ca="1">IF(Proc[[#This Row],[DateClosed]]="",ABS(NETWORKDAYS(Proc[[#This Row],[DateOpened]],TODAY()))-1,ABS(NETWORKDAYS(Proc[[#This Row],[DateOpened]],Proc[[#This Row],[DateClosed]]))-1)</f>
        <v>27</v>
      </c>
      <c r="R8927" s="140" t="s">
        <v>476</v>
      </c>
      <c r="S8927" s="155"/>
      <c r="T8927" s="155"/>
    </row>
    <row r="8928" spans="1:20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yep</v>
      </c>
      <c r="Q8928" s="2">
        <f ca="1">IF(Proc[[#This Row],[DateClosed]]="",ABS(NETWORKDAYS(Proc[[#This Row],[DateOpened]],TODAY()))-1,ABS(NETWORKDAYS(Proc[[#This Row],[DateOpened]],Proc[[#This Row],[DateClosed]]))-1)</f>
        <v>27</v>
      </c>
      <c r="R8928" s="140" t="s">
        <v>476</v>
      </c>
      <c r="S8928" s="155"/>
      <c r="T8928" s="155"/>
    </row>
    <row r="8929" spans="1:20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yep</v>
      </c>
      <c r="Q8929" s="2">
        <f ca="1">IF(Proc[[#This Row],[DateClosed]]="",ABS(NETWORKDAYS(Proc[[#This Row],[DateOpened]],TODAY()))-1,ABS(NETWORKDAYS(Proc[[#This Row],[DateOpened]],Proc[[#This Row],[DateClosed]]))-1)</f>
        <v>27</v>
      </c>
      <c r="R8929" s="140" t="s">
        <v>476</v>
      </c>
      <c r="S8929" s="155"/>
      <c r="T8929" s="155"/>
    </row>
    <row r="8930" spans="1:20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yep</v>
      </c>
      <c r="Q8930" s="2">
        <f ca="1">IF(Proc[[#This Row],[DateClosed]]="",ABS(NETWORKDAYS(Proc[[#This Row],[DateOpened]],TODAY()))-1,ABS(NETWORKDAYS(Proc[[#This Row],[DateOpened]],Proc[[#This Row],[DateClosed]]))-1)</f>
        <v>27</v>
      </c>
      <c r="R8930" s="140" t="s">
        <v>476</v>
      </c>
      <c r="S8930" s="155"/>
      <c r="T8930" s="155"/>
    </row>
    <row r="8931" spans="1:20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yep</v>
      </c>
      <c r="Q8931" s="2">
        <f ca="1">IF(Proc[[#This Row],[DateClosed]]="",ABS(NETWORKDAYS(Proc[[#This Row],[DateOpened]],TODAY()))-1,ABS(NETWORKDAYS(Proc[[#This Row],[DateOpened]],Proc[[#This Row],[DateClosed]]))-1)</f>
        <v>27</v>
      </c>
      <c r="R8931" s="140" t="s">
        <v>476</v>
      </c>
      <c r="S8931" s="155"/>
      <c r="T8931" s="155"/>
    </row>
    <row r="8932" spans="1:20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yep</v>
      </c>
      <c r="Q8932" s="2">
        <f ca="1">IF(Proc[[#This Row],[DateClosed]]="",ABS(NETWORKDAYS(Proc[[#This Row],[DateOpened]],TODAY()))-1,ABS(NETWORKDAYS(Proc[[#This Row],[DateOpened]],Proc[[#This Row],[DateClosed]]))-1)</f>
        <v>27</v>
      </c>
      <c r="R8932" s="140" t="s">
        <v>476</v>
      </c>
      <c r="S8932" s="155"/>
      <c r="T8932" s="155"/>
    </row>
    <row r="8933" spans="1:20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yep</v>
      </c>
      <c r="Q8933" s="2">
        <f ca="1">IF(Proc[[#This Row],[DateClosed]]="",ABS(NETWORKDAYS(Proc[[#This Row],[DateOpened]],TODAY()))-1,ABS(NETWORKDAYS(Proc[[#This Row],[DateOpened]],Proc[[#This Row],[DateClosed]]))-1)</f>
        <v>27</v>
      </c>
      <c r="R8933" s="140" t="s">
        <v>476</v>
      </c>
      <c r="S8933" s="155"/>
      <c r="T8933" s="155"/>
    </row>
    <row r="8934" spans="1:20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yep</v>
      </c>
      <c r="Q8934" s="2">
        <f ca="1">IF(Proc[[#This Row],[DateClosed]]="",ABS(NETWORKDAYS(Proc[[#This Row],[DateOpened]],TODAY()))-1,ABS(NETWORKDAYS(Proc[[#This Row],[DateOpened]],Proc[[#This Row],[DateClosed]]))-1)</f>
        <v>27</v>
      </c>
      <c r="R8934" s="140" t="s">
        <v>476</v>
      </c>
      <c r="S8934" s="155"/>
      <c r="T8934" s="155"/>
    </row>
    <row r="8935" spans="1:20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yep</v>
      </c>
      <c r="Q8935" s="2">
        <f ca="1">IF(Proc[[#This Row],[DateClosed]]="",ABS(NETWORKDAYS(Proc[[#This Row],[DateOpened]],TODAY()))-1,ABS(NETWORKDAYS(Proc[[#This Row],[DateOpened]],Proc[[#This Row],[DateClosed]]))-1)</f>
        <v>27</v>
      </c>
      <c r="R8935" s="140" t="s">
        <v>476</v>
      </c>
      <c r="S8935" s="155"/>
      <c r="T8935" s="155"/>
    </row>
    <row r="8936" spans="1:20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yep</v>
      </c>
      <c r="Q8936" s="2">
        <f ca="1">IF(Proc[[#This Row],[DateClosed]]="",ABS(NETWORKDAYS(Proc[[#This Row],[DateOpened]],TODAY()))-1,ABS(NETWORKDAYS(Proc[[#This Row],[DateOpened]],Proc[[#This Row],[DateClosed]]))-1)</f>
        <v>27</v>
      </c>
      <c r="R8936" s="140" t="s">
        <v>476</v>
      </c>
      <c r="S8936" s="155"/>
      <c r="T8936" s="155"/>
    </row>
    <row r="8937" spans="1:20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yep</v>
      </c>
      <c r="Q8937" s="2">
        <f ca="1">IF(Proc[[#This Row],[DateClosed]]="",ABS(NETWORKDAYS(Proc[[#This Row],[DateOpened]],TODAY()))-1,ABS(NETWORKDAYS(Proc[[#This Row],[DateOpened]],Proc[[#This Row],[DateClosed]]))-1)</f>
        <v>27</v>
      </c>
      <c r="R8937" s="140" t="s">
        <v>476</v>
      </c>
      <c r="S8937" s="155"/>
      <c r="T8937" s="155"/>
    </row>
    <row r="8938" spans="1:20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yep</v>
      </c>
      <c r="Q8938" s="2">
        <f ca="1">IF(Proc[[#This Row],[DateClosed]]="",ABS(NETWORKDAYS(Proc[[#This Row],[DateOpened]],TODAY()))-1,ABS(NETWORKDAYS(Proc[[#This Row],[DateOpened]],Proc[[#This Row],[DateClosed]]))-1)</f>
        <v>27</v>
      </c>
      <c r="R8938" s="140" t="s">
        <v>476</v>
      </c>
      <c r="S8938" s="155"/>
      <c r="T8938" s="155"/>
    </row>
    <row r="8939" spans="1:20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yep</v>
      </c>
      <c r="Q8939" s="2">
        <f ca="1">IF(Proc[[#This Row],[DateClosed]]="",ABS(NETWORKDAYS(Proc[[#This Row],[DateOpened]],TODAY()))-1,ABS(NETWORKDAYS(Proc[[#This Row],[DateOpened]],Proc[[#This Row],[DateClosed]]))-1)</f>
        <v>27</v>
      </c>
      <c r="R8939" s="140" t="s">
        <v>476</v>
      </c>
      <c r="S8939" s="155"/>
      <c r="T8939" s="155"/>
    </row>
    <row r="8940" spans="1:20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yep</v>
      </c>
      <c r="Q8940" s="2">
        <f ca="1">IF(Proc[[#This Row],[DateClosed]]="",ABS(NETWORKDAYS(Proc[[#This Row],[DateOpened]],TODAY()))-1,ABS(NETWORKDAYS(Proc[[#This Row],[DateOpened]],Proc[[#This Row],[DateClosed]]))-1)</f>
        <v>27</v>
      </c>
      <c r="R8940" s="140" t="s">
        <v>476</v>
      </c>
      <c r="S8940" s="155"/>
      <c r="T8940" s="155"/>
    </row>
    <row r="8941" spans="1:20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yep</v>
      </c>
      <c r="Q8941" s="2">
        <f ca="1">IF(Proc[[#This Row],[DateClosed]]="",ABS(NETWORKDAYS(Proc[[#This Row],[DateOpened]],TODAY()))-1,ABS(NETWORKDAYS(Proc[[#This Row],[DateOpened]],Proc[[#This Row],[DateClosed]]))-1)</f>
        <v>27</v>
      </c>
      <c r="R8941" s="140" t="s">
        <v>476</v>
      </c>
      <c r="S8941" s="155"/>
      <c r="T8941" s="155"/>
    </row>
    <row r="8942" spans="1:20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yep</v>
      </c>
      <c r="Q8942" s="2">
        <f ca="1">IF(Proc[[#This Row],[DateClosed]]="",ABS(NETWORKDAYS(Proc[[#This Row],[DateOpened]],TODAY()))-1,ABS(NETWORKDAYS(Proc[[#This Row],[DateOpened]],Proc[[#This Row],[DateClosed]]))-1)</f>
        <v>27</v>
      </c>
      <c r="R8942" s="140" t="s">
        <v>476</v>
      </c>
      <c r="S8942" s="155"/>
      <c r="T8942" s="155"/>
    </row>
    <row r="8943" spans="1:20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yep</v>
      </c>
      <c r="Q8943" s="2">
        <f ca="1">IF(Proc[[#This Row],[DateClosed]]="",ABS(NETWORKDAYS(Proc[[#This Row],[DateOpened]],TODAY()))-1,ABS(NETWORKDAYS(Proc[[#This Row],[DateOpened]],Proc[[#This Row],[DateClosed]]))-1)</f>
        <v>27</v>
      </c>
      <c r="R8943" s="140" t="s">
        <v>476</v>
      </c>
      <c r="S8943" s="155"/>
      <c r="T8943" s="155"/>
    </row>
    <row r="8944" spans="1:20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yep</v>
      </c>
      <c r="Q8944" s="2">
        <f ca="1">IF(Proc[[#This Row],[DateClosed]]="",ABS(NETWORKDAYS(Proc[[#This Row],[DateOpened]],TODAY()))-1,ABS(NETWORKDAYS(Proc[[#This Row],[DateOpened]],Proc[[#This Row],[DateClosed]]))-1)</f>
        <v>27</v>
      </c>
      <c r="R8944" s="140" t="s">
        <v>476</v>
      </c>
      <c r="S8944" s="155"/>
      <c r="T8944" s="155"/>
    </row>
    <row r="8945" spans="1:20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yep</v>
      </c>
      <c r="Q8945" s="2">
        <f ca="1">IF(Proc[[#This Row],[DateClosed]]="",ABS(NETWORKDAYS(Proc[[#This Row],[DateOpened]],TODAY()))-1,ABS(NETWORKDAYS(Proc[[#This Row],[DateOpened]],Proc[[#This Row],[DateClosed]]))-1)</f>
        <v>27</v>
      </c>
      <c r="R8945" s="140" t="s">
        <v>476</v>
      </c>
      <c r="S8945" s="155"/>
      <c r="T8945" s="155"/>
    </row>
    <row r="8946" spans="1:20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yep</v>
      </c>
      <c r="Q8946" s="2">
        <f ca="1">IF(Proc[[#This Row],[DateClosed]]="",ABS(NETWORKDAYS(Proc[[#This Row],[DateOpened]],TODAY()))-1,ABS(NETWORKDAYS(Proc[[#This Row],[DateOpened]],Proc[[#This Row],[DateClosed]]))-1)</f>
        <v>27</v>
      </c>
      <c r="R8946" s="140" t="s">
        <v>476</v>
      </c>
      <c r="S8946" s="155"/>
      <c r="T8946" s="155"/>
    </row>
    <row r="8947" spans="1:20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yep</v>
      </c>
      <c r="Q8947" s="2">
        <f ca="1">IF(Proc[[#This Row],[DateClosed]]="",ABS(NETWORKDAYS(Proc[[#This Row],[DateOpened]],TODAY()))-1,ABS(NETWORKDAYS(Proc[[#This Row],[DateOpened]],Proc[[#This Row],[DateClosed]]))-1)</f>
        <v>27</v>
      </c>
      <c r="R8947" s="140" t="s">
        <v>476</v>
      </c>
      <c r="S8947" s="155"/>
      <c r="T8947" s="155"/>
    </row>
    <row r="8948" spans="1:20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yep</v>
      </c>
      <c r="Q8948" s="2">
        <f ca="1">IF(Proc[[#This Row],[DateClosed]]="",ABS(NETWORKDAYS(Proc[[#This Row],[DateOpened]],TODAY()))-1,ABS(NETWORKDAYS(Proc[[#This Row],[DateOpened]],Proc[[#This Row],[DateClosed]]))-1)</f>
        <v>27</v>
      </c>
      <c r="R8948" s="140" t="s">
        <v>476</v>
      </c>
      <c r="S8948" s="155"/>
      <c r="T8948" s="155"/>
    </row>
    <row r="8949" spans="1:20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yep</v>
      </c>
      <c r="Q8949" s="2">
        <f ca="1">IF(Proc[[#This Row],[DateClosed]]="",ABS(NETWORKDAYS(Proc[[#This Row],[DateOpened]],TODAY()))-1,ABS(NETWORKDAYS(Proc[[#This Row],[DateOpened]],Proc[[#This Row],[DateClosed]]))-1)</f>
        <v>27</v>
      </c>
      <c r="R8949" s="140" t="s">
        <v>476</v>
      </c>
      <c r="S8949" s="155"/>
      <c r="T8949" s="155"/>
    </row>
    <row r="8950" spans="1:20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yep</v>
      </c>
      <c r="Q8950" s="2">
        <f ca="1">IF(Proc[[#This Row],[DateClosed]]="",ABS(NETWORKDAYS(Proc[[#This Row],[DateOpened]],TODAY()))-1,ABS(NETWORKDAYS(Proc[[#This Row],[DateOpened]],Proc[[#This Row],[DateClosed]]))-1)</f>
        <v>27</v>
      </c>
      <c r="R8950" s="140" t="s">
        <v>476</v>
      </c>
      <c r="S8950" s="155"/>
      <c r="T8950" s="155"/>
    </row>
    <row r="8951" spans="1:20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yep</v>
      </c>
      <c r="Q8951" s="2">
        <f ca="1">IF(Proc[[#This Row],[DateClosed]]="",ABS(NETWORKDAYS(Proc[[#This Row],[DateOpened]],TODAY()))-1,ABS(NETWORKDAYS(Proc[[#This Row],[DateOpened]],Proc[[#This Row],[DateClosed]]))-1)</f>
        <v>27</v>
      </c>
      <c r="R8951" s="140" t="s">
        <v>476</v>
      </c>
      <c r="S8951" s="155"/>
      <c r="T8951" s="155"/>
    </row>
    <row r="8952" spans="1:20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yep</v>
      </c>
      <c r="Q8952" s="2">
        <f ca="1">IF(Proc[[#This Row],[DateClosed]]="",ABS(NETWORKDAYS(Proc[[#This Row],[DateOpened]],TODAY()))-1,ABS(NETWORKDAYS(Proc[[#This Row],[DateOpened]],Proc[[#This Row],[DateClosed]]))-1)</f>
        <v>27</v>
      </c>
      <c r="R8952" s="140" t="s">
        <v>476</v>
      </c>
      <c r="S8952" s="155"/>
      <c r="T8952" s="155"/>
    </row>
    <row r="8953" spans="1:20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yep</v>
      </c>
      <c r="Q8953" s="2">
        <f ca="1">IF(Proc[[#This Row],[DateClosed]]="",ABS(NETWORKDAYS(Proc[[#This Row],[DateOpened]],TODAY()))-1,ABS(NETWORKDAYS(Proc[[#This Row],[DateOpened]],Proc[[#This Row],[DateClosed]]))-1)</f>
        <v>27</v>
      </c>
      <c r="R8953" s="140" t="s">
        <v>476</v>
      </c>
      <c r="S8953" s="155"/>
      <c r="T8953" s="155"/>
    </row>
    <row r="8954" spans="1:20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yep</v>
      </c>
      <c r="Q8954" s="2">
        <f ca="1">IF(Proc[[#This Row],[DateClosed]]="",ABS(NETWORKDAYS(Proc[[#This Row],[DateOpened]],TODAY()))-1,ABS(NETWORKDAYS(Proc[[#This Row],[DateOpened]],Proc[[#This Row],[DateClosed]]))-1)</f>
        <v>27</v>
      </c>
      <c r="R8954" s="140" t="s">
        <v>476</v>
      </c>
      <c r="S8954" s="155"/>
      <c r="T8954" s="155"/>
    </row>
    <row r="8955" spans="1:20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yep</v>
      </c>
      <c r="Q8955" s="2">
        <f ca="1">IF(Proc[[#This Row],[DateClosed]]="",ABS(NETWORKDAYS(Proc[[#This Row],[DateOpened]],TODAY()))-1,ABS(NETWORKDAYS(Proc[[#This Row],[DateOpened]],Proc[[#This Row],[DateClosed]]))-1)</f>
        <v>27</v>
      </c>
      <c r="R8955" s="140" t="s">
        <v>476</v>
      </c>
      <c r="S8955" s="155"/>
      <c r="T8955" s="155"/>
    </row>
    <row r="8956" spans="1:20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yep</v>
      </c>
      <c r="Q8956" s="2">
        <f ca="1">IF(Proc[[#This Row],[DateClosed]]="",ABS(NETWORKDAYS(Proc[[#This Row],[DateOpened]],TODAY()))-1,ABS(NETWORKDAYS(Proc[[#This Row],[DateOpened]],Proc[[#This Row],[DateClosed]]))-1)</f>
        <v>27</v>
      </c>
      <c r="R8956" s="140" t="s">
        <v>476</v>
      </c>
      <c r="S8956" s="155"/>
      <c r="T8956" s="155"/>
    </row>
    <row r="8957" spans="1:20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yep</v>
      </c>
      <c r="Q8957" s="2">
        <f ca="1">IF(Proc[[#This Row],[DateClosed]]="",ABS(NETWORKDAYS(Proc[[#This Row],[DateOpened]],TODAY()))-1,ABS(NETWORKDAYS(Proc[[#This Row],[DateOpened]],Proc[[#This Row],[DateClosed]]))-1)</f>
        <v>27</v>
      </c>
      <c r="R8957" s="140" t="s">
        <v>476</v>
      </c>
      <c r="S8957" s="155"/>
      <c r="T8957" s="155"/>
    </row>
    <row r="8958" spans="1:20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yep</v>
      </c>
      <c r="Q8958" s="2">
        <f ca="1">IF(Proc[[#This Row],[DateClosed]]="",ABS(NETWORKDAYS(Proc[[#This Row],[DateOpened]],TODAY()))-1,ABS(NETWORKDAYS(Proc[[#This Row],[DateOpened]],Proc[[#This Row],[DateClosed]]))-1)</f>
        <v>27</v>
      </c>
      <c r="R8958" s="140" t="s">
        <v>476</v>
      </c>
      <c r="S8958" s="155"/>
      <c r="T8958" s="155"/>
    </row>
    <row r="8959" spans="1:20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yep</v>
      </c>
      <c r="Q8959" s="2">
        <f ca="1">IF(Proc[[#This Row],[DateClosed]]="",ABS(NETWORKDAYS(Proc[[#This Row],[DateOpened]],TODAY()))-1,ABS(NETWORKDAYS(Proc[[#This Row],[DateOpened]],Proc[[#This Row],[DateClosed]]))-1)</f>
        <v>27</v>
      </c>
      <c r="R8959" s="140" t="s">
        <v>476</v>
      </c>
      <c r="S8959" s="155"/>
      <c r="T8959" s="155"/>
    </row>
    <row r="8960" spans="1:20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yep</v>
      </c>
      <c r="Q8960" s="2">
        <f ca="1">IF(Proc[[#This Row],[DateClosed]]="",ABS(NETWORKDAYS(Proc[[#This Row],[DateOpened]],TODAY()))-1,ABS(NETWORKDAYS(Proc[[#This Row],[DateOpened]],Proc[[#This Row],[DateClosed]]))-1)</f>
        <v>27</v>
      </c>
      <c r="R8960" s="140" t="s">
        <v>476</v>
      </c>
      <c r="S8960" s="155"/>
      <c r="T8960" s="155"/>
    </row>
    <row r="8961" spans="1:20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yep</v>
      </c>
      <c r="Q8961" s="2">
        <f ca="1">IF(Proc[[#This Row],[DateClosed]]="",ABS(NETWORKDAYS(Proc[[#This Row],[DateOpened]],TODAY()))-1,ABS(NETWORKDAYS(Proc[[#This Row],[DateOpened]],Proc[[#This Row],[DateClosed]]))-1)</f>
        <v>27</v>
      </c>
      <c r="R8961" s="140" t="s">
        <v>476</v>
      </c>
      <c r="S8961" s="155"/>
      <c r="T8961" s="155"/>
    </row>
    <row r="8962" spans="1:20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yep</v>
      </c>
      <c r="Q8962" s="2">
        <f ca="1">IF(Proc[[#This Row],[DateClosed]]="",ABS(NETWORKDAYS(Proc[[#This Row],[DateOpened]],TODAY()))-1,ABS(NETWORKDAYS(Proc[[#This Row],[DateOpened]],Proc[[#This Row],[DateClosed]]))-1)</f>
        <v>27</v>
      </c>
      <c r="R8962" s="140" t="s">
        <v>476</v>
      </c>
      <c r="S8962" s="155"/>
      <c r="T8962" s="155"/>
    </row>
    <row r="8963" spans="1:20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yep</v>
      </c>
      <c r="Q8963" s="2">
        <f ca="1">IF(Proc[[#This Row],[DateClosed]]="",ABS(NETWORKDAYS(Proc[[#This Row],[DateOpened]],TODAY()))-1,ABS(NETWORKDAYS(Proc[[#This Row],[DateOpened]],Proc[[#This Row],[DateClosed]]))-1)</f>
        <v>27</v>
      </c>
      <c r="R8963" s="140" t="s">
        <v>476</v>
      </c>
      <c r="S8963" s="155"/>
      <c r="T8963" s="155"/>
    </row>
    <row r="8964" spans="1:20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yep</v>
      </c>
      <c r="Q8964" s="2">
        <f ca="1">IF(Proc[[#This Row],[DateClosed]]="",ABS(NETWORKDAYS(Proc[[#This Row],[DateOpened]],TODAY()))-1,ABS(NETWORKDAYS(Proc[[#This Row],[DateOpened]],Proc[[#This Row],[DateClosed]]))-1)</f>
        <v>27</v>
      </c>
      <c r="R8964" s="140" t="s">
        <v>476</v>
      </c>
      <c r="S8964" s="155"/>
      <c r="T8964" s="155"/>
    </row>
    <row r="8965" spans="1:20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yep</v>
      </c>
      <c r="Q8965" s="2">
        <f ca="1">IF(Proc[[#This Row],[DateClosed]]="",ABS(NETWORKDAYS(Proc[[#This Row],[DateOpened]],TODAY()))-1,ABS(NETWORKDAYS(Proc[[#This Row],[DateOpened]],Proc[[#This Row],[DateClosed]]))-1)</f>
        <v>27</v>
      </c>
      <c r="R8965" s="140" t="s">
        <v>476</v>
      </c>
      <c r="S8965" s="155"/>
      <c r="T8965" s="155"/>
    </row>
    <row r="8966" spans="1:20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yep</v>
      </c>
      <c r="Q8966" s="2">
        <f ca="1">IF(Proc[[#This Row],[DateClosed]]="",ABS(NETWORKDAYS(Proc[[#This Row],[DateOpened]],TODAY()))-1,ABS(NETWORKDAYS(Proc[[#This Row],[DateOpened]],Proc[[#This Row],[DateClosed]]))-1)</f>
        <v>27</v>
      </c>
      <c r="R8966" s="140" t="s">
        <v>476</v>
      </c>
      <c r="S8966" s="155"/>
      <c r="T8966" s="155"/>
    </row>
    <row r="8967" spans="1:20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yep</v>
      </c>
      <c r="Q8967" s="2">
        <f ca="1">IF(Proc[[#This Row],[DateClosed]]="",ABS(NETWORKDAYS(Proc[[#This Row],[DateOpened]],TODAY()))-1,ABS(NETWORKDAYS(Proc[[#This Row],[DateOpened]],Proc[[#This Row],[DateClosed]]))-1)</f>
        <v>27</v>
      </c>
      <c r="R8967" s="140" t="s">
        <v>476</v>
      </c>
      <c r="S8967" s="155"/>
      <c r="T8967" s="155"/>
    </row>
    <row r="8968" spans="1:20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yep</v>
      </c>
      <c r="Q8968" s="2">
        <f ca="1">IF(Proc[[#This Row],[DateClosed]]="",ABS(NETWORKDAYS(Proc[[#This Row],[DateOpened]],TODAY()))-1,ABS(NETWORKDAYS(Proc[[#This Row],[DateOpened]],Proc[[#This Row],[DateClosed]]))-1)</f>
        <v>27</v>
      </c>
      <c r="R8968" s="140" t="s">
        <v>476</v>
      </c>
      <c r="S8968" s="155"/>
      <c r="T8968" s="155"/>
    </row>
    <row r="8969" spans="1:20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yep</v>
      </c>
      <c r="Q8969" s="2">
        <f ca="1">IF(Proc[[#This Row],[DateClosed]]="",ABS(NETWORKDAYS(Proc[[#This Row],[DateOpened]],TODAY()))-1,ABS(NETWORKDAYS(Proc[[#This Row],[DateOpened]],Proc[[#This Row],[DateClosed]]))-1)</f>
        <v>27</v>
      </c>
      <c r="R8969" s="140" t="s">
        <v>476</v>
      </c>
      <c r="S8969" s="155"/>
      <c r="T8969" s="155"/>
    </row>
    <row r="8970" spans="1:20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yep</v>
      </c>
      <c r="Q8970" s="2">
        <f ca="1">IF(Proc[[#This Row],[DateClosed]]="",ABS(NETWORKDAYS(Proc[[#This Row],[DateOpened]],TODAY()))-1,ABS(NETWORKDAYS(Proc[[#This Row],[DateOpened]],Proc[[#This Row],[DateClosed]]))-1)</f>
        <v>27</v>
      </c>
      <c r="R8970" s="140" t="s">
        <v>476</v>
      </c>
      <c r="S8970" s="155"/>
      <c r="T8970" s="155"/>
    </row>
    <row r="8971" spans="1:20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yep</v>
      </c>
      <c r="Q8971" s="2">
        <f ca="1">IF(Proc[[#This Row],[DateClosed]]="",ABS(NETWORKDAYS(Proc[[#This Row],[DateOpened]],TODAY()))-1,ABS(NETWORKDAYS(Proc[[#This Row],[DateOpened]],Proc[[#This Row],[DateClosed]]))-1)</f>
        <v>27</v>
      </c>
      <c r="R8971" s="140" t="s">
        <v>476</v>
      </c>
      <c r="S8971" s="155"/>
      <c r="T8971" s="155"/>
    </row>
    <row r="8972" spans="1:20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yep</v>
      </c>
      <c r="Q8972" s="2">
        <f ca="1">IF(Proc[[#This Row],[DateClosed]]="",ABS(NETWORKDAYS(Proc[[#This Row],[DateOpened]],TODAY()))-1,ABS(NETWORKDAYS(Proc[[#This Row],[DateOpened]],Proc[[#This Row],[DateClosed]]))-1)</f>
        <v>27</v>
      </c>
      <c r="R8972" s="140" t="s">
        <v>476</v>
      </c>
      <c r="S8972" s="155"/>
      <c r="T8972" s="155"/>
    </row>
    <row r="8973" spans="1:20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yep</v>
      </c>
      <c r="Q8973" s="2">
        <f ca="1">IF(Proc[[#This Row],[DateClosed]]="",ABS(NETWORKDAYS(Proc[[#This Row],[DateOpened]],TODAY()))-1,ABS(NETWORKDAYS(Proc[[#This Row],[DateOpened]],Proc[[#This Row],[DateClosed]]))-1)</f>
        <v>27</v>
      </c>
      <c r="R8973" s="140" t="s">
        <v>476</v>
      </c>
      <c r="S8973" s="155"/>
      <c r="T8973" s="155"/>
    </row>
    <row r="8974" spans="1:20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yep</v>
      </c>
      <c r="Q8974" s="2">
        <f ca="1">IF(Proc[[#This Row],[DateClosed]]="",ABS(NETWORKDAYS(Proc[[#This Row],[DateOpened]],TODAY()))-1,ABS(NETWORKDAYS(Proc[[#This Row],[DateOpened]],Proc[[#This Row],[DateClosed]]))-1)</f>
        <v>27</v>
      </c>
      <c r="R8974" s="140" t="s">
        <v>476</v>
      </c>
      <c r="S8974" s="155"/>
      <c r="T8974" s="155"/>
    </row>
    <row r="8975" spans="1:20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yep</v>
      </c>
      <c r="Q8975" s="2">
        <f ca="1">IF(Proc[[#This Row],[DateClosed]]="",ABS(NETWORKDAYS(Proc[[#This Row],[DateOpened]],TODAY()))-1,ABS(NETWORKDAYS(Proc[[#This Row],[DateOpened]],Proc[[#This Row],[DateClosed]]))-1)</f>
        <v>27</v>
      </c>
      <c r="R8975" s="140" t="s">
        <v>476</v>
      </c>
      <c r="S8975" s="155"/>
      <c r="T8975" s="155"/>
    </row>
    <row r="8976" spans="1:20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yep</v>
      </c>
      <c r="Q8976" s="2">
        <f ca="1">IF(Proc[[#This Row],[DateClosed]]="",ABS(NETWORKDAYS(Proc[[#This Row],[DateOpened]],TODAY()))-1,ABS(NETWORKDAYS(Proc[[#This Row],[DateOpened]],Proc[[#This Row],[DateClosed]]))-1)</f>
        <v>27</v>
      </c>
      <c r="R8976" s="140" t="s">
        <v>476</v>
      </c>
      <c r="S8976" s="155"/>
      <c r="T8976" s="155"/>
    </row>
    <row r="8977" spans="1:20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yep</v>
      </c>
      <c r="Q8977" s="2">
        <f ca="1">IF(Proc[[#This Row],[DateClosed]]="",ABS(NETWORKDAYS(Proc[[#This Row],[DateOpened]],TODAY()))-1,ABS(NETWORKDAYS(Proc[[#This Row],[DateOpened]],Proc[[#This Row],[DateClosed]]))-1)</f>
        <v>27</v>
      </c>
      <c r="R8977" s="140" t="s">
        <v>476</v>
      </c>
      <c r="S8977" s="155"/>
      <c r="T8977" s="155"/>
    </row>
    <row r="8978" spans="1:20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yep</v>
      </c>
      <c r="Q8978" s="2">
        <f ca="1">IF(Proc[[#This Row],[DateClosed]]="",ABS(NETWORKDAYS(Proc[[#This Row],[DateOpened]],TODAY()))-1,ABS(NETWORKDAYS(Proc[[#This Row],[DateOpened]],Proc[[#This Row],[DateClosed]]))-1)</f>
        <v>27</v>
      </c>
      <c r="R8978" s="140" t="s">
        <v>476</v>
      </c>
      <c r="S8978" s="155"/>
      <c r="T8978" s="155"/>
    </row>
    <row r="8979" spans="1:20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yep</v>
      </c>
      <c r="Q8979" s="2">
        <f ca="1">IF(Proc[[#This Row],[DateClosed]]="",ABS(NETWORKDAYS(Proc[[#This Row],[DateOpened]],TODAY()))-1,ABS(NETWORKDAYS(Proc[[#This Row],[DateOpened]],Proc[[#This Row],[DateClosed]]))-1)</f>
        <v>27</v>
      </c>
      <c r="R8979" s="140" t="s">
        <v>476</v>
      </c>
      <c r="S8979" s="155"/>
      <c r="T8979" s="155"/>
    </row>
    <row r="8980" spans="1:20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yep</v>
      </c>
      <c r="Q8980" s="2">
        <f ca="1">IF(Proc[[#This Row],[DateClosed]]="",ABS(NETWORKDAYS(Proc[[#This Row],[DateOpened]],TODAY()))-1,ABS(NETWORKDAYS(Proc[[#This Row],[DateOpened]],Proc[[#This Row],[DateClosed]]))-1)</f>
        <v>27</v>
      </c>
      <c r="R8980" s="140" t="s">
        <v>476</v>
      </c>
      <c r="S8980" s="155"/>
      <c r="T8980" s="155"/>
    </row>
    <row r="8981" spans="1:20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yep</v>
      </c>
      <c r="Q8981" s="2">
        <f ca="1">IF(Proc[[#This Row],[DateClosed]]="",ABS(NETWORKDAYS(Proc[[#This Row],[DateOpened]],TODAY()))-1,ABS(NETWORKDAYS(Proc[[#This Row],[DateOpened]],Proc[[#This Row],[DateClosed]]))-1)</f>
        <v>27</v>
      </c>
      <c r="R8981" s="140" t="s">
        <v>476</v>
      </c>
      <c r="S8981" s="155"/>
      <c r="T8981" s="155"/>
    </row>
    <row r="8982" spans="1:20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yep</v>
      </c>
      <c r="Q8982" s="2">
        <f ca="1">IF(Proc[[#This Row],[DateClosed]]="",ABS(NETWORKDAYS(Proc[[#This Row],[DateOpened]],TODAY()))-1,ABS(NETWORKDAYS(Proc[[#This Row],[DateOpened]],Proc[[#This Row],[DateClosed]]))-1)</f>
        <v>27</v>
      </c>
      <c r="R8982" s="140" t="s">
        <v>476</v>
      </c>
      <c r="S8982" s="155"/>
      <c r="T8982" s="155"/>
    </row>
    <row r="8983" spans="1:20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yep</v>
      </c>
      <c r="Q8983" s="2">
        <f ca="1">IF(Proc[[#This Row],[DateClosed]]="",ABS(NETWORKDAYS(Proc[[#This Row],[DateOpened]],TODAY()))-1,ABS(NETWORKDAYS(Proc[[#This Row],[DateOpened]],Proc[[#This Row],[DateClosed]]))-1)</f>
        <v>27</v>
      </c>
      <c r="R8983" s="140" t="s">
        <v>476</v>
      </c>
      <c r="S8983" s="155"/>
      <c r="T8983" s="155"/>
    </row>
    <row r="8984" spans="1:20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yep</v>
      </c>
      <c r="Q8984" s="2">
        <f ca="1">IF(Proc[[#This Row],[DateClosed]]="",ABS(NETWORKDAYS(Proc[[#This Row],[DateOpened]],TODAY()))-1,ABS(NETWORKDAYS(Proc[[#This Row],[DateOpened]],Proc[[#This Row],[DateClosed]]))-1)</f>
        <v>27</v>
      </c>
      <c r="R8984" s="140" t="s">
        <v>476</v>
      </c>
      <c r="S8984" s="155"/>
      <c r="T8984" s="155"/>
    </row>
    <row r="8985" spans="1:20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yep</v>
      </c>
      <c r="Q8985" s="2">
        <f ca="1">IF(Proc[[#This Row],[DateClosed]]="",ABS(NETWORKDAYS(Proc[[#This Row],[DateOpened]],TODAY()))-1,ABS(NETWORKDAYS(Proc[[#This Row],[DateOpened]],Proc[[#This Row],[DateClosed]]))-1)</f>
        <v>27</v>
      </c>
      <c r="R8985" s="140" t="s">
        <v>476</v>
      </c>
      <c r="S8985" s="155"/>
      <c r="T8985" s="155"/>
    </row>
    <row r="8986" spans="1:20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yep</v>
      </c>
      <c r="Q8986" s="2">
        <f ca="1">IF(Proc[[#This Row],[DateClosed]]="",ABS(NETWORKDAYS(Proc[[#This Row],[DateOpened]],TODAY()))-1,ABS(NETWORKDAYS(Proc[[#This Row],[DateOpened]],Proc[[#This Row],[DateClosed]]))-1)</f>
        <v>27</v>
      </c>
      <c r="R8986" s="140" t="s">
        <v>476</v>
      </c>
      <c r="S8986" s="155"/>
      <c r="T8986" s="155"/>
    </row>
    <row r="8987" spans="1:20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yep</v>
      </c>
      <c r="Q8987" s="2">
        <f ca="1">IF(Proc[[#This Row],[DateClosed]]="",ABS(NETWORKDAYS(Proc[[#This Row],[DateOpened]],TODAY()))-1,ABS(NETWORKDAYS(Proc[[#This Row],[DateOpened]],Proc[[#This Row],[DateClosed]]))-1)</f>
        <v>27</v>
      </c>
      <c r="R8987" s="140" t="s">
        <v>476</v>
      </c>
      <c r="S8987" s="155"/>
      <c r="T8987" s="155"/>
    </row>
    <row r="8988" spans="1:20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yep</v>
      </c>
      <c r="Q8988" s="2">
        <f ca="1">IF(Proc[[#This Row],[DateClosed]]="",ABS(NETWORKDAYS(Proc[[#This Row],[DateOpened]],TODAY()))-1,ABS(NETWORKDAYS(Proc[[#This Row],[DateOpened]],Proc[[#This Row],[DateClosed]]))-1)</f>
        <v>27</v>
      </c>
      <c r="R8988" s="140" t="s">
        <v>476</v>
      </c>
      <c r="S8988" s="155"/>
      <c r="T8988" s="155"/>
    </row>
    <row r="8989" spans="1:20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yep</v>
      </c>
      <c r="Q8989" s="2">
        <f ca="1">IF(Proc[[#This Row],[DateClosed]]="",ABS(NETWORKDAYS(Proc[[#This Row],[DateOpened]],TODAY()))-1,ABS(NETWORKDAYS(Proc[[#This Row],[DateOpened]],Proc[[#This Row],[DateClosed]]))-1)</f>
        <v>27</v>
      </c>
      <c r="R8989" s="140" t="s">
        <v>476</v>
      </c>
      <c r="S8989" s="155"/>
      <c r="T8989" s="155"/>
    </row>
    <row r="8990" spans="1:20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yep</v>
      </c>
      <c r="Q8990" s="2">
        <f ca="1">IF(Proc[[#This Row],[DateClosed]]="",ABS(NETWORKDAYS(Proc[[#This Row],[DateOpened]],TODAY()))-1,ABS(NETWORKDAYS(Proc[[#This Row],[DateOpened]],Proc[[#This Row],[DateClosed]]))-1)</f>
        <v>27</v>
      </c>
      <c r="R8990" s="140" t="s">
        <v>476</v>
      </c>
      <c r="S8990" s="155"/>
      <c r="T8990" s="155"/>
    </row>
    <row r="8991" spans="1:20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yep</v>
      </c>
      <c r="Q8991" s="2">
        <f ca="1">IF(Proc[[#This Row],[DateClosed]]="",ABS(NETWORKDAYS(Proc[[#This Row],[DateOpened]],TODAY()))-1,ABS(NETWORKDAYS(Proc[[#This Row],[DateOpened]],Proc[[#This Row],[DateClosed]]))-1)</f>
        <v>27</v>
      </c>
      <c r="R8991" s="140" t="s">
        <v>476</v>
      </c>
      <c r="S8991" s="155"/>
      <c r="T8991" s="155"/>
    </row>
    <row r="8992" spans="1:20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yep</v>
      </c>
      <c r="Q8992" s="2">
        <f ca="1">IF(Proc[[#This Row],[DateClosed]]="",ABS(NETWORKDAYS(Proc[[#This Row],[DateOpened]],TODAY()))-1,ABS(NETWORKDAYS(Proc[[#This Row],[DateOpened]],Proc[[#This Row],[DateClosed]]))-1)</f>
        <v>27</v>
      </c>
      <c r="R8992" s="140" t="s">
        <v>476</v>
      </c>
      <c r="S8992" s="155"/>
      <c r="T8992" s="155"/>
    </row>
    <row r="8993" spans="1:20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yep</v>
      </c>
      <c r="Q8993" s="2">
        <f ca="1">IF(Proc[[#This Row],[DateClosed]]="",ABS(NETWORKDAYS(Proc[[#This Row],[DateOpened]],TODAY()))-1,ABS(NETWORKDAYS(Proc[[#This Row],[DateOpened]],Proc[[#This Row],[DateClosed]]))-1)</f>
        <v>27</v>
      </c>
      <c r="R8993" s="140" t="s">
        <v>476</v>
      </c>
      <c r="S8993" s="155"/>
      <c r="T8993" s="155"/>
    </row>
    <row r="8994" spans="1:20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yep</v>
      </c>
      <c r="Q8994" s="2">
        <f ca="1">IF(Proc[[#This Row],[DateClosed]]="",ABS(NETWORKDAYS(Proc[[#This Row],[DateOpened]],TODAY()))-1,ABS(NETWORKDAYS(Proc[[#This Row],[DateOpened]],Proc[[#This Row],[DateClosed]]))-1)</f>
        <v>27</v>
      </c>
      <c r="R8994" s="140" t="s">
        <v>476</v>
      </c>
      <c r="S8994" s="155"/>
      <c r="T8994" s="155"/>
    </row>
    <row r="8995" spans="1:20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yep</v>
      </c>
      <c r="Q8995" s="2">
        <f ca="1">IF(Proc[[#This Row],[DateClosed]]="",ABS(NETWORKDAYS(Proc[[#This Row],[DateOpened]],TODAY()))-1,ABS(NETWORKDAYS(Proc[[#This Row],[DateOpened]],Proc[[#This Row],[DateClosed]]))-1)</f>
        <v>27</v>
      </c>
      <c r="R8995" s="140" t="s">
        <v>476</v>
      </c>
      <c r="S8995" s="155"/>
      <c r="T8995" s="155"/>
    </row>
    <row r="8996" spans="1:20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yep</v>
      </c>
      <c r="Q8996" s="2">
        <f ca="1">IF(Proc[[#This Row],[DateClosed]]="",ABS(NETWORKDAYS(Proc[[#This Row],[DateOpened]],TODAY()))-1,ABS(NETWORKDAYS(Proc[[#This Row],[DateOpened]],Proc[[#This Row],[DateClosed]]))-1)</f>
        <v>27</v>
      </c>
      <c r="R8996" s="140" t="s">
        <v>476</v>
      </c>
      <c r="S8996" s="155"/>
      <c r="T8996" s="155"/>
    </row>
    <row r="8997" spans="1:20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yep</v>
      </c>
      <c r="Q8997" s="2">
        <f ca="1">IF(Proc[[#This Row],[DateClosed]]="",ABS(NETWORKDAYS(Proc[[#This Row],[DateOpened]],TODAY()))-1,ABS(NETWORKDAYS(Proc[[#This Row],[DateOpened]],Proc[[#This Row],[DateClosed]]))-1)</f>
        <v>27</v>
      </c>
      <c r="R8997" s="140" t="s">
        <v>476</v>
      </c>
      <c r="S8997" s="155"/>
      <c r="T8997" s="155"/>
    </row>
    <row r="8998" spans="1:20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yep</v>
      </c>
      <c r="Q8998" s="2">
        <f ca="1">IF(Proc[[#This Row],[DateClosed]]="",ABS(NETWORKDAYS(Proc[[#This Row],[DateOpened]],TODAY()))-1,ABS(NETWORKDAYS(Proc[[#This Row],[DateOpened]],Proc[[#This Row],[DateClosed]]))-1)</f>
        <v>27</v>
      </c>
      <c r="R8998" s="140" t="s">
        <v>476</v>
      </c>
      <c r="S8998" s="155"/>
      <c r="T8998" s="155"/>
    </row>
    <row r="8999" spans="1:20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yep</v>
      </c>
      <c r="Q8999" s="2">
        <f ca="1">IF(Proc[[#This Row],[DateClosed]]="",ABS(NETWORKDAYS(Proc[[#This Row],[DateOpened]],TODAY()))-1,ABS(NETWORKDAYS(Proc[[#This Row],[DateOpened]],Proc[[#This Row],[DateClosed]]))-1)</f>
        <v>27</v>
      </c>
      <c r="R8999" s="140" t="s">
        <v>476</v>
      </c>
      <c r="S8999" s="155"/>
      <c r="T8999" s="155"/>
    </row>
    <row r="9000" spans="1:20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yep</v>
      </c>
      <c r="Q9000" s="2">
        <f ca="1">IF(Proc[[#This Row],[DateClosed]]="",ABS(NETWORKDAYS(Proc[[#This Row],[DateOpened]],TODAY()))-1,ABS(NETWORKDAYS(Proc[[#This Row],[DateOpened]],Proc[[#This Row],[DateClosed]]))-1)</f>
        <v>27</v>
      </c>
      <c r="R9000" s="140" t="s">
        <v>476</v>
      </c>
      <c r="S9000" s="155"/>
      <c r="T9000" s="155"/>
    </row>
    <row r="9001" spans="1:20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yep</v>
      </c>
      <c r="Q9001" s="2">
        <f ca="1">IF(Proc[[#This Row],[DateClosed]]="",ABS(NETWORKDAYS(Proc[[#This Row],[DateOpened]],TODAY()))-1,ABS(NETWORKDAYS(Proc[[#This Row],[DateOpened]],Proc[[#This Row],[DateClosed]]))-1)</f>
        <v>27</v>
      </c>
      <c r="R9001" s="140" t="s">
        <v>476</v>
      </c>
      <c r="S9001" s="155"/>
      <c r="T9001" s="155"/>
    </row>
    <row r="9002" spans="1:20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yep</v>
      </c>
      <c r="Q9002" s="2">
        <f ca="1">IF(Proc[[#This Row],[DateClosed]]="",ABS(NETWORKDAYS(Proc[[#This Row],[DateOpened]],TODAY()))-1,ABS(NETWORKDAYS(Proc[[#This Row],[DateOpened]],Proc[[#This Row],[DateClosed]]))-1)</f>
        <v>27</v>
      </c>
      <c r="R9002" s="140" t="s">
        <v>476</v>
      </c>
      <c r="S9002" s="155"/>
      <c r="T9002" s="155"/>
    </row>
    <row r="9003" spans="1:20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yep</v>
      </c>
      <c r="Q9003" s="2">
        <f ca="1">IF(Proc[[#This Row],[DateClosed]]="",ABS(NETWORKDAYS(Proc[[#This Row],[DateOpened]],TODAY()))-1,ABS(NETWORKDAYS(Proc[[#This Row],[DateOpened]],Proc[[#This Row],[DateClosed]]))-1)</f>
        <v>27</v>
      </c>
      <c r="R9003" s="140" t="s">
        <v>476</v>
      </c>
      <c r="S9003" s="155"/>
      <c r="T9003" s="155"/>
    </row>
    <row r="9004" spans="1:20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yep</v>
      </c>
      <c r="Q9004" s="2">
        <f ca="1">IF(Proc[[#This Row],[DateClosed]]="",ABS(NETWORKDAYS(Proc[[#This Row],[DateOpened]],TODAY()))-1,ABS(NETWORKDAYS(Proc[[#This Row],[DateOpened]],Proc[[#This Row],[DateClosed]]))-1)</f>
        <v>27</v>
      </c>
      <c r="R9004" s="140" t="s">
        <v>476</v>
      </c>
      <c r="S9004" s="155"/>
      <c r="T9004" s="155"/>
    </row>
    <row r="9005" spans="1:20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yep</v>
      </c>
      <c r="Q9005" s="2">
        <f ca="1">IF(Proc[[#This Row],[DateClosed]]="",ABS(NETWORKDAYS(Proc[[#This Row],[DateOpened]],TODAY()))-1,ABS(NETWORKDAYS(Proc[[#This Row],[DateOpened]],Proc[[#This Row],[DateClosed]]))-1)</f>
        <v>27</v>
      </c>
      <c r="R9005" s="140" t="s">
        <v>476</v>
      </c>
      <c r="S9005" s="155"/>
      <c r="T9005" s="155"/>
    </row>
    <row r="9006" spans="1:20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yep</v>
      </c>
      <c r="Q9006" s="2">
        <f ca="1">IF(Proc[[#This Row],[DateClosed]]="",ABS(NETWORKDAYS(Proc[[#This Row],[DateOpened]],TODAY()))-1,ABS(NETWORKDAYS(Proc[[#This Row],[DateOpened]],Proc[[#This Row],[DateClosed]]))-1)</f>
        <v>27</v>
      </c>
      <c r="R9006" s="140" t="s">
        <v>476</v>
      </c>
      <c r="S9006" s="155"/>
      <c r="T9006" s="155"/>
    </row>
    <row r="9007" spans="1:20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yep</v>
      </c>
      <c r="Q9007" s="2">
        <f ca="1">IF(Proc[[#This Row],[DateClosed]]="",ABS(NETWORKDAYS(Proc[[#This Row],[DateOpened]],TODAY()))-1,ABS(NETWORKDAYS(Proc[[#This Row],[DateOpened]],Proc[[#This Row],[DateClosed]]))-1)</f>
        <v>27</v>
      </c>
      <c r="R9007" s="140" t="s">
        <v>476</v>
      </c>
      <c r="S9007" s="155"/>
      <c r="T9007" s="155"/>
    </row>
    <row r="9008" spans="1:20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yep</v>
      </c>
      <c r="Q9008" s="2">
        <f ca="1">IF(Proc[[#This Row],[DateClosed]]="",ABS(NETWORKDAYS(Proc[[#This Row],[DateOpened]],TODAY()))-1,ABS(NETWORKDAYS(Proc[[#This Row],[DateOpened]],Proc[[#This Row],[DateClosed]]))-1)</f>
        <v>27</v>
      </c>
      <c r="R9008" s="140" t="s">
        <v>476</v>
      </c>
      <c r="S9008" s="155"/>
      <c r="T9008" s="155"/>
    </row>
    <row r="9009" spans="1:20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yep</v>
      </c>
      <c r="Q9009" s="2">
        <f ca="1">IF(Proc[[#This Row],[DateClosed]]="",ABS(NETWORKDAYS(Proc[[#This Row],[DateOpened]],TODAY()))-1,ABS(NETWORKDAYS(Proc[[#This Row],[DateOpened]],Proc[[#This Row],[DateClosed]]))-1)</f>
        <v>27</v>
      </c>
      <c r="R9009" s="140" t="s">
        <v>476</v>
      </c>
      <c r="S9009" s="155"/>
      <c r="T9009" s="155"/>
    </row>
    <row r="9010" spans="1:20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yep</v>
      </c>
      <c r="Q9010" s="2">
        <f ca="1">IF(Proc[[#This Row],[DateClosed]]="",ABS(NETWORKDAYS(Proc[[#This Row],[DateOpened]],TODAY()))-1,ABS(NETWORKDAYS(Proc[[#This Row],[DateOpened]],Proc[[#This Row],[DateClosed]]))-1)</f>
        <v>27</v>
      </c>
      <c r="R9010" s="140" t="s">
        <v>476</v>
      </c>
      <c r="S9010" s="155"/>
      <c r="T9010" s="155"/>
    </row>
    <row r="9011" spans="1:20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yep</v>
      </c>
      <c r="Q9011" s="2">
        <f ca="1">IF(Proc[[#This Row],[DateClosed]]="",ABS(NETWORKDAYS(Proc[[#This Row],[DateOpened]],TODAY()))-1,ABS(NETWORKDAYS(Proc[[#This Row],[DateOpened]],Proc[[#This Row],[DateClosed]]))-1)</f>
        <v>27</v>
      </c>
      <c r="R9011" s="140" t="s">
        <v>476</v>
      </c>
      <c r="S9011" s="155"/>
      <c r="T9011" s="155"/>
    </row>
    <row r="9012" spans="1:20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yep</v>
      </c>
      <c r="Q9012" s="2">
        <f ca="1">IF(Proc[[#This Row],[DateClosed]]="",ABS(NETWORKDAYS(Proc[[#This Row],[DateOpened]],TODAY()))-1,ABS(NETWORKDAYS(Proc[[#This Row],[DateOpened]],Proc[[#This Row],[DateClosed]]))-1)</f>
        <v>27</v>
      </c>
      <c r="R9012" s="140" t="s">
        <v>476</v>
      </c>
      <c r="S9012" s="155"/>
      <c r="T9012" s="155"/>
    </row>
    <row r="9013" spans="1:20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yep</v>
      </c>
      <c r="Q9013" s="2">
        <f ca="1">IF(Proc[[#This Row],[DateClosed]]="",ABS(NETWORKDAYS(Proc[[#This Row],[DateOpened]],TODAY()))-1,ABS(NETWORKDAYS(Proc[[#This Row],[DateOpened]],Proc[[#This Row],[DateClosed]]))-1)</f>
        <v>27</v>
      </c>
      <c r="R9013" s="140" t="s">
        <v>476</v>
      </c>
      <c r="S9013" s="155"/>
      <c r="T9013" s="155"/>
    </row>
    <row r="9014" spans="1:20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yep</v>
      </c>
      <c r="Q9014" s="2">
        <f ca="1">IF(Proc[[#This Row],[DateClosed]]="",ABS(NETWORKDAYS(Proc[[#This Row],[DateOpened]],TODAY()))-1,ABS(NETWORKDAYS(Proc[[#This Row],[DateOpened]],Proc[[#This Row],[DateClosed]]))-1)</f>
        <v>27</v>
      </c>
      <c r="R9014" s="140" t="s">
        <v>476</v>
      </c>
      <c r="S9014" s="155"/>
      <c r="T9014" s="155"/>
    </row>
    <row r="9015" spans="1:20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yep</v>
      </c>
      <c r="Q9015" s="2">
        <f ca="1">IF(Proc[[#This Row],[DateClosed]]="",ABS(NETWORKDAYS(Proc[[#This Row],[DateOpened]],TODAY()))-1,ABS(NETWORKDAYS(Proc[[#This Row],[DateOpened]],Proc[[#This Row],[DateClosed]]))-1)</f>
        <v>27</v>
      </c>
      <c r="R9015" s="140" t="s">
        <v>476</v>
      </c>
      <c r="S9015" s="155"/>
      <c r="T9015" s="155"/>
    </row>
    <row r="9016" spans="1:20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yep</v>
      </c>
      <c r="Q9016" s="2">
        <f ca="1">IF(Proc[[#This Row],[DateClosed]]="",ABS(NETWORKDAYS(Proc[[#This Row],[DateOpened]],TODAY()))-1,ABS(NETWORKDAYS(Proc[[#This Row],[DateOpened]],Proc[[#This Row],[DateClosed]]))-1)</f>
        <v>27</v>
      </c>
      <c r="R9016" s="140" t="s">
        <v>476</v>
      </c>
      <c r="S9016" s="155"/>
      <c r="T9016" s="155"/>
    </row>
    <row r="9017" spans="1:20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yep</v>
      </c>
      <c r="Q9017" s="2">
        <f ca="1">IF(Proc[[#This Row],[DateClosed]]="",ABS(NETWORKDAYS(Proc[[#This Row],[DateOpened]],TODAY()))-1,ABS(NETWORKDAYS(Proc[[#This Row],[DateOpened]],Proc[[#This Row],[DateClosed]]))-1)</f>
        <v>27</v>
      </c>
      <c r="R9017" s="140" t="s">
        <v>476</v>
      </c>
      <c r="S9017" s="155"/>
      <c r="T9017" s="155"/>
    </row>
    <row r="9018" spans="1:20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yep</v>
      </c>
      <c r="Q9018" s="2">
        <f ca="1">IF(Proc[[#This Row],[DateClosed]]="",ABS(NETWORKDAYS(Proc[[#This Row],[DateOpened]],TODAY()))-1,ABS(NETWORKDAYS(Proc[[#This Row],[DateOpened]],Proc[[#This Row],[DateClosed]]))-1)</f>
        <v>27</v>
      </c>
      <c r="R9018" s="140" t="s">
        <v>476</v>
      </c>
      <c r="S9018" s="155"/>
      <c r="T9018" s="155"/>
    </row>
    <row r="9019" spans="1:20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yep</v>
      </c>
      <c r="Q9019" s="2">
        <f ca="1">IF(Proc[[#This Row],[DateClosed]]="",ABS(NETWORKDAYS(Proc[[#This Row],[DateOpened]],TODAY()))-1,ABS(NETWORKDAYS(Proc[[#This Row],[DateOpened]],Proc[[#This Row],[DateClosed]]))-1)</f>
        <v>27</v>
      </c>
      <c r="R9019" s="140" t="s">
        <v>476</v>
      </c>
      <c r="S9019" s="155"/>
      <c r="T9019" s="155"/>
    </row>
    <row r="9020" spans="1:20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yep</v>
      </c>
      <c r="Q9020" s="2">
        <f ca="1">IF(Proc[[#This Row],[DateClosed]]="",ABS(NETWORKDAYS(Proc[[#This Row],[DateOpened]],TODAY()))-1,ABS(NETWORKDAYS(Proc[[#This Row],[DateOpened]],Proc[[#This Row],[DateClosed]]))-1)</f>
        <v>27</v>
      </c>
      <c r="R9020" s="140" t="s">
        <v>476</v>
      </c>
      <c r="S9020" s="155"/>
      <c r="T9020" s="155"/>
    </row>
    <row r="9021" spans="1:20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yep</v>
      </c>
      <c r="Q9021" s="2">
        <f ca="1">IF(Proc[[#This Row],[DateClosed]]="",ABS(NETWORKDAYS(Proc[[#This Row],[DateOpened]],TODAY()))-1,ABS(NETWORKDAYS(Proc[[#This Row],[DateOpened]],Proc[[#This Row],[DateClosed]]))-1)</f>
        <v>27</v>
      </c>
      <c r="R9021" s="140" t="s">
        <v>476</v>
      </c>
      <c r="S9021" s="155"/>
      <c r="T9021" s="155"/>
    </row>
    <row r="9022" spans="1:20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yep</v>
      </c>
      <c r="Q9022" s="2">
        <f ca="1">IF(Proc[[#This Row],[DateClosed]]="",ABS(NETWORKDAYS(Proc[[#This Row],[DateOpened]],TODAY()))-1,ABS(NETWORKDAYS(Proc[[#This Row],[DateOpened]],Proc[[#This Row],[DateClosed]]))-1)</f>
        <v>27</v>
      </c>
      <c r="R9022" s="140" t="s">
        <v>476</v>
      </c>
      <c r="S9022" s="155"/>
      <c r="T9022" s="155"/>
    </row>
    <row r="9023" spans="1:20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yep</v>
      </c>
      <c r="Q9023" s="2">
        <f ca="1">IF(Proc[[#This Row],[DateClosed]]="",ABS(NETWORKDAYS(Proc[[#This Row],[DateOpened]],TODAY()))-1,ABS(NETWORKDAYS(Proc[[#This Row],[DateOpened]],Proc[[#This Row],[DateClosed]]))-1)</f>
        <v>27</v>
      </c>
      <c r="R9023" s="140" t="s">
        <v>476</v>
      </c>
      <c r="S9023" s="155"/>
      <c r="T9023" s="155"/>
    </row>
    <row r="9024" spans="1:20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yep</v>
      </c>
      <c r="Q9024" s="2">
        <f ca="1">IF(Proc[[#This Row],[DateClosed]]="",ABS(NETWORKDAYS(Proc[[#This Row],[DateOpened]],TODAY()))-1,ABS(NETWORKDAYS(Proc[[#This Row],[DateOpened]],Proc[[#This Row],[DateClosed]]))-1)</f>
        <v>27</v>
      </c>
      <c r="R9024" s="140" t="s">
        <v>476</v>
      </c>
      <c r="S9024" s="155"/>
      <c r="T9024" s="155"/>
    </row>
    <row r="9025" spans="1:20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yep</v>
      </c>
      <c r="Q9025" s="2">
        <f ca="1">IF(Proc[[#This Row],[DateClosed]]="",ABS(NETWORKDAYS(Proc[[#This Row],[DateOpened]],TODAY()))-1,ABS(NETWORKDAYS(Proc[[#This Row],[DateOpened]],Proc[[#This Row],[DateClosed]]))-1)</f>
        <v>27</v>
      </c>
      <c r="R9025" s="140" t="s">
        <v>476</v>
      </c>
      <c r="S9025" s="155"/>
      <c r="T9025" s="155"/>
    </row>
    <row r="9026" spans="1:20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yep</v>
      </c>
      <c r="Q9026" s="2">
        <f ca="1">IF(Proc[[#This Row],[DateClosed]]="",ABS(NETWORKDAYS(Proc[[#This Row],[DateOpened]],TODAY()))-1,ABS(NETWORKDAYS(Proc[[#This Row],[DateOpened]],Proc[[#This Row],[DateClosed]]))-1)</f>
        <v>27</v>
      </c>
      <c r="R9026" s="140" t="s">
        <v>476</v>
      </c>
      <c r="S9026" s="155"/>
      <c r="T9026" s="155"/>
    </row>
    <row r="9027" spans="1:20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yep</v>
      </c>
      <c r="Q9027" s="2">
        <f ca="1">IF(Proc[[#This Row],[DateClosed]]="",ABS(NETWORKDAYS(Proc[[#This Row],[DateOpened]],TODAY()))-1,ABS(NETWORKDAYS(Proc[[#This Row],[DateOpened]],Proc[[#This Row],[DateClosed]]))-1)</f>
        <v>27</v>
      </c>
      <c r="R9027" s="140" t="s">
        <v>476</v>
      </c>
      <c r="S9027" s="155"/>
      <c r="T9027" s="155"/>
    </row>
    <row r="9028" spans="1:20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yep</v>
      </c>
      <c r="Q9028" s="2">
        <f ca="1">IF(Proc[[#This Row],[DateClosed]]="",ABS(NETWORKDAYS(Proc[[#This Row],[DateOpened]],TODAY()))-1,ABS(NETWORKDAYS(Proc[[#This Row],[DateOpened]],Proc[[#This Row],[DateClosed]]))-1)</f>
        <v>27</v>
      </c>
      <c r="R9028" s="140" t="s">
        <v>476</v>
      </c>
      <c r="S9028" s="155"/>
      <c r="T9028" s="155"/>
    </row>
    <row r="9029" spans="1:20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yep</v>
      </c>
      <c r="Q9029" s="2">
        <f ca="1">IF(Proc[[#This Row],[DateClosed]]="",ABS(NETWORKDAYS(Proc[[#This Row],[DateOpened]],TODAY()))-1,ABS(NETWORKDAYS(Proc[[#This Row],[DateOpened]],Proc[[#This Row],[DateClosed]]))-1)</f>
        <v>27</v>
      </c>
      <c r="R9029" s="140" t="s">
        <v>476</v>
      </c>
      <c r="S9029" s="155"/>
      <c r="T9029" s="155"/>
    </row>
    <row r="9030" spans="1:20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yep</v>
      </c>
      <c r="Q9030" s="2">
        <f ca="1">IF(Proc[[#This Row],[DateClosed]]="",ABS(NETWORKDAYS(Proc[[#This Row],[DateOpened]],TODAY()))-1,ABS(NETWORKDAYS(Proc[[#This Row],[DateOpened]],Proc[[#This Row],[DateClosed]]))-1)</f>
        <v>27</v>
      </c>
      <c r="R9030" s="140" t="s">
        <v>476</v>
      </c>
      <c r="S9030" s="155"/>
      <c r="T9030" s="155"/>
    </row>
    <row r="9031" spans="1:20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yep</v>
      </c>
      <c r="Q9031" s="2">
        <f ca="1">IF(Proc[[#This Row],[DateClosed]]="",ABS(NETWORKDAYS(Proc[[#This Row],[DateOpened]],TODAY()))-1,ABS(NETWORKDAYS(Proc[[#This Row],[DateOpened]],Proc[[#This Row],[DateClosed]]))-1)</f>
        <v>27</v>
      </c>
      <c r="R9031" s="140" t="s">
        <v>476</v>
      </c>
      <c r="S9031" s="155"/>
      <c r="T9031" s="155"/>
    </row>
    <row r="9032" spans="1:20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yep</v>
      </c>
      <c r="Q9032" s="2">
        <f ca="1">IF(Proc[[#This Row],[DateClosed]]="",ABS(NETWORKDAYS(Proc[[#This Row],[DateOpened]],TODAY()))-1,ABS(NETWORKDAYS(Proc[[#This Row],[DateOpened]],Proc[[#This Row],[DateClosed]]))-1)</f>
        <v>27</v>
      </c>
      <c r="R9032" s="140" t="s">
        <v>476</v>
      </c>
      <c r="S9032" s="155"/>
      <c r="T9032" s="155"/>
    </row>
    <row r="9033" spans="1:20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yep</v>
      </c>
      <c r="Q9033" s="2">
        <f ca="1">IF(Proc[[#This Row],[DateClosed]]="",ABS(NETWORKDAYS(Proc[[#This Row],[DateOpened]],TODAY()))-1,ABS(NETWORKDAYS(Proc[[#This Row],[DateOpened]],Proc[[#This Row],[DateClosed]]))-1)</f>
        <v>27</v>
      </c>
      <c r="R9033" s="140" t="s">
        <v>476</v>
      </c>
      <c r="S9033" s="155"/>
      <c r="T9033" s="155"/>
    </row>
    <row r="9034" spans="1:20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yep</v>
      </c>
      <c r="Q9034" s="2">
        <f ca="1">IF(Proc[[#This Row],[DateClosed]]="",ABS(NETWORKDAYS(Proc[[#This Row],[DateOpened]],TODAY()))-1,ABS(NETWORKDAYS(Proc[[#This Row],[DateOpened]],Proc[[#This Row],[DateClosed]]))-1)</f>
        <v>27</v>
      </c>
      <c r="R9034" s="140" t="s">
        <v>476</v>
      </c>
      <c r="S9034" s="155"/>
      <c r="T9034" s="155"/>
    </row>
    <row r="9035" spans="1:20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yep</v>
      </c>
      <c r="Q9035" s="2">
        <f ca="1">IF(Proc[[#This Row],[DateClosed]]="",ABS(NETWORKDAYS(Proc[[#This Row],[DateOpened]],TODAY()))-1,ABS(NETWORKDAYS(Proc[[#This Row],[DateOpened]],Proc[[#This Row],[DateClosed]]))-1)</f>
        <v>27</v>
      </c>
      <c r="R9035" s="140" t="s">
        <v>476</v>
      </c>
      <c r="S9035" s="155"/>
      <c r="T9035" s="155"/>
    </row>
    <row r="9036" spans="1:20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yep</v>
      </c>
      <c r="Q9036" s="2">
        <f ca="1">IF(Proc[[#This Row],[DateClosed]]="",ABS(NETWORKDAYS(Proc[[#This Row],[DateOpened]],TODAY()))-1,ABS(NETWORKDAYS(Proc[[#This Row],[DateOpened]],Proc[[#This Row],[DateClosed]]))-1)</f>
        <v>27</v>
      </c>
      <c r="R9036" s="140" t="s">
        <v>476</v>
      </c>
      <c r="S9036" s="155"/>
      <c r="T9036" s="155"/>
    </row>
    <row r="9037" spans="1:20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yep</v>
      </c>
      <c r="Q9037" s="2">
        <f ca="1">IF(Proc[[#This Row],[DateClosed]]="",ABS(NETWORKDAYS(Proc[[#This Row],[DateOpened]],TODAY()))-1,ABS(NETWORKDAYS(Proc[[#This Row],[DateOpened]],Proc[[#This Row],[DateClosed]]))-1)</f>
        <v>27</v>
      </c>
      <c r="R9037" s="140" t="s">
        <v>476</v>
      </c>
      <c r="S9037" s="155"/>
      <c r="T9037" s="155"/>
    </row>
    <row r="9038" spans="1:20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yep</v>
      </c>
      <c r="Q9038" s="2">
        <f ca="1">IF(Proc[[#This Row],[DateClosed]]="",ABS(NETWORKDAYS(Proc[[#This Row],[DateOpened]],TODAY()))-1,ABS(NETWORKDAYS(Proc[[#This Row],[DateOpened]],Proc[[#This Row],[DateClosed]]))-1)</f>
        <v>27</v>
      </c>
      <c r="R9038" s="140" t="s">
        <v>476</v>
      </c>
      <c r="S9038" s="155"/>
      <c r="T9038" s="155"/>
    </row>
    <row r="9039" spans="1:20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yep</v>
      </c>
      <c r="Q9039" s="2">
        <f ca="1">IF(Proc[[#This Row],[DateClosed]]="",ABS(NETWORKDAYS(Proc[[#This Row],[DateOpened]],TODAY()))-1,ABS(NETWORKDAYS(Proc[[#This Row],[DateOpened]],Proc[[#This Row],[DateClosed]]))-1)</f>
        <v>27</v>
      </c>
      <c r="R9039" s="140" t="s">
        <v>476</v>
      </c>
      <c r="S9039" s="155"/>
      <c r="T9039" s="155"/>
    </row>
    <row r="9040" spans="1:20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yep</v>
      </c>
      <c r="Q9040" s="2">
        <f ca="1">IF(Proc[[#This Row],[DateClosed]]="",ABS(NETWORKDAYS(Proc[[#This Row],[DateOpened]],TODAY()))-1,ABS(NETWORKDAYS(Proc[[#This Row],[DateOpened]],Proc[[#This Row],[DateClosed]]))-1)</f>
        <v>27</v>
      </c>
      <c r="R9040" s="140" t="s">
        <v>476</v>
      </c>
      <c r="S9040" s="155"/>
      <c r="T9040" s="155"/>
    </row>
    <row r="9041" spans="1:20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yep</v>
      </c>
      <c r="Q9041" s="2">
        <f ca="1">IF(Proc[[#This Row],[DateClosed]]="",ABS(NETWORKDAYS(Proc[[#This Row],[DateOpened]],TODAY()))-1,ABS(NETWORKDAYS(Proc[[#This Row],[DateOpened]],Proc[[#This Row],[DateClosed]]))-1)</f>
        <v>27</v>
      </c>
      <c r="R9041" s="140" t="s">
        <v>476</v>
      </c>
      <c r="S9041" s="155"/>
      <c r="T9041" s="155"/>
    </row>
    <row r="9042" spans="1:20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yep</v>
      </c>
      <c r="Q9042" s="2">
        <f ca="1">IF(Proc[[#This Row],[DateClosed]]="",ABS(NETWORKDAYS(Proc[[#This Row],[DateOpened]],TODAY()))-1,ABS(NETWORKDAYS(Proc[[#This Row],[DateOpened]],Proc[[#This Row],[DateClosed]]))-1)</f>
        <v>27</v>
      </c>
      <c r="R9042" s="140" t="s">
        <v>476</v>
      </c>
      <c r="S9042" s="155"/>
      <c r="T9042" s="155"/>
    </row>
    <row r="9043" spans="1:20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yep</v>
      </c>
      <c r="Q9043" s="2">
        <f ca="1">IF(Proc[[#This Row],[DateClosed]]="",ABS(NETWORKDAYS(Proc[[#This Row],[DateOpened]],TODAY()))-1,ABS(NETWORKDAYS(Proc[[#This Row],[DateOpened]],Proc[[#This Row],[DateClosed]]))-1)</f>
        <v>27</v>
      </c>
      <c r="R9043" s="140" t="s">
        <v>476</v>
      </c>
      <c r="S9043" s="155"/>
      <c r="T9043" s="155"/>
    </row>
    <row r="9044" spans="1:20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yep</v>
      </c>
      <c r="Q9044" s="2">
        <f ca="1">IF(Proc[[#This Row],[DateClosed]]="",ABS(NETWORKDAYS(Proc[[#This Row],[DateOpened]],TODAY()))-1,ABS(NETWORKDAYS(Proc[[#This Row],[DateOpened]],Proc[[#This Row],[DateClosed]]))-1)</f>
        <v>27</v>
      </c>
      <c r="R9044" s="140" t="s">
        <v>476</v>
      </c>
      <c r="S9044" s="155"/>
      <c r="T9044" s="155"/>
    </row>
    <row r="9045" spans="1:20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yep</v>
      </c>
      <c r="Q9045" s="2">
        <f ca="1">IF(Proc[[#This Row],[DateClosed]]="",ABS(NETWORKDAYS(Proc[[#This Row],[DateOpened]],TODAY()))-1,ABS(NETWORKDAYS(Proc[[#This Row],[DateOpened]],Proc[[#This Row],[DateClosed]]))-1)</f>
        <v>27</v>
      </c>
      <c r="R9045" s="140" t="s">
        <v>476</v>
      </c>
      <c r="S9045" s="155"/>
      <c r="T9045" s="155"/>
    </row>
    <row r="9046" spans="1:20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yep</v>
      </c>
      <c r="Q9046" s="2">
        <f ca="1">IF(Proc[[#This Row],[DateClosed]]="",ABS(NETWORKDAYS(Proc[[#This Row],[DateOpened]],TODAY()))-1,ABS(NETWORKDAYS(Proc[[#This Row],[DateOpened]],Proc[[#This Row],[DateClosed]]))-1)</f>
        <v>27</v>
      </c>
      <c r="R9046" s="140" t="s">
        <v>476</v>
      </c>
      <c r="S9046" s="155"/>
      <c r="T9046" s="155"/>
    </row>
    <row r="9047" spans="1:20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yep</v>
      </c>
      <c r="Q9047" s="2">
        <f ca="1">IF(Proc[[#This Row],[DateClosed]]="",ABS(NETWORKDAYS(Proc[[#This Row],[DateOpened]],TODAY()))-1,ABS(NETWORKDAYS(Proc[[#This Row],[DateOpened]],Proc[[#This Row],[DateClosed]]))-1)</f>
        <v>27</v>
      </c>
      <c r="R9047" s="140" t="s">
        <v>476</v>
      </c>
      <c r="S9047" s="155"/>
      <c r="T9047" s="155"/>
    </row>
    <row r="9048" spans="1:20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yep</v>
      </c>
      <c r="Q9048" s="2">
        <f ca="1">IF(Proc[[#This Row],[DateClosed]]="",ABS(NETWORKDAYS(Proc[[#This Row],[DateOpened]],TODAY()))-1,ABS(NETWORKDAYS(Proc[[#This Row],[DateOpened]],Proc[[#This Row],[DateClosed]]))-1)</f>
        <v>27</v>
      </c>
      <c r="R9048" s="140" t="s">
        <v>476</v>
      </c>
      <c r="S9048" s="155"/>
      <c r="T9048" s="155"/>
    </row>
    <row r="9049" spans="1:20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yep</v>
      </c>
      <c r="Q9049" s="2">
        <f ca="1">IF(Proc[[#This Row],[DateClosed]]="",ABS(NETWORKDAYS(Proc[[#This Row],[DateOpened]],TODAY()))-1,ABS(NETWORKDAYS(Proc[[#This Row],[DateOpened]],Proc[[#This Row],[DateClosed]]))-1)</f>
        <v>27</v>
      </c>
      <c r="R9049" s="140" t="s">
        <v>476</v>
      </c>
      <c r="S9049" s="155"/>
      <c r="T9049" s="155"/>
    </row>
    <row r="9050" spans="1:20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yep</v>
      </c>
      <c r="Q9050" s="2">
        <f ca="1">IF(Proc[[#This Row],[DateClosed]]="",ABS(NETWORKDAYS(Proc[[#This Row],[DateOpened]],TODAY()))-1,ABS(NETWORKDAYS(Proc[[#This Row],[DateOpened]],Proc[[#This Row],[DateClosed]]))-1)</f>
        <v>27</v>
      </c>
      <c r="R9050" s="140" t="s">
        <v>476</v>
      </c>
      <c r="S9050" s="155"/>
      <c r="T9050" s="155"/>
    </row>
    <row r="9051" spans="1:20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yep</v>
      </c>
      <c r="Q9051" s="2">
        <f ca="1">IF(Proc[[#This Row],[DateClosed]]="",ABS(NETWORKDAYS(Proc[[#This Row],[DateOpened]],TODAY()))-1,ABS(NETWORKDAYS(Proc[[#This Row],[DateOpened]],Proc[[#This Row],[DateClosed]]))-1)</f>
        <v>27</v>
      </c>
      <c r="R9051" s="140" t="s">
        <v>476</v>
      </c>
      <c r="S9051" s="155"/>
      <c r="T9051" s="155"/>
    </row>
    <row r="9052" spans="1:20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yep</v>
      </c>
      <c r="Q9052" s="2">
        <f ca="1">IF(Proc[[#This Row],[DateClosed]]="",ABS(NETWORKDAYS(Proc[[#This Row],[DateOpened]],TODAY()))-1,ABS(NETWORKDAYS(Proc[[#This Row],[DateOpened]],Proc[[#This Row],[DateClosed]]))-1)</f>
        <v>27</v>
      </c>
      <c r="R9052" s="140" t="s">
        <v>476</v>
      </c>
      <c r="S9052" s="155"/>
      <c r="T9052" s="155"/>
    </row>
    <row r="9053" spans="1:20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yep</v>
      </c>
      <c r="Q9053" s="2">
        <f ca="1">IF(Proc[[#This Row],[DateClosed]]="",ABS(NETWORKDAYS(Proc[[#This Row],[DateOpened]],TODAY()))-1,ABS(NETWORKDAYS(Proc[[#This Row],[DateOpened]],Proc[[#This Row],[DateClosed]]))-1)</f>
        <v>27</v>
      </c>
      <c r="R9053" s="140" t="s">
        <v>476</v>
      </c>
      <c r="S9053" s="155"/>
      <c r="T9053" s="155"/>
    </row>
    <row r="9054" spans="1:20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yep</v>
      </c>
      <c r="Q9054" s="2">
        <f ca="1">IF(Proc[[#This Row],[DateClosed]]="",ABS(NETWORKDAYS(Proc[[#This Row],[DateOpened]],TODAY()))-1,ABS(NETWORKDAYS(Proc[[#This Row],[DateOpened]],Proc[[#This Row],[DateClosed]]))-1)</f>
        <v>27</v>
      </c>
      <c r="R9054" s="140" t="s">
        <v>476</v>
      </c>
      <c r="S9054" s="155"/>
      <c r="T9054" s="155"/>
    </row>
    <row r="9055" spans="1:20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yep</v>
      </c>
      <c r="Q9055" s="2">
        <f ca="1">IF(Proc[[#This Row],[DateClosed]]="",ABS(NETWORKDAYS(Proc[[#This Row],[DateOpened]],TODAY()))-1,ABS(NETWORKDAYS(Proc[[#This Row],[DateOpened]],Proc[[#This Row],[DateClosed]]))-1)</f>
        <v>27</v>
      </c>
      <c r="R9055" s="140" t="s">
        <v>476</v>
      </c>
      <c r="S9055" s="155"/>
      <c r="T9055" s="155"/>
    </row>
    <row r="9056" spans="1:20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yep</v>
      </c>
      <c r="Q9056" s="2">
        <f ca="1">IF(Proc[[#This Row],[DateClosed]]="",ABS(NETWORKDAYS(Proc[[#This Row],[DateOpened]],TODAY()))-1,ABS(NETWORKDAYS(Proc[[#This Row],[DateOpened]],Proc[[#This Row],[DateClosed]]))-1)</f>
        <v>27</v>
      </c>
      <c r="R9056" s="140" t="s">
        <v>476</v>
      </c>
      <c r="S9056" s="155"/>
      <c r="T9056" s="155"/>
    </row>
    <row r="9057" spans="1:20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yep</v>
      </c>
      <c r="Q9057" s="2">
        <f ca="1">IF(Proc[[#This Row],[DateClosed]]="",ABS(NETWORKDAYS(Proc[[#This Row],[DateOpened]],TODAY()))-1,ABS(NETWORKDAYS(Proc[[#This Row],[DateOpened]],Proc[[#This Row],[DateClosed]]))-1)</f>
        <v>27</v>
      </c>
      <c r="R9057" s="140" t="s">
        <v>476</v>
      </c>
      <c r="S9057" s="155"/>
      <c r="T9057" s="155"/>
    </row>
    <row r="9058" spans="1:20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yep</v>
      </c>
      <c r="Q9058" s="2">
        <f ca="1">IF(Proc[[#This Row],[DateClosed]]="",ABS(NETWORKDAYS(Proc[[#This Row],[DateOpened]],TODAY()))-1,ABS(NETWORKDAYS(Proc[[#This Row],[DateOpened]],Proc[[#This Row],[DateClosed]]))-1)</f>
        <v>27</v>
      </c>
      <c r="R9058" s="140" t="s">
        <v>476</v>
      </c>
      <c r="S9058" s="155"/>
      <c r="T9058" s="155"/>
    </row>
    <row r="9059" spans="1:20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yep</v>
      </c>
      <c r="Q9059" s="2">
        <f ca="1">IF(Proc[[#This Row],[DateClosed]]="",ABS(NETWORKDAYS(Proc[[#This Row],[DateOpened]],TODAY()))-1,ABS(NETWORKDAYS(Proc[[#This Row],[DateOpened]],Proc[[#This Row],[DateClosed]]))-1)</f>
        <v>27</v>
      </c>
      <c r="R9059" s="140" t="s">
        <v>476</v>
      </c>
      <c r="S9059" s="155"/>
      <c r="T9059" s="155"/>
    </row>
    <row r="9060" spans="1:20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yep</v>
      </c>
      <c r="Q9060" s="2">
        <f ca="1">IF(Proc[[#This Row],[DateClosed]]="",ABS(NETWORKDAYS(Proc[[#This Row],[DateOpened]],TODAY()))-1,ABS(NETWORKDAYS(Proc[[#This Row],[DateOpened]],Proc[[#This Row],[DateClosed]]))-1)</f>
        <v>27</v>
      </c>
      <c r="R9060" s="140" t="s">
        <v>476</v>
      </c>
      <c r="S9060" s="155"/>
      <c r="T9060" s="155"/>
    </row>
    <row r="9061" spans="1:20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yep</v>
      </c>
      <c r="Q9061" s="2">
        <f ca="1">IF(Proc[[#This Row],[DateClosed]]="",ABS(NETWORKDAYS(Proc[[#This Row],[DateOpened]],TODAY()))-1,ABS(NETWORKDAYS(Proc[[#This Row],[DateOpened]],Proc[[#This Row],[DateClosed]]))-1)</f>
        <v>27</v>
      </c>
      <c r="R9061" s="140" t="s">
        <v>476</v>
      </c>
      <c r="S9061" s="155"/>
      <c r="T9061" s="155"/>
    </row>
    <row r="9062" spans="1:20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yep</v>
      </c>
      <c r="Q9062" s="2">
        <f ca="1">IF(Proc[[#This Row],[DateClosed]]="",ABS(NETWORKDAYS(Proc[[#This Row],[DateOpened]],TODAY()))-1,ABS(NETWORKDAYS(Proc[[#This Row],[DateOpened]],Proc[[#This Row],[DateClosed]]))-1)</f>
        <v>27</v>
      </c>
      <c r="R9062" s="140" t="s">
        <v>476</v>
      </c>
      <c r="S9062" s="155"/>
      <c r="T9062" s="155"/>
    </row>
    <row r="9063" spans="1:20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yep</v>
      </c>
      <c r="Q9063" s="2">
        <f ca="1">IF(Proc[[#This Row],[DateClosed]]="",ABS(NETWORKDAYS(Proc[[#This Row],[DateOpened]],TODAY()))-1,ABS(NETWORKDAYS(Proc[[#This Row],[DateOpened]],Proc[[#This Row],[DateClosed]]))-1)</f>
        <v>27</v>
      </c>
      <c r="R9063" s="140" t="s">
        <v>476</v>
      </c>
      <c r="S9063" s="155"/>
      <c r="T9063" s="155"/>
    </row>
    <row r="9064" spans="1:20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yep</v>
      </c>
      <c r="Q9064" s="2">
        <f ca="1">IF(Proc[[#This Row],[DateClosed]]="",ABS(NETWORKDAYS(Proc[[#This Row],[DateOpened]],TODAY()))-1,ABS(NETWORKDAYS(Proc[[#This Row],[DateOpened]],Proc[[#This Row],[DateClosed]]))-1)</f>
        <v>27</v>
      </c>
      <c r="R9064" s="140" t="s">
        <v>476</v>
      </c>
      <c r="S9064" s="155"/>
      <c r="T9064" s="155"/>
    </row>
    <row r="9065" spans="1:20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yep</v>
      </c>
      <c r="Q9065" s="2">
        <f ca="1">IF(Proc[[#This Row],[DateClosed]]="",ABS(NETWORKDAYS(Proc[[#This Row],[DateOpened]],TODAY()))-1,ABS(NETWORKDAYS(Proc[[#This Row],[DateOpened]],Proc[[#This Row],[DateClosed]]))-1)</f>
        <v>27</v>
      </c>
      <c r="R9065" s="140" t="s">
        <v>476</v>
      </c>
      <c r="S9065" s="155"/>
      <c r="T9065" s="155"/>
    </row>
    <row r="9066" spans="1:20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yep</v>
      </c>
      <c r="Q9066" s="2">
        <f ca="1">IF(Proc[[#This Row],[DateClosed]]="",ABS(NETWORKDAYS(Proc[[#This Row],[DateOpened]],TODAY()))-1,ABS(NETWORKDAYS(Proc[[#This Row],[DateOpened]],Proc[[#This Row],[DateClosed]]))-1)</f>
        <v>27</v>
      </c>
      <c r="R9066" s="140" t="s">
        <v>476</v>
      </c>
      <c r="S9066" s="155"/>
      <c r="T9066" s="155"/>
    </row>
    <row r="9067" spans="1:20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yep</v>
      </c>
      <c r="Q9067" s="2">
        <f ca="1">IF(Proc[[#This Row],[DateClosed]]="",ABS(NETWORKDAYS(Proc[[#This Row],[DateOpened]],TODAY()))-1,ABS(NETWORKDAYS(Proc[[#This Row],[DateOpened]],Proc[[#This Row],[DateClosed]]))-1)</f>
        <v>27</v>
      </c>
      <c r="R9067" s="140" t="s">
        <v>476</v>
      </c>
      <c r="S9067" s="155"/>
      <c r="T9067" s="155"/>
    </row>
    <row r="9068" spans="1:20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yep</v>
      </c>
      <c r="Q9068" s="2">
        <f ca="1">IF(Proc[[#This Row],[DateClosed]]="",ABS(NETWORKDAYS(Proc[[#This Row],[DateOpened]],TODAY()))-1,ABS(NETWORKDAYS(Proc[[#This Row],[DateOpened]],Proc[[#This Row],[DateClosed]]))-1)</f>
        <v>27</v>
      </c>
      <c r="R9068" s="140" t="s">
        <v>476</v>
      </c>
      <c r="S9068" s="155"/>
      <c r="T9068" s="155"/>
    </row>
    <row r="9069" spans="1:20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yep</v>
      </c>
      <c r="Q9069" s="2">
        <f ca="1">IF(Proc[[#This Row],[DateClosed]]="",ABS(NETWORKDAYS(Proc[[#This Row],[DateOpened]],TODAY()))-1,ABS(NETWORKDAYS(Proc[[#This Row],[DateOpened]],Proc[[#This Row],[DateClosed]]))-1)</f>
        <v>27</v>
      </c>
      <c r="R9069" s="140" t="s">
        <v>476</v>
      </c>
      <c r="S9069" s="155"/>
      <c r="T9069" s="155"/>
    </row>
    <row r="9070" spans="1:20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yep</v>
      </c>
      <c r="Q9070" s="2">
        <f ca="1">IF(Proc[[#This Row],[DateClosed]]="",ABS(NETWORKDAYS(Proc[[#This Row],[DateOpened]],TODAY()))-1,ABS(NETWORKDAYS(Proc[[#This Row],[DateOpened]],Proc[[#This Row],[DateClosed]]))-1)</f>
        <v>27</v>
      </c>
      <c r="R9070" s="140" t="s">
        <v>476</v>
      </c>
      <c r="S9070" s="155"/>
      <c r="T9070" s="155"/>
    </row>
    <row r="9071" spans="1:20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yep</v>
      </c>
      <c r="Q9071" s="2">
        <f ca="1">IF(Proc[[#This Row],[DateClosed]]="",ABS(NETWORKDAYS(Proc[[#This Row],[DateOpened]],TODAY()))-1,ABS(NETWORKDAYS(Proc[[#This Row],[DateOpened]],Proc[[#This Row],[DateClosed]]))-1)</f>
        <v>27</v>
      </c>
      <c r="R9071" s="140" t="s">
        <v>476</v>
      </c>
      <c r="S9071" s="155"/>
      <c r="T9071" s="155"/>
    </row>
    <row r="9072" spans="1:20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yep</v>
      </c>
      <c r="Q9072" s="2">
        <f ca="1">IF(Proc[[#This Row],[DateClosed]]="",ABS(NETWORKDAYS(Proc[[#This Row],[DateOpened]],TODAY()))-1,ABS(NETWORKDAYS(Proc[[#This Row],[DateOpened]],Proc[[#This Row],[DateClosed]]))-1)</f>
        <v>27</v>
      </c>
      <c r="R9072" s="140" t="s">
        <v>476</v>
      </c>
      <c r="S9072" s="155"/>
      <c r="T9072" s="155"/>
    </row>
    <row r="9073" spans="1:20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yep</v>
      </c>
      <c r="Q9073" s="2">
        <f ca="1">IF(Proc[[#This Row],[DateClosed]]="",ABS(NETWORKDAYS(Proc[[#This Row],[DateOpened]],TODAY()))-1,ABS(NETWORKDAYS(Proc[[#This Row],[DateOpened]],Proc[[#This Row],[DateClosed]]))-1)</f>
        <v>27</v>
      </c>
      <c r="R9073" s="140" t="s">
        <v>476</v>
      </c>
      <c r="S9073" s="155"/>
      <c r="T9073" s="155"/>
    </row>
    <row r="9074" spans="1:20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yep</v>
      </c>
      <c r="Q9074" s="2">
        <f ca="1">IF(Proc[[#This Row],[DateClosed]]="",ABS(NETWORKDAYS(Proc[[#This Row],[DateOpened]],TODAY()))-1,ABS(NETWORKDAYS(Proc[[#This Row],[DateOpened]],Proc[[#This Row],[DateClosed]]))-1)</f>
        <v>27</v>
      </c>
      <c r="R9074" s="140" t="s">
        <v>476</v>
      </c>
      <c r="S9074" s="155"/>
      <c r="T9074" s="155"/>
    </row>
    <row r="9075" spans="1:20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yep</v>
      </c>
      <c r="Q9075" s="2">
        <f ca="1">IF(Proc[[#This Row],[DateClosed]]="",ABS(NETWORKDAYS(Proc[[#This Row],[DateOpened]],TODAY()))-1,ABS(NETWORKDAYS(Proc[[#This Row],[DateOpened]],Proc[[#This Row],[DateClosed]]))-1)</f>
        <v>27</v>
      </c>
      <c r="R9075" s="140" t="s">
        <v>476</v>
      </c>
      <c r="S9075" s="155"/>
      <c r="T9075" s="155"/>
    </row>
    <row r="9076" spans="1:20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yep</v>
      </c>
      <c r="Q9076" s="2">
        <f ca="1">IF(Proc[[#This Row],[DateClosed]]="",ABS(NETWORKDAYS(Proc[[#This Row],[DateOpened]],TODAY()))-1,ABS(NETWORKDAYS(Proc[[#This Row],[DateOpened]],Proc[[#This Row],[DateClosed]]))-1)</f>
        <v>27</v>
      </c>
      <c r="R9076" s="140" t="s">
        <v>476</v>
      </c>
      <c r="S9076" s="155"/>
      <c r="T9076" s="155"/>
    </row>
    <row r="9077" spans="1:20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yep</v>
      </c>
      <c r="Q9077" s="2">
        <f ca="1">IF(Proc[[#This Row],[DateClosed]]="",ABS(NETWORKDAYS(Proc[[#This Row],[DateOpened]],TODAY()))-1,ABS(NETWORKDAYS(Proc[[#This Row],[DateOpened]],Proc[[#This Row],[DateClosed]]))-1)</f>
        <v>27</v>
      </c>
      <c r="R9077" s="140" t="s">
        <v>476</v>
      </c>
      <c r="S9077" s="155"/>
      <c r="T9077" s="155"/>
    </row>
    <row r="9078" spans="1:20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yep</v>
      </c>
      <c r="Q9078" s="2">
        <f ca="1">IF(Proc[[#This Row],[DateClosed]]="",ABS(NETWORKDAYS(Proc[[#This Row],[DateOpened]],TODAY()))-1,ABS(NETWORKDAYS(Proc[[#This Row],[DateOpened]],Proc[[#This Row],[DateClosed]]))-1)</f>
        <v>27</v>
      </c>
      <c r="R9078" s="140" t="s">
        <v>476</v>
      </c>
      <c r="S9078" s="155"/>
      <c r="T9078" s="155"/>
    </row>
    <row r="9079" spans="1:20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yep</v>
      </c>
      <c r="Q9079" s="2">
        <f ca="1">IF(Proc[[#This Row],[DateClosed]]="",ABS(NETWORKDAYS(Proc[[#This Row],[DateOpened]],TODAY()))-1,ABS(NETWORKDAYS(Proc[[#This Row],[DateOpened]],Proc[[#This Row],[DateClosed]]))-1)</f>
        <v>27</v>
      </c>
      <c r="R9079" s="140" t="s">
        <v>476</v>
      </c>
      <c r="S9079" s="155"/>
      <c r="T9079" s="155"/>
    </row>
    <row r="9080" spans="1:20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yep</v>
      </c>
      <c r="Q9080" s="2">
        <f ca="1">IF(Proc[[#This Row],[DateClosed]]="",ABS(NETWORKDAYS(Proc[[#This Row],[DateOpened]],TODAY()))-1,ABS(NETWORKDAYS(Proc[[#This Row],[DateOpened]],Proc[[#This Row],[DateClosed]]))-1)</f>
        <v>27</v>
      </c>
      <c r="R9080" s="140" t="s">
        <v>476</v>
      </c>
      <c r="S9080" s="155"/>
      <c r="T9080" s="155"/>
    </row>
    <row r="9081" spans="1:20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yep</v>
      </c>
      <c r="Q9081" s="2">
        <f ca="1">IF(Proc[[#This Row],[DateClosed]]="",ABS(NETWORKDAYS(Proc[[#This Row],[DateOpened]],TODAY()))-1,ABS(NETWORKDAYS(Proc[[#This Row],[DateOpened]],Proc[[#This Row],[DateClosed]]))-1)</f>
        <v>27</v>
      </c>
      <c r="R9081" s="140" t="s">
        <v>476</v>
      </c>
      <c r="S9081" s="155"/>
      <c r="T9081" s="155"/>
    </row>
    <row r="9082" spans="1:20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yep</v>
      </c>
      <c r="Q9082" s="2">
        <f ca="1">IF(Proc[[#This Row],[DateClosed]]="",ABS(NETWORKDAYS(Proc[[#This Row],[DateOpened]],TODAY()))-1,ABS(NETWORKDAYS(Proc[[#This Row],[DateOpened]],Proc[[#This Row],[DateClosed]]))-1)</f>
        <v>27</v>
      </c>
      <c r="R9082" s="140" t="s">
        <v>476</v>
      </c>
      <c r="S9082" s="155"/>
      <c r="T9082" s="155"/>
    </row>
    <row r="9083" spans="1:20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yep</v>
      </c>
      <c r="Q9083" s="2">
        <f ca="1">IF(Proc[[#This Row],[DateClosed]]="",ABS(NETWORKDAYS(Proc[[#This Row],[DateOpened]],TODAY()))-1,ABS(NETWORKDAYS(Proc[[#This Row],[DateOpened]],Proc[[#This Row],[DateClosed]]))-1)</f>
        <v>27</v>
      </c>
      <c r="R9083" s="140" t="s">
        <v>476</v>
      </c>
      <c r="S9083" s="155"/>
      <c r="T9083" s="155"/>
    </row>
    <row r="9084" spans="1:20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yep</v>
      </c>
      <c r="Q9084" s="2">
        <f ca="1">IF(Proc[[#This Row],[DateClosed]]="",ABS(NETWORKDAYS(Proc[[#This Row],[DateOpened]],TODAY()))-1,ABS(NETWORKDAYS(Proc[[#This Row],[DateOpened]],Proc[[#This Row],[DateClosed]]))-1)</f>
        <v>27</v>
      </c>
      <c r="R9084" s="140" t="s">
        <v>476</v>
      </c>
      <c r="S9084" s="155"/>
      <c r="T9084" s="155"/>
    </row>
    <row r="9085" spans="1:20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yep</v>
      </c>
      <c r="Q9085" s="2">
        <f ca="1">IF(Proc[[#This Row],[DateClosed]]="",ABS(NETWORKDAYS(Proc[[#This Row],[DateOpened]],TODAY()))-1,ABS(NETWORKDAYS(Proc[[#This Row],[DateOpened]],Proc[[#This Row],[DateClosed]]))-1)</f>
        <v>27</v>
      </c>
      <c r="R9085" s="140" t="s">
        <v>476</v>
      </c>
      <c r="S9085" s="155"/>
      <c r="T9085" s="155"/>
    </row>
    <row r="9086" spans="1:20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yep</v>
      </c>
      <c r="Q9086" s="2">
        <f ca="1">IF(Proc[[#This Row],[DateClosed]]="",ABS(NETWORKDAYS(Proc[[#This Row],[DateOpened]],TODAY()))-1,ABS(NETWORKDAYS(Proc[[#This Row],[DateOpened]],Proc[[#This Row],[DateClosed]]))-1)</f>
        <v>27</v>
      </c>
      <c r="R9086" s="140" t="s">
        <v>476</v>
      </c>
      <c r="S9086" s="155"/>
      <c r="T9086" s="155"/>
    </row>
    <row r="9087" spans="1:20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yep</v>
      </c>
      <c r="Q9087" s="2">
        <f ca="1">IF(Proc[[#This Row],[DateClosed]]="",ABS(NETWORKDAYS(Proc[[#This Row],[DateOpened]],TODAY()))-1,ABS(NETWORKDAYS(Proc[[#This Row],[DateOpened]],Proc[[#This Row],[DateClosed]]))-1)</f>
        <v>27</v>
      </c>
      <c r="R9087" s="140" t="s">
        <v>476</v>
      </c>
      <c r="S9087" s="155"/>
      <c r="T9087" s="155"/>
    </row>
    <row r="9088" spans="1:20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yep</v>
      </c>
      <c r="Q9088" s="2">
        <f ca="1">IF(Proc[[#This Row],[DateClosed]]="",ABS(NETWORKDAYS(Proc[[#This Row],[DateOpened]],TODAY()))-1,ABS(NETWORKDAYS(Proc[[#This Row],[DateOpened]],Proc[[#This Row],[DateClosed]]))-1)</f>
        <v>27</v>
      </c>
      <c r="R9088" s="140" t="s">
        <v>476</v>
      </c>
      <c r="S9088" s="155"/>
      <c r="T9088" s="155"/>
    </row>
    <row r="9089" spans="1:20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yep</v>
      </c>
      <c r="Q9089" s="2">
        <f ca="1">IF(Proc[[#This Row],[DateClosed]]="",ABS(NETWORKDAYS(Proc[[#This Row],[DateOpened]],TODAY()))-1,ABS(NETWORKDAYS(Proc[[#This Row],[DateOpened]],Proc[[#This Row],[DateClosed]]))-1)</f>
        <v>27</v>
      </c>
      <c r="R9089" s="140" t="s">
        <v>476</v>
      </c>
      <c r="S9089" s="155"/>
      <c r="T9089" s="155"/>
    </row>
    <row r="9090" spans="1:20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yep</v>
      </c>
      <c r="Q9090" s="2">
        <f ca="1">IF(Proc[[#This Row],[DateClosed]]="",ABS(NETWORKDAYS(Proc[[#This Row],[DateOpened]],TODAY()))-1,ABS(NETWORKDAYS(Proc[[#This Row],[DateOpened]],Proc[[#This Row],[DateClosed]]))-1)</f>
        <v>27</v>
      </c>
      <c r="R9090" s="140" t="s">
        <v>476</v>
      </c>
      <c r="S9090" s="155"/>
      <c r="T9090" s="155"/>
    </row>
    <row r="9091" spans="1:20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yep</v>
      </c>
      <c r="Q9091" s="2">
        <f ca="1">IF(Proc[[#This Row],[DateClosed]]="",ABS(NETWORKDAYS(Proc[[#This Row],[DateOpened]],TODAY()))-1,ABS(NETWORKDAYS(Proc[[#This Row],[DateOpened]],Proc[[#This Row],[DateClosed]]))-1)</f>
        <v>27</v>
      </c>
      <c r="R9091" s="140" t="s">
        <v>476</v>
      </c>
      <c r="S9091" s="155"/>
      <c r="T9091" s="155"/>
    </row>
    <row r="9092" spans="1:20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yep</v>
      </c>
      <c r="Q9092" s="2">
        <f ca="1">IF(Proc[[#This Row],[DateClosed]]="",ABS(NETWORKDAYS(Proc[[#This Row],[DateOpened]],TODAY()))-1,ABS(NETWORKDAYS(Proc[[#This Row],[DateOpened]],Proc[[#This Row],[DateClosed]]))-1)</f>
        <v>27</v>
      </c>
      <c r="R9092" s="140" t="s">
        <v>476</v>
      </c>
      <c r="S9092" s="155"/>
      <c r="T9092" s="155"/>
    </row>
    <row r="9093" spans="1:20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yep</v>
      </c>
      <c r="Q9093" s="2">
        <f ca="1">IF(Proc[[#This Row],[DateClosed]]="",ABS(NETWORKDAYS(Proc[[#This Row],[DateOpened]],TODAY()))-1,ABS(NETWORKDAYS(Proc[[#This Row],[DateOpened]],Proc[[#This Row],[DateClosed]]))-1)</f>
        <v>27</v>
      </c>
      <c r="R9093" s="140" t="s">
        <v>476</v>
      </c>
      <c r="S9093" s="155"/>
      <c r="T9093" s="155"/>
    </row>
    <row r="9094" spans="1:20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yep</v>
      </c>
      <c r="Q9094" s="2">
        <f ca="1">IF(Proc[[#This Row],[DateClosed]]="",ABS(NETWORKDAYS(Proc[[#This Row],[DateOpened]],TODAY()))-1,ABS(NETWORKDAYS(Proc[[#This Row],[DateOpened]],Proc[[#This Row],[DateClosed]]))-1)</f>
        <v>27</v>
      </c>
      <c r="R9094" s="140" t="s">
        <v>476</v>
      </c>
      <c r="S9094" s="155"/>
      <c r="T9094" s="155"/>
    </row>
    <row r="9095" spans="1:20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yep</v>
      </c>
      <c r="Q9095" s="2">
        <f ca="1">IF(Proc[[#This Row],[DateClosed]]="",ABS(NETWORKDAYS(Proc[[#This Row],[DateOpened]],TODAY()))-1,ABS(NETWORKDAYS(Proc[[#This Row],[DateOpened]],Proc[[#This Row],[DateClosed]]))-1)</f>
        <v>27</v>
      </c>
      <c r="R9095" s="140" t="s">
        <v>476</v>
      </c>
      <c r="S9095" s="155"/>
      <c r="T9095" s="155"/>
    </row>
    <row r="9096" spans="1:20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yep</v>
      </c>
      <c r="Q9096" s="2">
        <f ca="1">IF(Proc[[#This Row],[DateClosed]]="",ABS(NETWORKDAYS(Proc[[#This Row],[DateOpened]],TODAY()))-1,ABS(NETWORKDAYS(Proc[[#This Row],[DateOpened]],Proc[[#This Row],[DateClosed]]))-1)</f>
        <v>27</v>
      </c>
      <c r="R9096" s="140" t="s">
        <v>476</v>
      </c>
      <c r="S9096" s="155"/>
      <c r="T9096" s="155"/>
    </row>
    <row r="9097" spans="1:20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yep</v>
      </c>
      <c r="Q9097" s="2">
        <f ca="1">IF(Proc[[#This Row],[DateClosed]]="",ABS(NETWORKDAYS(Proc[[#This Row],[DateOpened]],TODAY()))-1,ABS(NETWORKDAYS(Proc[[#This Row],[DateOpened]],Proc[[#This Row],[DateClosed]]))-1)</f>
        <v>27</v>
      </c>
      <c r="R9097" s="140" t="s">
        <v>476</v>
      </c>
      <c r="S9097" s="155"/>
      <c r="T9097" s="155"/>
    </row>
    <row r="9098" spans="1:20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yep</v>
      </c>
      <c r="Q9098" s="2">
        <f ca="1">IF(Proc[[#This Row],[DateClosed]]="",ABS(NETWORKDAYS(Proc[[#This Row],[DateOpened]],TODAY()))-1,ABS(NETWORKDAYS(Proc[[#This Row],[DateOpened]],Proc[[#This Row],[DateClosed]]))-1)</f>
        <v>27</v>
      </c>
      <c r="R9098" s="140" t="s">
        <v>476</v>
      </c>
      <c r="S9098" s="155"/>
      <c r="T9098" s="155"/>
    </row>
    <row r="9099" spans="1:20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yep</v>
      </c>
      <c r="Q9099" s="2">
        <f ca="1">IF(Proc[[#This Row],[DateClosed]]="",ABS(NETWORKDAYS(Proc[[#This Row],[DateOpened]],TODAY()))-1,ABS(NETWORKDAYS(Proc[[#This Row],[DateOpened]],Proc[[#This Row],[DateClosed]]))-1)</f>
        <v>27</v>
      </c>
      <c r="R9099" s="140" t="s">
        <v>476</v>
      </c>
      <c r="S9099" s="155"/>
      <c r="T9099" s="155"/>
    </row>
    <row r="9100" spans="1:20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yep</v>
      </c>
      <c r="Q9100" s="2">
        <f ca="1">IF(Proc[[#This Row],[DateClosed]]="",ABS(NETWORKDAYS(Proc[[#This Row],[DateOpened]],TODAY()))-1,ABS(NETWORKDAYS(Proc[[#This Row],[DateOpened]],Proc[[#This Row],[DateClosed]]))-1)</f>
        <v>27</v>
      </c>
      <c r="R9100" s="140" t="s">
        <v>476</v>
      </c>
      <c r="S9100" s="155"/>
      <c r="T9100" s="155"/>
    </row>
    <row r="9101" spans="1:20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yep</v>
      </c>
      <c r="Q9101" s="2">
        <f ca="1">IF(Proc[[#This Row],[DateClosed]]="",ABS(NETWORKDAYS(Proc[[#This Row],[DateOpened]],TODAY()))-1,ABS(NETWORKDAYS(Proc[[#This Row],[DateOpened]],Proc[[#This Row],[DateClosed]]))-1)</f>
        <v>27</v>
      </c>
      <c r="R9101" s="140" t="s">
        <v>476</v>
      </c>
      <c r="S9101" s="155"/>
      <c r="T9101" s="155"/>
    </row>
    <row r="9102" spans="1:20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yep</v>
      </c>
      <c r="Q9102" s="2">
        <f ca="1">IF(Proc[[#This Row],[DateClosed]]="",ABS(NETWORKDAYS(Proc[[#This Row],[DateOpened]],TODAY()))-1,ABS(NETWORKDAYS(Proc[[#This Row],[DateOpened]],Proc[[#This Row],[DateClosed]]))-1)</f>
        <v>27</v>
      </c>
      <c r="R9102" s="140" t="s">
        <v>476</v>
      </c>
      <c r="S9102" s="155"/>
      <c r="T9102" s="155"/>
    </row>
    <row r="9103" spans="1:20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yep</v>
      </c>
      <c r="Q9103" s="2">
        <f ca="1">IF(Proc[[#This Row],[DateClosed]]="",ABS(NETWORKDAYS(Proc[[#This Row],[DateOpened]],TODAY()))-1,ABS(NETWORKDAYS(Proc[[#This Row],[DateOpened]],Proc[[#This Row],[DateClosed]]))-1)</f>
        <v>27</v>
      </c>
      <c r="R9103" s="140" t="s">
        <v>476</v>
      </c>
      <c r="S9103" s="155"/>
      <c r="T9103" s="155"/>
    </row>
    <row r="9104" spans="1:20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yep</v>
      </c>
      <c r="Q9104" s="2">
        <f ca="1">IF(Proc[[#This Row],[DateClosed]]="",ABS(NETWORKDAYS(Proc[[#This Row],[DateOpened]],TODAY()))-1,ABS(NETWORKDAYS(Proc[[#This Row],[DateOpened]],Proc[[#This Row],[DateClosed]]))-1)</f>
        <v>27</v>
      </c>
      <c r="R9104" s="140" t="s">
        <v>476</v>
      </c>
      <c r="S9104" s="155"/>
      <c r="T9104" s="155"/>
    </row>
    <row r="9105" spans="1:20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yep</v>
      </c>
      <c r="Q9105" s="2">
        <f ca="1">IF(Proc[[#This Row],[DateClosed]]="",ABS(NETWORKDAYS(Proc[[#This Row],[DateOpened]],TODAY()))-1,ABS(NETWORKDAYS(Proc[[#This Row],[DateOpened]],Proc[[#This Row],[DateClosed]]))-1)</f>
        <v>27</v>
      </c>
      <c r="R9105" s="140" t="s">
        <v>476</v>
      </c>
      <c r="S9105" s="155"/>
      <c r="T9105" s="155"/>
    </row>
    <row r="9106" spans="1:20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yep</v>
      </c>
      <c r="Q9106" s="2">
        <f ca="1">IF(Proc[[#This Row],[DateClosed]]="",ABS(NETWORKDAYS(Proc[[#This Row],[DateOpened]],TODAY()))-1,ABS(NETWORKDAYS(Proc[[#This Row],[DateOpened]],Proc[[#This Row],[DateClosed]]))-1)</f>
        <v>27</v>
      </c>
      <c r="R9106" s="140" t="s">
        <v>476</v>
      </c>
      <c r="S9106" s="155"/>
      <c r="T9106" s="155"/>
    </row>
    <row r="9107" spans="1:20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yep</v>
      </c>
      <c r="Q9107" s="2">
        <f ca="1">IF(Proc[[#This Row],[DateClosed]]="",ABS(NETWORKDAYS(Proc[[#This Row],[DateOpened]],TODAY()))-1,ABS(NETWORKDAYS(Proc[[#This Row],[DateOpened]],Proc[[#This Row],[DateClosed]]))-1)</f>
        <v>27</v>
      </c>
      <c r="R9107" s="140" t="s">
        <v>476</v>
      </c>
      <c r="S9107" s="155"/>
      <c r="T9107" s="155"/>
    </row>
    <row r="9108" spans="1:20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yep</v>
      </c>
      <c r="Q9108" s="2">
        <f ca="1">IF(Proc[[#This Row],[DateClosed]]="",ABS(NETWORKDAYS(Proc[[#This Row],[DateOpened]],TODAY()))-1,ABS(NETWORKDAYS(Proc[[#This Row],[DateOpened]],Proc[[#This Row],[DateClosed]]))-1)</f>
        <v>27</v>
      </c>
      <c r="R9108" s="140" t="s">
        <v>476</v>
      </c>
      <c r="S9108" s="155"/>
      <c r="T9108" s="155"/>
    </row>
    <row r="9109" spans="1:20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yep</v>
      </c>
      <c r="Q9109" s="2">
        <f ca="1">IF(Proc[[#This Row],[DateClosed]]="",ABS(NETWORKDAYS(Proc[[#This Row],[DateOpened]],TODAY()))-1,ABS(NETWORKDAYS(Proc[[#This Row],[DateOpened]],Proc[[#This Row],[DateClosed]]))-1)</f>
        <v>27</v>
      </c>
      <c r="R9109" s="140" t="s">
        <v>476</v>
      </c>
      <c r="S9109" s="155"/>
      <c r="T9109" s="155"/>
    </row>
    <row r="9110" spans="1:20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yep</v>
      </c>
      <c r="Q9110" s="2">
        <f ca="1">IF(Proc[[#This Row],[DateClosed]]="",ABS(NETWORKDAYS(Proc[[#This Row],[DateOpened]],TODAY()))-1,ABS(NETWORKDAYS(Proc[[#This Row],[DateOpened]],Proc[[#This Row],[DateClosed]]))-1)</f>
        <v>27</v>
      </c>
      <c r="R9110" s="140" t="s">
        <v>476</v>
      </c>
      <c r="S9110" s="155"/>
      <c r="T9110" s="155"/>
    </row>
    <row r="9111" spans="1:20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yep</v>
      </c>
      <c r="Q9111" s="2">
        <f ca="1">IF(Proc[[#This Row],[DateClosed]]="",ABS(NETWORKDAYS(Proc[[#This Row],[DateOpened]],TODAY()))-1,ABS(NETWORKDAYS(Proc[[#This Row],[DateOpened]],Proc[[#This Row],[DateClosed]]))-1)</f>
        <v>27</v>
      </c>
      <c r="R9111" s="140" t="s">
        <v>476</v>
      </c>
      <c r="S9111" s="155"/>
      <c r="T9111" s="155"/>
    </row>
    <row r="9112" spans="1:20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yep</v>
      </c>
      <c r="Q9112" s="2">
        <f ca="1">IF(Proc[[#This Row],[DateClosed]]="",ABS(NETWORKDAYS(Proc[[#This Row],[DateOpened]],TODAY()))-1,ABS(NETWORKDAYS(Proc[[#This Row],[DateOpened]],Proc[[#This Row],[DateClosed]]))-1)</f>
        <v>27</v>
      </c>
      <c r="R9112" s="140" t="s">
        <v>476</v>
      </c>
      <c r="S9112" s="155"/>
      <c r="T9112" s="155"/>
    </row>
    <row r="9113" spans="1:20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yep</v>
      </c>
      <c r="Q9113" s="2">
        <f ca="1">IF(Proc[[#This Row],[DateClosed]]="",ABS(NETWORKDAYS(Proc[[#This Row],[DateOpened]],TODAY()))-1,ABS(NETWORKDAYS(Proc[[#This Row],[DateOpened]],Proc[[#This Row],[DateClosed]]))-1)</f>
        <v>27</v>
      </c>
      <c r="R9113" s="140" t="s">
        <v>476</v>
      </c>
      <c r="S9113" s="155"/>
      <c r="T9113" s="155"/>
    </row>
    <row r="9114" spans="1:20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yep</v>
      </c>
      <c r="Q9114" s="2">
        <f ca="1">IF(Proc[[#This Row],[DateClosed]]="",ABS(NETWORKDAYS(Proc[[#This Row],[DateOpened]],TODAY()))-1,ABS(NETWORKDAYS(Proc[[#This Row],[DateOpened]],Proc[[#This Row],[DateClosed]]))-1)</f>
        <v>27</v>
      </c>
      <c r="R9114" s="140" t="s">
        <v>476</v>
      </c>
      <c r="S9114" s="155"/>
      <c r="T9114" s="155"/>
    </row>
    <row r="9115" spans="1:20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yep</v>
      </c>
      <c r="Q9115" s="2">
        <f ca="1">IF(Proc[[#This Row],[DateClosed]]="",ABS(NETWORKDAYS(Proc[[#This Row],[DateOpened]],TODAY()))-1,ABS(NETWORKDAYS(Proc[[#This Row],[DateOpened]],Proc[[#This Row],[DateClosed]]))-1)</f>
        <v>27</v>
      </c>
      <c r="R9115" s="140" t="s">
        <v>476</v>
      </c>
      <c r="S9115" s="155"/>
      <c r="T9115" s="155"/>
    </row>
    <row r="9116" spans="1:20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yep</v>
      </c>
      <c r="Q9116" s="2">
        <f ca="1">IF(Proc[[#This Row],[DateClosed]]="",ABS(NETWORKDAYS(Proc[[#This Row],[DateOpened]],TODAY()))-1,ABS(NETWORKDAYS(Proc[[#This Row],[DateOpened]],Proc[[#This Row],[DateClosed]]))-1)</f>
        <v>27</v>
      </c>
      <c r="R9116" s="140" t="s">
        <v>476</v>
      </c>
      <c r="S9116" s="155"/>
      <c r="T9116" s="155"/>
    </row>
    <row r="9117" spans="1:20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yep</v>
      </c>
      <c r="Q9117" s="2">
        <f ca="1">IF(Proc[[#This Row],[DateClosed]]="",ABS(NETWORKDAYS(Proc[[#This Row],[DateOpened]],TODAY()))-1,ABS(NETWORKDAYS(Proc[[#This Row],[DateOpened]],Proc[[#This Row],[DateClosed]]))-1)</f>
        <v>27</v>
      </c>
      <c r="R9117" s="140" t="s">
        <v>476</v>
      </c>
      <c r="S9117" s="155"/>
      <c r="T9117" s="155"/>
    </row>
    <row r="9118" spans="1:20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yep</v>
      </c>
      <c r="Q9118" s="2">
        <f ca="1">IF(Proc[[#This Row],[DateClosed]]="",ABS(NETWORKDAYS(Proc[[#This Row],[DateOpened]],TODAY()))-1,ABS(NETWORKDAYS(Proc[[#This Row],[DateOpened]],Proc[[#This Row],[DateClosed]]))-1)</f>
        <v>27</v>
      </c>
      <c r="R9118" s="140" t="s">
        <v>476</v>
      </c>
      <c r="S9118" s="155"/>
      <c r="T9118" s="155"/>
    </row>
    <row r="9119" spans="1:20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yep</v>
      </c>
      <c r="Q9119" s="2">
        <f ca="1">IF(Proc[[#This Row],[DateClosed]]="",ABS(NETWORKDAYS(Proc[[#This Row],[DateOpened]],TODAY()))-1,ABS(NETWORKDAYS(Proc[[#This Row],[DateOpened]],Proc[[#This Row],[DateClosed]]))-1)</f>
        <v>27</v>
      </c>
      <c r="R9119" s="140" t="s">
        <v>476</v>
      </c>
      <c r="S9119" s="155"/>
      <c r="T9119" s="155"/>
    </row>
    <row r="9120" spans="1:20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yep</v>
      </c>
      <c r="Q9120" s="2">
        <f ca="1">IF(Proc[[#This Row],[DateClosed]]="",ABS(NETWORKDAYS(Proc[[#This Row],[DateOpened]],TODAY()))-1,ABS(NETWORKDAYS(Proc[[#This Row],[DateOpened]],Proc[[#This Row],[DateClosed]]))-1)</f>
        <v>27</v>
      </c>
      <c r="R9120" s="140" t="s">
        <v>476</v>
      </c>
      <c r="S9120" s="155"/>
      <c r="T9120" s="155"/>
    </row>
    <row r="9121" spans="1:20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yep</v>
      </c>
      <c r="Q9121" s="2">
        <f ca="1">IF(Proc[[#This Row],[DateClosed]]="",ABS(NETWORKDAYS(Proc[[#This Row],[DateOpened]],TODAY()))-1,ABS(NETWORKDAYS(Proc[[#This Row],[DateOpened]],Proc[[#This Row],[DateClosed]]))-1)</f>
        <v>27</v>
      </c>
      <c r="R9121" s="140" t="s">
        <v>476</v>
      </c>
      <c r="S9121" s="155"/>
      <c r="T9121" s="155"/>
    </row>
    <row r="9122" spans="1:20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yep</v>
      </c>
      <c r="Q9122" s="2">
        <f ca="1">IF(Proc[[#This Row],[DateClosed]]="",ABS(NETWORKDAYS(Proc[[#This Row],[DateOpened]],TODAY()))-1,ABS(NETWORKDAYS(Proc[[#This Row],[DateOpened]],Proc[[#This Row],[DateClosed]]))-1)</f>
        <v>27</v>
      </c>
      <c r="R9122" s="140" t="s">
        <v>476</v>
      </c>
      <c r="S9122" s="155"/>
      <c r="T9122" s="155"/>
    </row>
    <row r="9123" spans="1:20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yep</v>
      </c>
      <c r="Q9123" s="2">
        <f ca="1">IF(Proc[[#This Row],[DateClosed]]="",ABS(NETWORKDAYS(Proc[[#This Row],[DateOpened]],TODAY()))-1,ABS(NETWORKDAYS(Proc[[#This Row],[DateOpened]],Proc[[#This Row],[DateClosed]]))-1)</f>
        <v>27</v>
      </c>
      <c r="R9123" s="140" t="s">
        <v>476</v>
      </c>
      <c r="S9123" s="155"/>
      <c r="T9123" s="155"/>
    </row>
    <row r="9124" spans="1:20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yep</v>
      </c>
      <c r="Q9124" s="2">
        <f ca="1">IF(Proc[[#This Row],[DateClosed]]="",ABS(NETWORKDAYS(Proc[[#This Row],[DateOpened]],TODAY()))-1,ABS(NETWORKDAYS(Proc[[#This Row],[DateOpened]],Proc[[#This Row],[DateClosed]]))-1)</f>
        <v>27</v>
      </c>
      <c r="R9124" s="140" t="s">
        <v>476</v>
      </c>
      <c r="S9124" s="155"/>
      <c r="T9124" s="155"/>
    </row>
    <row r="9125" spans="1:20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yep</v>
      </c>
      <c r="Q9125" s="2">
        <f ca="1">IF(Proc[[#This Row],[DateClosed]]="",ABS(NETWORKDAYS(Proc[[#This Row],[DateOpened]],TODAY()))-1,ABS(NETWORKDAYS(Proc[[#This Row],[DateOpened]],Proc[[#This Row],[DateClosed]]))-1)</f>
        <v>27</v>
      </c>
      <c r="R9125" s="140" t="s">
        <v>476</v>
      </c>
      <c r="S9125" s="155"/>
      <c r="T9125" s="155"/>
    </row>
    <row r="9126" spans="1:20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yep</v>
      </c>
      <c r="Q9126" s="2">
        <f ca="1">IF(Proc[[#This Row],[DateClosed]]="",ABS(NETWORKDAYS(Proc[[#This Row],[DateOpened]],TODAY()))-1,ABS(NETWORKDAYS(Proc[[#This Row],[DateOpened]],Proc[[#This Row],[DateClosed]]))-1)</f>
        <v>27</v>
      </c>
      <c r="R9126" s="140" t="s">
        <v>476</v>
      </c>
      <c r="S9126" s="155"/>
      <c r="T9126" s="155"/>
    </row>
    <row r="9127" spans="1:20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yep</v>
      </c>
      <c r="Q9127" s="2">
        <f ca="1">IF(Proc[[#This Row],[DateClosed]]="",ABS(NETWORKDAYS(Proc[[#This Row],[DateOpened]],TODAY()))-1,ABS(NETWORKDAYS(Proc[[#This Row],[DateOpened]],Proc[[#This Row],[DateClosed]]))-1)</f>
        <v>27</v>
      </c>
      <c r="R9127" s="140" t="s">
        <v>476</v>
      </c>
      <c r="S9127" s="155"/>
      <c r="T9127" s="155"/>
    </row>
    <row r="9128" spans="1:20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yep</v>
      </c>
      <c r="Q9128" s="2">
        <f ca="1">IF(Proc[[#This Row],[DateClosed]]="",ABS(NETWORKDAYS(Proc[[#This Row],[DateOpened]],TODAY()))-1,ABS(NETWORKDAYS(Proc[[#This Row],[DateOpened]],Proc[[#This Row],[DateClosed]]))-1)</f>
        <v>27</v>
      </c>
      <c r="R9128" s="140" t="s">
        <v>476</v>
      </c>
      <c r="S9128" s="155"/>
      <c r="T9128" s="155"/>
    </row>
    <row r="9129" spans="1:20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yep</v>
      </c>
      <c r="Q9129" s="2">
        <f ca="1">IF(Proc[[#This Row],[DateClosed]]="",ABS(NETWORKDAYS(Proc[[#This Row],[DateOpened]],TODAY()))-1,ABS(NETWORKDAYS(Proc[[#This Row],[DateOpened]],Proc[[#This Row],[DateClosed]]))-1)</f>
        <v>27</v>
      </c>
      <c r="R9129" s="140" t="s">
        <v>476</v>
      </c>
      <c r="S9129" s="155"/>
      <c r="T9129" s="155"/>
    </row>
    <row r="9130" spans="1:20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yep</v>
      </c>
      <c r="Q9130" s="2">
        <f ca="1">IF(Proc[[#This Row],[DateClosed]]="",ABS(NETWORKDAYS(Proc[[#This Row],[DateOpened]],TODAY()))-1,ABS(NETWORKDAYS(Proc[[#This Row],[DateOpened]],Proc[[#This Row],[DateClosed]]))-1)</f>
        <v>27</v>
      </c>
      <c r="R9130" s="140" t="s">
        <v>476</v>
      </c>
      <c r="S9130" s="155"/>
      <c r="T9130" s="155"/>
    </row>
    <row r="9131" spans="1:20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yep</v>
      </c>
      <c r="Q9131" s="2">
        <f ca="1">IF(Proc[[#This Row],[DateClosed]]="",ABS(NETWORKDAYS(Proc[[#This Row],[DateOpened]],TODAY()))-1,ABS(NETWORKDAYS(Proc[[#This Row],[DateOpened]],Proc[[#This Row],[DateClosed]]))-1)</f>
        <v>27</v>
      </c>
      <c r="R9131" s="140" t="s">
        <v>476</v>
      </c>
      <c r="S9131" s="155"/>
      <c r="T9131" s="155"/>
    </row>
    <row r="9132" spans="1:20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yep</v>
      </c>
      <c r="Q9132" s="2">
        <f ca="1">IF(Proc[[#This Row],[DateClosed]]="",ABS(NETWORKDAYS(Proc[[#This Row],[DateOpened]],TODAY()))-1,ABS(NETWORKDAYS(Proc[[#This Row],[DateOpened]],Proc[[#This Row],[DateClosed]]))-1)</f>
        <v>27</v>
      </c>
      <c r="R9132" s="140" t="s">
        <v>476</v>
      </c>
      <c r="S9132" s="155"/>
      <c r="T9132" s="155"/>
    </row>
    <row r="9133" spans="1:20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yep</v>
      </c>
      <c r="Q9133" s="2">
        <f ca="1">IF(Proc[[#This Row],[DateClosed]]="",ABS(NETWORKDAYS(Proc[[#This Row],[DateOpened]],TODAY()))-1,ABS(NETWORKDAYS(Proc[[#This Row],[DateOpened]],Proc[[#This Row],[DateClosed]]))-1)</f>
        <v>27</v>
      </c>
      <c r="R9133" s="140" t="s">
        <v>476</v>
      </c>
      <c r="S9133" s="155"/>
      <c r="T9133" s="155"/>
    </row>
    <row r="9134" spans="1:20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yep</v>
      </c>
      <c r="Q9134" s="2">
        <f ca="1">IF(Proc[[#This Row],[DateClosed]]="",ABS(NETWORKDAYS(Proc[[#This Row],[DateOpened]],TODAY()))-1,ABS(NETWORKDAYS(Proc[[#This Row],[DateOpened]],Proc[[#This Row],[DateClosed]]))-1)</f>
        <v>27</v>
      </c>
      <c r="R9134" s="140" t="s">
        <v>476</v>
      </c>
      <c r="S9134" s="155"/>
      <c r="T9134" s="155"/>
    </row>
    <row r="9135" spans="1:20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yep</v>
      </c>
      <c r="Q9135" s="2">
        <f ca="1">IF(Proc[[#This Row],[DateClosed]]="",ABS(NETWORKDAYS(Proc[[#This Row],[DateOpened]],TODAY()))-1,ABS(NETWORKDAYS(Proc[[#This Row],[DateOpened]],Proc[[#This Row],[DateClosed]]))-1)</f>
        <v>27</v>
      </c>
      <c r="R9135" s="140" t="s">
        <v>476</v>
      </c>
      <c r="S9135" s="155"/>
      <c r="T9135" s="155"/>
    </row>
    <row r="9136" spans="1:20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yep</v>
      </c>
      <c r="Q9136" s="2">
        <f ca="1">IF(Proc[[#This Row],[DateClosed]]="",ABS(NETWORKDAYS(Proc[[#This Row],[DateOpened]],TODAY()))-1,ABS(NETWORKDAYS(Proc[[#This Row],[DateOpened]],Proc[[#This Row],[DateClosed]]))-1)</f>
        <v>27</v>
      </c>
      <c r="R9136" s="140" t="s">
        <v>476</v>
      </c>
      <c r="S9136" s="155"/>
      <c r="T9136" s="155"/>
    </row>
    <row r="9137" spans="1:20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yep</v>
      </c>
      <c r="Q9137" s="2">
        <f ca="1">IF(Proc[[#This Row],[DateClosed]]="",ABS(NETWORKDAYS(Proc[[#This Row],[DateOpened]],TODAY()))-1,ABS(NETWORKDAYS(Proc[[#This Row],[DateOpened]],Proc[[#This Row],[DateClosed]]))-1)</f>
        <v>27</v>
      </c>
      <c r="R9137" s="140" t="s">
        <v>476</v>
      </c>
      <c r="S9137" s="155"/>
      <c r="T9137" s="155"/>
    </row>
    <row r="9138" spans="1:20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yep</v>
      </c>
      <c r="Q9138" s="2">
        <f ca="1">IF(Proc[[#This Row],[DateClosed]]="",ABS(NETWORKDAYS(Proc[[#This Row],[DateOpened]],TODAY()))-1,ABS(NETWORKDAYS(Proc[[#This Row],[DateOpened]],Proc[[#This Row],[DateClosed]]))-1)</f>
        <v>27</v>
      </c>
      <c r="R9138" s="140" t="s">
        <v>476</v>
      </c>
      <c r="S9138" s="155"/>
      <c r="T9138" s="155"/>
    </row>
    <row r="9139" spans="1:20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yep</v>
      </c>
      <c r="Q9139" s="2">
        <f ca="1">IF(Proc[[#This Row],[DateClosed]]="",ABS(NETWORKDAYS(Proc[[#This Row],[DateOpened]],TODAY()))-1,ABS(NETWORKDAYS(Proc[[#This Row],[DateOpened]],Proc[[#This Row],[DateClosed]]))-1)</f>
        <v>27</v>
      </c>
      <c r="R9139" s="140" t="s">
        <v>476</v>
      </c>
      <c r="S9139" s="155"/>
      <c r="T9139" s="155"/>
    </row>
    <row r="9140" spans="1:20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yep</v>
      </c>
      <c r="Q9140" s="2">
        <f ca="1">IF(Proc[[#This Row],[DateClosed]]="",ABS(NETWORKDAYS(Proc[[#This Row],[DateOpened]],TODAY()))-1,ABS(NETWORKDAYS(Proc[[#This Row],[DateOpened]],Proc[[#This Row],[DateClosed]]))-1)</f>
        <v>27</v>
      </c>
      <c r="R9140" s="140" t="s">
        <v>476</v>
      </c>
      <c r="S9140" s="155"/>
      <c r="T9140" s="155"/>
    </row>
    <row r="9141" spans="1:20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yep</v>
      </c>
      <c r="Q9141" s="2">
        <f ca="1">IF(Proc[[#This Row],[DateClosed]]="",ABS(NETWORKDAYS(Proc[[#This Row],[DateOpened]],TODAY()))-1,ABS(NETWORKDAYS(Proc[[#This Row],[DateOpened]],Proc[[#This Row],[DateClosed]]))-1)</f>
        <v>27</v>
      </c>
      <c r="R9141" s="140" t="s">
        <v>476</v>
      </c>
      <c r="S9141" s="155"/>
      <c r="T9141" s="155"/>
    </row>
    <row r="9142" spans="1:20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yep</v>
      </c>
      <c r="Q9142" s="2">
        <f ca="1">IF(Proc[[#This Row],[DateClosed]]="",ABS(NETWORKDAYS(Proc[[#This Row],[DateOpened]],TODAY()))-1,ABS(NETWORKDAYS(Proc[[#This Row],[DateOpened]],Proc[[#This Row],[DateClosed]]))-1)</f>
        <v>27</v>
      </c>
      <c r="R9142" s="140" t="s">
        <v>476</v>
      </c>
      <c r="S9142" s="155"/>
      <c r="T9142" s="155"/>
    </row>
    <row r="9143" spans="1:20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yep</v>
      </c>
      <c r="Q9143" s="2">
        <f ca="1">IF(Proc[[#This Row],[DateClosed]]="",ABS(NETWORKDAYS(Proc[[#This Row],[DateOpened]],TODAY()))-1,ABS(NETWORKDAYS(Proc[[#This Row],[DateOpened]],Proc[[#This Row],[DateClosed]]))-1)</f>
        <v>27</v>
      </c>
      <c r="R9143" s="140" t="s">
        <v>476</v>
      </c>
      <c r="S9143" s="155"/>
      <c r="T9143" s="155"/>
    </row>
    <row r="9144" spans="1:20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yep</v>
      </c>
      <c r="Q9144" s="2">
        <f ca="1">IF(Proc[[#This Row],[DateClosed]]="",ABS(NETWORKDAYS(Proc[[#This Row],[DateOpened]],TODAY()))-1,ABS(NETWORKDAYS(Proc[[#This Row],[DateOpened]],Proc[[#This Row],[DateClosed]]))-1)</f>
        <v>27</v>
      </c>
      <c r="R9144" s="140" t="s">
        <v>476</v>
      </c>
      <c r="S9144" s="155"/>
      <c r="T9144" s="155"/>
    </row>
    <row r="9145" spans="1:20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yep</v>
      </c>
      <c r="Q9145" s="2">
        <f ca="1">IF(Proc[[#This Row],[DateClosed]]="",ABS(NETWORKDAYS(Proc[[#This Row],[DateOpened]],TODAY()))-1,ABS(NETWORKDAYS(Proc[[#This Row],[DateOpened]],Proc[[#This Row],[DateClosed]]))-1)</f>
        <v>27</v>
      </c>
      <c r="R9145" s="140" t="s">
        <v>476</v>
      </c>
      <c r="S9145" s="155"/>
      <c r="T9145" s="155"/>
    </row>
    <row r="9146" spans="1:20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yep</v>
      </c>
      <c r="Q9146" s="2">
        <f ca="1">IF(Proc[[#This Row],[DateClosed]]="",ABS(NETWORKDAYS(Proc[[#This Row],[DateOpened]],TODAY()))-1,ABS(NETWORKDAYS(Proc[[#This Row],[DateOpened]],Proc[[#This Row],[DateClosed]]))-1)</f>
        <v>27</v>
      </c>
      <c r="R9146" s="140" t="s">
        <v>476</v>
      </c>
      <c r="S9146" s="155"/>
      <c r="T9146" s="155"/>
    </row>
    <row r="9147" spans="1:20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yep</v>
      </c>
      <c r="Q9147" s="2">
        <f ca="1">IF(Proc[[#This Row],[DateClosed]]="",ABS(NETWORKDAYS(Proc[[#This Row],[DateOpened]],TODAY()))-1,ABS(NETWORKDAYS(Proc[[#This Row],[DateOpened]],Proc[[#This Row],[DateClosed]]))-1)</f>
        <v>27</v>
      </c>
      <c r="R9147" s="140" t="s">
        <v>476</v>
      </c>
      <c r="S9147" s="155"/>
      <c r="T9147" s="155"/>
    </row>
    <row r="9148" spans="1:20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yep</v>
      </c>
      <c r="Q9148" s="2">
        <f ca="1">IF(Proc[[#This Row],[DateClosed]]="",ABS(NETWORKDAYS(Proc[[#This Row],[DateOpened]],TODAY()))-1,ABS(NETWORKDAYS(Proc[[#This Row],[DateOpened]],Proc[[#This Row],[DateClosed]]))-1)</f>
        <v>27</v>
      </c>
      <c r="R9148" s="140" t="s">
        <v>476</v>
      </c>
      <c r="S9148" s="155"/>
      <c r="T9148" s="155"/>
    </row>
    <row r="9149" spans="1:20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yep</v>
      </c>
      <c r="Q9149" s="2">
        <f ca="1">IF(Proc[[#This Row],[DateClosed]]="",ABS(NETWORKDAYS(Proc[[#This Row],[DateOpened]],TODAY()))-1,ABS(NETWORKDAYS(Proc[[#This Row],[DateOpened]],Proc[[#This Row],[DateClosed]]))-1)</f>
        <v>27</v>
      </c>
      <c r="R9149" s="140" t="s">
        <v>476</v>
      </c>
      <c r="S9149" s="155"/>
      <c r="T9149" s="155"/>
    </row>
    <row r="9150" spans="1:20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yep</v>
      </c>
      <c r="Q9150" s="2">
        <f ca="1">IF(Proc[[#This Row],[DateClosed]]="",ABS(NETWORKDAYS(Proc[[#This Row],[DateOpened]],TODAY()))-1,ABS(NETWORKDAYS(Proc[[#This Row],[DateOpened]],Proc[[#This Row],[DateClosed]]))-1)</f>
        <v>27</v>
      </c>
      <c r="R9150" s="140" t="s">
        <v>476</v>
      </c>
      <c r="S9150" s="155"/>
      <c r="T9150" s="155"/>
    </row>
    <row r="9151" spans="1:20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yep</v>
      </c>
      <c r="Q9151" s="2">
        <f ca="1">IF(Proc[[#This Row],[DateClosed]]="",ABS(NETWORKDAYS(Proc[[#This Row],[DateOpened]],TODAY()))-1,ABS(NETWORKDAYS(Proc[[#This Row],[DateOpened]],Proc[[#This Row],[DateClosed]]))-1)</f>
        <v>27</v>
      </c>
      <c r="R9151" s="140" t="s">
        <v>476</v>
      </c>
      <c r="S9151" s="155"/>
      <c r="T9151" s="155"/>
    </row>
    <row r="9152" spans="1:20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yep</v>
      </c>
      <c r="Q9152" s="2">
        <f ca="1">IF(Proc[[#This Row],[DateClosed]]="",ABS(NETWORKDAYS(Proc[[#This Row],[DateOpened]],TODAY()))-1,ABS(NETWORKDAYS(Proc[[#This Row],[DateOpened]],Proc[[#This Row],[DateClosed]]))-1)</f>
        <v>27</v>
      </c>
      <c r="R9152" s="140" t="s">
        <v>476</v>
      </c>
      <c r="S9152" s="155"/>
      <c r="T9152" s="155"/>
    </row>
    <row r="9153" spans="1:20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yep</v>
      </c>
      <c r="Q9153" s="2">
        <f ca="1">IF(Proc[[#This Row],[DateClosed]]="",ABS(NETWORKDAYS(Proc[[#This Row],[DateOpened]],TODAY()))-1,ABS(NETWORKDAYS(Proc[[#This Row],[DateOpened]],Proc[[#This Row],[DateClosed]]))-1)</f>
        <v>27</v>
      </c>
      <c r="R9153" s="140" t="s">
        <v>476</v>
      </c>
      <c r="S9153" s="155"/>
      <c r="T9153" s="155"/>
    </row>
    <row r="9154" spans="1:20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yep</v>
      </c>
      <c r="Q9154" s="2">
        <f ca="1">IF(Proc[[#This Row],[DateClosed]]="",ABS(NETWORKDAYS(Proc[[#This Row],[DateOpened]],TODAY()))-1,ABS(NETWORKDAYS(Proc[[#This Row],[DateOpened]],Proc[[#This Row],[DateClosed]]))-1)</f>
        <v>27</v>
      </c>
      <c r="R9154" s="140" t="s">
        <v>476</v>
      </c>
      <c r="S9154" s="155"/>
      <c r="T9154" s="155"/>
    </row>
    <row r="9155" spans="1:20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yep</v>
      </c>
      <c r="Q9155" s="2">
        <f ca="1">IF(Proc[[#This Row],[DateClosed]]="",ABS(NETWORKDAYS(Proc[[#This Row],[DateOpened]],TODAY()))-1,ABS(NETWORKDAYS(Proc[[#This Row],[DateOpened]],Proc[[#This Row],[DateClosed]]))-1)</f>
        <v>27</v>
      </c>
      <c r="R9155" s="140" t="s">
        <v>476</v>
      </c>
      <c r="S9155" s="155"/>
      <c r="T9155" s="155"/>
    </row>
    <row r="9156" spans="1:20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yep</v>
      </c>
      <c r="Q9156" s="2">
        <f ca="1">IF(Proc[[#This Row],[DateClosed]]="",ABS(NETWORKDAYS(Proc[[#This Row],[DateOpened]],TODAY()))-1,ABS(NETWORKDAYS(Proc[[#This Row],[DateOpened]],Proc[[#This Row],[DateClosed]]))-1)</f>
        <v>27</v>
      </c>
      <c r="R9156" s="140" t="s">
        <v>476</v>
      </c>
      <c r="S9156" s="155"/>
      <c r="T9156" s="155"/>
    </row>
    <row r="9157" spans="1:20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yep</v>
      </c>
      <c r="Q9157" s="2">
        <f ca="1">IF(Proc[[#This Row],[DateClosed]]="",ABS(NETWORKDAYS(Proc[[#This Row],[DateOpened]],TODAY()))-1,ABS(NETWORKDAYS(Proc[[#This Row],[DateOpened]],Proc[[#This Row],[DateClosed]]))-1)</f>
        <v>27</v>
      </c>
      <c r="R9157" s="140" t="s">
        <v>476</v>
      </c>
      <c r="S9157" s="155"/>
      <c r="T9157" s="155"/>
    </row>
    <row r="9158" spans="1:20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yep</v>
      </c>
      <c r="Q9158" s="2">
        <f ca="1">IF(Proc[[#This Row],[DateClosed]]="",ABS(NETWORKDAYS(Proc[[#This Row],[DateOpened]],TODAY()))-1,ABS(NETWORKDAYS(Proc[[#This Row],[DateOpened]],Proc[[#This Row],[DateClosed]]))-1)</f>
        <v>27</v>
      </c>
      <c r="R9158" s="140" t="s">
        <v>476</v>
      </c>
      <c r="S9158" s="155"/>
      <c r="T9158" s="155"/>
    </row>
    <row r="9159" spans="1:20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yep</v>
      </c>
      <c r="Q9159" s="2">
        <f ca="1">IF(Proc[[#This Row],[DateClosed]]="",ABS(NETWORKDAYS(Proc[[#This Row],[DateOpened]],TODAY()))-1,ABS(NETWORKDAYS(Proc[[#This Row],[DateOpened]],Proc[[#This Row],[DateClosed]]))-1)</f>
        <v>27</v>
      </c>
      <c r="R9159" s="140" t="s">
        <v>476</v>
      </c>
      <c r="S9159" s="155"/>
      <c r="T9159" s="155"/>
    </row>
    <row r="9160" spans="1:20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yep</v>
      </c>
      <c r="Q9160" s="2">
        <f ca="1">IF(Proc[[#This Row],[DateClosed]]="",ABS(NETWORKDAYS(Proc[[#This Row],[DateOpened]],TODAY()))-1,ABS(NETWORKDAYS(Proc[[#This Row],[DateOpened]],Proc[[#This Row],[DateClosed]]))-1)</f>
        <v>27</v>
      </c>
      <c r="R9160" s="140" t="s">
        <v>476</v>
      </c>
      <c r="S9160" s="155"/>
      <c r="T9160" s="155"/>
    </row>
    <row r="9161" spans="1:20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yep</v>
      </c>
      <c r="Q9161" s="2">
        <f ca="1">IF(Proc[[#This Row],[DateClosed]]="",ABS(NETWORKDAYS(Proc[[#This Row],[DateOpened]],TODAY()))-1,ABS(NETWORKDAYS(Proc[[#This Row],[DateOpened]],Proc[[#This Row],[DateClosed]]))-1)</f>
        <v>27</v>
      </c>
      <c r="R9161" s="140" t="s">
        <v>476</v>
      </c>
      <c r="S9161" s="155"/>
      <c r="T9161" s="155"/>
    </row>
    <row r="9162" spans="1:20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yep</v>
      </c>
      <c r="Q9162" s="2">
        <f ca="1">IF(Proc[[#This Row],[DateClosed]]="",ABS(NETWORKDAYS(Proc[[#This Row],[DateOpened]],TODAY()))-1,ABS(NETWORKDAYS(Proc[[#This Row],[DateOpened]],Proc[[#This Row],[DateClosed]]))-1)</f>
        <v>27</v>
      </c>
      <c r="R9162" s="140" t="s">
        <v>476</v>
      </c>
      <c r="S9162" s="155"/>
      <c r="T9162" s="155"/>
    </row>
    <row r="9163" spans="1:20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yep</v>
      </c>
      <c r="Q9163" s="2">
        <f ca="1">IF(Proc[[#This Row],[DateClosed]]="",ABS(NETWORKDAYS(Proc[[#This Row],[DateOpened]],TODAY()))-1,ABS(NETWORKDAYS(Proc[[#This Row],[DateOpened]],Proc[[#This Row],[DateClosed]]))-1)</f>
        <v>27</v>
      </c>
      <c r="R9163" s="140" t="s">
        <v>476</v>
      </c>
      <c r="S9163" s="155"/>
      <c r="T9163" s="155"/>
    </row>
    <row r="9164" spans="1:20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yep</v>
      </c>
      <c r="Q9164" s="2">
        <f ca="1">IF(Proc[[#This Row],[DateClosed]]="",ABS(NETWORKDAYS(Proc[[#This Row],[DateOpened]],TODAY()))-1,ABS(NETWORKDAYS(Proc[[#This Row],[DateOpened]],Proc[[#This Row],[DateClosed]]))-1)</f>
        <v>27</v>
      </c>
      <c r="R9164" s="140" t="s">
        <v>476</v>
      </c>
      <c r="S9164" s="155"/>
      <c r="T9164" s="155"/>
    </row>
    <row r="9165" spans="1:20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yep</v>
      </c>
      <c r="Q9165" s="2">
        <f ca="1">IF(Proc[[#This Row],[DateClosed]]="",ABS(NETWORKDAYS(Proc[[#This Row],[DateOpened]],TODAY()))-1,ABS(NETWORKDAYS(Proc[[#This Row],[DateOpened]],Proc[[#This Row],[DateClosed]]))-1)</f>
        <v>27</v>
      </c>
      <c r="R9165" s="140" t="s">
        <v>476</v>
      </c>
      <c r="S9165" s="155"/>
      <c r="T9165" s="155"/>
    </row>
    <row r="9166" spans="1:20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yep</v>
      </c>
      <c r="Q9166" s="2">
        <f ca="1">IF(Proc[[#This Row],[DateClosed]]="",ABS(NETWORKDAYS(Proc[[#This Row],[DateOpened]],TODAY()))-1,ABS(NETWORKDAYS(Proc[[#This Row],[DateOpened]],Proc[[#This Row],[DateClosed]]))-1)</f>
        <v>27</v>
      </c>
      <c r="R9166" s="140" t="s">
        <v>476</v>
      </c>
      <c r="S9166" s="155"/>
      <c r="T9166" s="155"/>
    </row>
    <row r="9167" spans="1:20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yep</v>
      </c>
      <c r="Q9167" s="2">
        <f ca="1">IF(Proc[[#This Row],[DateClosed]]="",ABS(NETWORKDAYS(Proc[[#This Row],[DateOpened]],TODAY()))-1,ABS(NETWORKDAYS(Proc[[#This Row],[DateOpened]],Proc[[#This Row],[DateClosed]]))-1)</f>
        <v>27</v>
      </c>
      <c r="R9167" s="140" t="s">
        <v>476</v>
      </c>
      <c r="S9167" s="155"/>
      <c r="T9167" s="155"/>
    </row>
    <row r="9168" spans="1:20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yep</v>
      </c>
      <c r="Q9168" s="2">
        <f ca="1">IF(Proc[[#This Row],[DateClosed]]="",ABS(NETWORKDAYS(Proc[[#This Row],[DateOpened]],TODAY()))-1,ABS(NETWORKDAYS(Proc[[#This Row],[DateOpened]],Proc[[#This Row],[DateClosed]]))-1)</f>
        <v>27</v>
      </c>
      <c r="R9168" s="140" t="s">
        <v>476</v>
      </c>
      <c r="S9168" s="155"/>
      <c r="T9168" s="155"/>
    </row>
    <row r="9169" spans="1:20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yep</v>
      </c>
      <c r="Q9169" s="2">
        <f ca="1">IF(Proc[[#This Row],[DateClosed]]="",ABS(NETWORKDAYS(Proc[[#This Row],[DateOpened]],TODAY()))-1,ABS(NETWORKDAYS(Proc[[#This Row],[DateOpened]],Proc[[#This Row],[DateClosed]]))-1)</f>
        <v>27</v>
      </c>
      <c r="R9169" s="140" t="s">
        <v>476</v>
      </c>
      <c r="S9169" s="155"/>
      <c r="T9169" s="155"/>
    </row>
    <row r="9170" spans="1:20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yep</v>
      </c>
      <c r="Q9170" s="2">
        <f ca="1">IF(Proc[[#This Row],[DateClosed]]="",ABS(NETWORKDAYS(Proc[[#This Row],[DateOpened]],TODAY()))-1,ABS(NETWORKDAYS(Proc[[#This Row],[DateOpened]],Proc[[#This Row],[DateClosed]]))-1)</f>
        <v>27</v>
      </c>
      <c r="R9170" s="140" t="s">
        <v>476</v>
      </c>
      <c r="S9170" s="155"/>
      <c r="T9170" s="155"/>
    </row>
    <row r="9171" spans="1:20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yep</v>
      </c>
      <c r="Q9171" s="2">
        <f ca="1">IF(Proc[[#This Row],[DateClosed]]="",ABS(NETWORKDAYS(Proc[[#This Row],[DateOpened]],TODAY()))-1,ABS(NETWORKDAYS(Proc[[#This Row],[DateOpened]],Proc[[#This Row],[DateClosed]]))-1)</f>
        <v>27</v>
      </c>
      <c r="R9171" s="140" t="s">
        <v>476</v>
      </c>
      <c r="S9171" s="155"/>
      <c r="T9171" s="155"/>
    </row>
    <row r="9172" spans="1:20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yep</v>
      </c>
      <c r="Q9172" s="2">
        <f ca="1">IF(Proc[[#This Row],[DateClosed]]="",ABS(NETWORKDAYS(Proc[[#This Row],[DateOpened]],TODAY()))-1,ABS(NETWORKDAYS(Proc[[#This Row],[DateOpened]],Proc[[#This Row],[DateClosed]]))-1)</f>
        <v>27</v>
      </c>
      <c r="R9172" s="140" t="s">
        <v>476</v>
      </c>
      <c r="S9172" s="155"/>
      <c r="T9172" s="155"/>
    </row>
    <row r="9173" spans="1:20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yep</v>
      </c>
      <c r="Q9173" s="2">
        <f ca="1">IF(Proc[[#This Row],[DateClosed]]="",ABS(NETWORKDAYS(Proc[[#This Row],[DateOpened]],TODAY()))-1,ABS(NETWORKDAYS(Proc[[#This Row],[DateOpened]],Proc[[#This Row],[DateClosed]]))-1)</f>
        <v>27</v>
      </c>
      <c r="R9173" s="140" t="s">
        <v>476</v>
      </c>
      <c r="S9173" s="155"/>
      <c r="T9173" s="155"/>
    </row>
    <row r="9174" spans="1:20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yep</v>
      </c>
      <c r="Q9174" s="2">
        <f ca="1">IF(Proc[[#This Row],[DateClosed]]="",ABS(NETWORKDAYS(Proc[[#This Row],[DateOpened]],TODAY()))-1,ABS(NETWORKDAYS(Proc[[#This Row],[DateOpened]],Proc[[#This Row],[DateClosed]]))-1)</f>
        <v>27</v>
      </c>
      <c r="R9174" s="140" t="s">
        <v>476</v>
      </c>
      <c r="S9174" s="155"/>
      <c r="T9174" s="155"/>
    </row>
    <row r="9175" spans="1:20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yep</v>
      </c>
      <c r="Q9175" s="2">
        <f ca="1">IF(Proc[[#This Row],[DateClosed]]="",ABS(NETWORKDAYS(Proc[[#This Row],[DateOpened]],TODAY()))-1,ABS(NETWORKDAYS(Proc[[#This Row],[DateOpened]],Proc[[#This Row],[DateClosed]]))-1)</f>
        <v>27</v>
      </c>
      <c r="R9175" s="140" t="s">
        <v>476</v>
      </c>
      <c r="S9175" s="155"/>
      <c r="T9175" s="155"/>
    </row>
    <row r="9176" spans="1:20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yep</v>
      </c>
      <c r="Q9176" s="2">
        <f ca="1">IF(Proc[[#This Row],[DateClosed]]="",ABS(NETWORKDAYS(Proc[[#This Row],[DateOpened]],TODAY()))-1,ABS(NETWORKDAYS(Proc[[#This Row],[DateOpened]],Proc[[#This Row],[DateClosed]]))-1)</f>
        <v>27</v>
      </c>
      <c r="R9176" s="140" t="s">
        <v>476</v>
      </c>
      <c r="S9176" s="155"/>
      <c r="T9176" s="155"/>
    </row>
    <row r="9177" spans="1:20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yep</v>
      </c>
      <c r="Q9177" s="2">
        <f ca="1">IF(Proc[[#This Row],[DateClosed]]="",ABS(NETWORKDAYS(Proc[[#This Row],[DateOpened]],TODAY()))-1,ABS(NETWORKDAYS(Proc[[#This Row],[DateOpened]],Proc[[#This Row],[DateClosed]]))-1)</f>
        <v>27</v>
      </c>
      <c r="R9177" s="140" t="s">
        <v>476</v>
      </c>
      <c r="S9177" s="155"/>
      <c r="T9177" s="155"/>
    </row>
    <row r="9178" spans="1:20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yep</v>
      </c>
      <c r="Q9178" s="2">
        <f ca="1">IF(Proc[[#This Row],[DateClosed]]="",ABS(NETWORKDAYS(Proc[[#This Row],[DateOpened]],TODAY()))-1,ABS(NETWORKDAYS(Proc[[#This Row],[DateOpened]],Proc[[#This Row],[DateClosed]]))-1)</f>
        <v>27</v>
      </c>
      <c r="R9178" s="140" t="s">
        <v>476</v>
      </c>
      <c r="S9178" s="155"/>
      <c r="T9178" s="155"/>
    </row>
    <row r="9179" spans="1:20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yep</v>
      </c>
      <c r="Q9179" s="2">
        <f ca="1">IF(Proc[[#This Row],[DateClosed]]="",ABS(NETWORKDAYS(Proc[[#This Row],[DateOpened]],TODAY()))-1,ABS(NETWORKDAYS(Proc[[#This Row],[DateOpened]],Proc[[#This Row],[DateClosed]]))-1)</f>
        <v>27</v>
      </c>
      <c r="R9179" s="140" t="s">
        <v>476</v>
      </c>
      <c r="S9179" s="155"/>
      <c r="T9179" s="155"/>
    </row>
    <row r="9180" spans="1:20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yep</v>
      </c>
      <c r="Q9180" s="2">
        <f ca="1">IF(Proc[[#This Row],[DateClosed]]="",ABS(NETWORKDAYS(Proc[[#This Row],[DateOpened]],TODAY()))-1,ABS(NETWORKDAYS(Proc[[#This Row],[DateOpened]],Proc[[#This Row],[DateClosed]]))-1)</f>
        <v>27</v>
      </c>
      <c r="R9180" s="140" t="s">
        <v>476</v>
      </c>
      <c r="S9180" s="155"/>
      <c r="T9180" s="155"/>
    </row>
    <row r="9181" spans="1:20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yep</v>
      </c>
      <c r="Q9181" s="2">
        <f ca="1">IF(Proc[[#This Row],[DateClosed]]="",ABS(NETWORKDAYS(Proc[[#This Row],[DateOpened]],TODAY()))-1,ABS(NETWORKDAYS(Proc[[#This Row],[DateOpened]],Proc[[#This Row],[DateClosed]]))-1)</f>
        <v>27</v>
      </c>
      <c r="R9181" s="140" t="s">
        <v>476</v>
      </c>
      <c r="S9181" s="155"/>
      <c r="T9181" s="155"/>
    </row>
    <row r="9182" spans="1:20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yep</v>
      </c>
      <c r="Q9182" s="2">
        <f ca="1">IF(Proc[[#This Row],[DateClosed]]="",ABS(NETWORKDAYS(Proc[[#This Row],[DateOpened]],TODAY()))-1,ABS(NETWORKDAYS(Proc[[#This Row],[DateOpened]],Proc[[#This Row],[DateClosed]]))-1)</f>
        <v>27</v>
      </c>
      <c r="R9182" s="140" t="s">
        <v>476</v>
      </c>
      <c r="S9182" s="155"/>
      <c r="T9182" s="155"/>
    </row>
    <row r="9183" spans="1:20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yep</v>
      </c>
      <c r="Q9183" s="2">
        <f ca="1">IF(Proc[[#This Row],[DateClosed]]="",ABS(NETWORKDAYS(Proc[[#This Row],[DateOpened]],TODAY()))-1,ABS(NETWORKDAYS(Proc[[#This Row],[DateOpened]],Proc[[#This Row],[DateClosed]]))-1)</f>
        <v>27</v>
      </c>
      <c r="R9183" s="140" t="s">
        <v>476</v>
      </c>
      <c r="S9183" s="155"/>
      <c r="T9183" s="155"/>
    </row>
    <row r="9184" spans="1:20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yep</v>
      </c>
      <c r="Q9184" s="2">
        <f ca="1">IF(Proc[[#This Row],[DateClosed]]="",ABS(NETWORKDAYS(Proc[[#This Row],[DateOpened]],TODAY()))-1,ABS(NETWORKDAYS(Proc[[#This Row],[DateOpened]],Proc[[#This Row],[DateClosed]]))-1)</f>
        <v>27</v>
      </c>
      <c r="R9184" s="140" t="s">
        <v>476</v>
      </c>
      <c r="S9184" s="155"/>
      <c r="T9184" s="155"/>
    </row>
    <row r="9185" spans="1:20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yep</v>
      </c>
      <c r="Q9185" s="2">
        <f ca="1">IF(Proc[[#This Row],[DateClosed]]="",ABS(NETWORKDAYS(Proc[[#This Row],[DateOpened]],TODAY()))-1,ABS(NETWORKDAYS(Proc[[#This Row],[DateOpened]],Proc[[#This Row],[DateClosed]]))-1)</f>
        <v>27</v>
      </c>
      <c r="R9185" s="140" t="s">
        <v>476</v>
      </c>
      <c r="S9185" s="155"/>
      <c r="T9185" s="155"/>
    </row>
    <row r="9186" spans="1:20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yep</v>
      </c>
      <c r="Q9186" s="2">
        <f ca="1">IF(Proc[[#This Row],[DateClosed]]="",ABS(NETWORKDAYS(Proc[[#This Row],[DateOpened]],TODAY()))-1,ABS(NETWORKDAYS(Proc[[#This Row],[DateOpened]],Proc[[#This Row],[DateClosed]]))-1)</f>
        <v>27</v>
      </c>
      <c r="R9186" s="140" t="s">
        <v>476</v>
      </c>
      <c r="S9186" s="155"/>
      <c r="T9186" s="155"/>
    </row>
    <row r="9187" spans="1:20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yep</v>
      </c>
      <c r="Q9187" s="2">
        <f ca="1">IF(Proc[[#This Row],[DateClosed]]="",ABS(NETWORKDAYS(Proc[[#This Row],[DateOpened]],TODAY()))-1,ABS(NETWORKDAYS(Proc[[#This Row],[DateOpened]],Proc[[#This Row],[DateClosed]]))-1)</f>
        <v>27</v>
      </c>
      <c r="R9187" s="140" t="s">
        <v>476</v>
      </c>
      <c r="S9187" s="155"/>
      <c r="T9187" s="155"/>
    </row>
    <row r="9188" spans="1:20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yep</v>
      </c>
      <c r="Q9188" s="2">
        <f ca="1">IF(Proc[[#This Row],[DateClosed]]="",ABS(NETWORKDAYS(Proc[[#This Row],[DateOpened]],TODAY()))-1,ABS(NETWORKDAYS(Proc[[#This Row],[DateOpened]],Proc[[#This Row],[DateClosed]]))-1)</f>
        <v>27</v>
      </c>
      <c r="R9188" s="140" t="s">
        <v>476</v>
      </c>
      <c r="S9188" s="155"/>
      <c r="T9188" s="155"/>
    </row>
    <row r="9189" spans="1:20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yep</v>
      </c>
      <c r="Q9189" s="2">
        <f ca="1">IF(Proc[[#This Row],[DateClosed]]="",ABS(NETWORKDAYS(Proc[[#This Row],[DateOpened]],TODAY()))-1,ABS(NETWORKDAYS(Proc[[#This Row],[DateOpened]],Proc[[#This Row],[DateClosed]]))-1)</f>
        <v>27</v>
      </c>
      <c r="R9189" s="140" t="s">
        <v>476</v>
      </c>
      <c r="S9189" s="155"/>
      <c r="T9189" s="155"/>
    </row>
    <row r="9190" spans="1:20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yep</v>
      </c>
      <c r="Q9190" s="2">
        <f ca="1">IF(Proc[[#This Row],[DateClosed]]="",ABS(NETWORKDAYS(Proc[[#This Row],[DateOpened]],TODAY()))-1,ABS(NETWORKDAYS(Proc[[#This Row],[DateOpened]],Proc[[#This Row],[DateClosed]]))-1)</f>
        <v>27</v>
      </c>
      <c r="R9190" s="140" t="s">
        <v>476</v>
      </c>
      <c r="S9190" s="155"/>
      <c r="T9190" s="155"/>
    </row>
    <row r="9191" spans="1:20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yep</v>
      </c>
      <c r="Q9191" s="2">
        <f ca="1">IF(Proc[[#This Row],[DateClosed]]="",ABS(NETWORKDAYS(Proc[[#This Row],[DateOpened]],TODAY()))-1,ABS(NETWORKDAYS(Proc[[#This Row],[DateOpened]],Proc[[#This Row],[DateClosed]]))-1)</f>
        <v>27</v>
      </c>
      <c r="R9191" s="140" t="s">
        <v>476</v>
      </c>
      <c r="S9191" s="155"/>
      <c r="T9191" s="155"/>
    </row>
    <row r="9192" spans="1:20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yep</v>
      </c>
      <c r="Q9192" s="2">
        <f ca="1">IF(Proc[[#This Row],[DateClosed]]="",ABS(NETWORKDAYS(Proc[[#This Row],[DateOpened]],TODAY()))-1,ABS(NETWORKDAYS(Proc[[#This Row],[DateOpened]],Proc[[#This Row],[DateClosed]]))-1)</f>
        <v>27</v>
      </c>
      <c r="R9192" s="140" t="s">
        <v>476</v>
      </c>
      <c r="S9192" s="155"/>
      <c r="T9192" s="155"/>
    </row>
    <row r="9193" spans="1:20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yep</v>
      </c>
      <c r="Q9193" s="2">
        <f ca="1">IF(Proc[[#This Row],[DateClosed]]="",ABS(NETWORKDAYS(Proc[[#This Row],[DateOpened]],TODAY()))-1,ABS(NETWORKDAYS(Proc[[#This Row],[DateOpened]],Proc[[#This Row],[DateClosed]]))-1)</f>
        <v>27</v>
      </c>
      <c r="R9193" s="140" t="s">
        <v>476</v>
      </c>
      <c r="S9193" s="155"/>
      <c r="T9193" s="155"/>
    </row>
    <row r="9194" spans="1:20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yep</v>
      </c>
      <c r="Q9194" s="2">
        <f ca="1">IF(Proc[[#This Row],[DateClosed]]="",ABS(NETWORKDAYS(Proc[[#This Row],[DateOpened]],TODAY()))-1,ABS(NETWORKDAYS(Proc[[#This Row],[DateOpened]],Proc[[#This Row],[DateClosed]]))-1)</f>
        <v>27</v>
      </c>
      <c r="R9194" s="140" t="s">
        <v>476</v>
      </c>
      <c r="S9194" s="155"/>
      <c r="T9194" s="155"/>
    </row>
    <row r="9195" spans="1:20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yep</v>
      </c>
      <c r="Q9195" s="2">
        <f ca="1">IF(Proc[[#This Row],[DateClosed]]="",ABS(NETWORKDAYS(Proc[[#This Row],[DateOpened]],TODAY()))-1,ABS(NETWORKDAYS(Proc[[#This Row],[DateOpened]],Proc[[#This Row],[DateClosed]]))-1)</f>
        <v>27</v>
      </c>
      <c r="R9195" s="140" t="s">
        <v>476</v>
      </c>
      <c r="S9195" s="155"/>
      <c r="T9195" s="155"/>
    </row>
    <row r="9196" spans="1:20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yep</v>
      </c>
      <c r="Q9196" s="2">
        <f ca="1">IF(Proc[[#This Row],[DateClosed]]="",ABS(NETWORKDAYS(Proc[[#This Row],[DateOpened]],TODAY()))-1,ABS(NETWORKDAYS(Proc[[#This Row],[DateOpened]],Proc[[#This Row],[DateClosed]]))-1)</f>
        <v>27</v>
      </c>
      <c r="R9196" s="140" t="s">
        <v>476</v>
      </c>
      <c r="S9196" s="155"/>
      <c r="T9196" s="155"/>
    </row>
    <row r="9197" spans="1:20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yep</v>
      </c>
      <c r="Q9197" s="2">
        <f ca="1">IF(Proc[[#This Row],[DateClosed]]="",ABS(NETWORKDAYS(Proc[[#This Row],[DateOpened]],TODAY()))-1,ABS(NETWORKDAYS(Proc[[#This Row],[DateOpened]],Proc[[#This Row],[DateClosed]]))-1)</f>
        <v>27</v>
      </c>
      <c r="R9197" s="140" t="s">
        <v>476</v>
      </c>
      <c r="S9197" s="155"/>
      <c r="T9197" s="155"/>
    </row>
    <row r="9198" spans="1:20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yep</v>
      </c>
      <c r="Q9198" s="2">
        <f ca="1">IF(Proc[[#This Row],[DateClosed]]="",ABS(NETWORKDAYS(Proc[[#This Row],[DateOpened]],TODAY()))-1,ABS(NETWORKDAYS(Proc[[#This Row],[DateOpened]],Proc[[#This Row],[DateClosed]]))-1)</f>
        <v>27</v>
      </c>
      <c r="R9198" s="140" t="s">
        <v>476</v>
      </c>
      <c r="S9198" s="155"/>
      <c r="T9198" s="155"/>
    </row>
    <row r="9199" spans="1:20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yep</v>
      </c>
      <c r="Q9199" s="2">
        <f ca="1">IF(Proc[[#This Row],[DateClosed]]="",ABS(NETWORKDAYS(Proc[[#This Row],[DateOpened]],TODAY()))-1,ABS(NETWORKDAYS(Proc[[#This Row],[DateOpened]],Proc[[#This Row],[DateClosed]]))-1)</f>
        <v>27</v>
      </c>
      <c r="R9199" s="140" t="s">
        <v>476</v>
      </c>
      <c r="S9199" s="155"/>
      <c r="T9199" s="155"/>
    </row>
    <row r="9200" spans="1:20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yep</v>
      </c>
      <c r="Q9200" s="2">
        <f ca="1">IF(Proc[[#This Row],[DateClosed]]="",ABS(NETWORKDAYS(Proc[[#This Row],[DateOpened]],TODAY()))-1,ABS(NETWORKDAYS(Proc[[#This Row],[DateOpened]],Proc[[#This Row],[DateClosed]]))-1)</f>
        <v>27</v>
      </c>
      <c r="R9200" s="140" t="s">
        <v>476</v>
      </c>
      <c r="S9200" s="155"/>
      <c r="T9200" s="155"/>
    </row>
    <row r="9201" spans="1:20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yep</v>
      </c>
      <c r="Q9201" s="2">
        <f ca="1">IF(Proc[[#This Row],[DateClosed]]="",ABS(NETWORKDAYS(Proc[[#This Row],[DateOpened]],TODAY()))-1,ABS(NETWORKDAYS(Proc[[#This Row],[DateOpened]],Proc[[#This Row],[DateClosed]]))-1)</f>
        <v>27</v>
      </c>
      <c r="R9201" s="140" t="s">
        <v>476</v>
      </c>
      <c r="S9201" s="155"/>
      <c r="T9201" s="155"/>
    </row>
    <row r="9202" spans="1:20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yep</v>
      </c>
      <c r="Q9202" s="2">
        <f ca="1">IF(Proc[[#This Row],[DateClosed]]="",ABS(NETWORKDAYS(Proc[[#This Row],[DateOpened]],TODAY()))-1,ABS(NETWORKDAYS(Proc[[#This Row],[DateOpened]],Proc[[#This Row],[DateClosed]]))-1)</f>
        <v>27</v>
      </c>
      <c r="R9202" s="140" t="s">
        <v>476</v>
      </c>
      <c r="S9202" s="155"/>
      <c r="T9202" s="155"/>
    </row>
    <row r="9203" spans="1:20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yep</v>
      </c>
      <c r="Q9203" s="2">
        <f ca="1">IF(Proc[[#This Row],[DateClosed]]="",ABS(NETWORKDAYS(Proc[[#This Row],[DateOpened]],TODAY()))-1,ABS(NETWORKDAYS(Proc[[#This Row],[DateOpened]],Proc[[#This Row],[DateClosed]]))-1)</f>
        <v>27</v>
      </c>
      <c r="R9203" s="140" t="s">
        <v>476</v>
      </c>
      <c r="S9203" s="155"/>
      <c r="T9203" s="155"/>
    </row>
    <row r="9204" spans="1:20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yep</v>
      </c>
      <c r="Q9204" s="2">
        <f ca="1">IF(Proc[[#This Row],[DateClosed]]="",ABS(NETWORKDAYS(Proc[[#This Row],[DateOpened]],TODAY()))-1,ABS(NETWORKDAYS(Proc[[#This Row],[DateOpened]],Proc[[#This Row],[DateClosed]]))-1)</f>
        <v>27</v>
      </c>
      <c r="R9204" s="140" t="s">
        <v>476</v>
      </c>
      <c r="S9204" s="155"/>
      <c r="T9204" s="155"/>
    </row>
    <row r="9205" spans="1:20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yep</v>
      </c>
      <c r="Q9205" s="2">
        <f ca="1">IF(Proc[[#This Row],[DateClosed]]="",ABS(NETWORKDAYS(Proc[[#This Row],[DateOpened]],TODAY()))-1,ABS(NETWORKDAYS(Proc[[#This Row],[DateOpened]],Proc[[#This Row],[DateClosed]]))-1)</f>
        <v>27</v>
      </c>
      <c r="R9205" s="140" t="s">
        <v>476</v>
      </c>
      <c r="S9205" s="155"/>
      <c r="T9205" s="155"/>
    </row>
    <row r="9206" spans="1:20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yep</v>
      </c>
      <c r="Q9206" s="2">
        <f ca="1">IF(Proc[[#This Row],[DateClosed]]="",ABS(NETWORKDAYS(Proc[[#This Row],[DateOpened]],TODAY()))-1,ABS(NETWORKDAYS(Proc[[#This Row],[DateOpened]],Proc[[#This Row],[DateClosed]]))-1)</f>
        <v>27</v>
      </c>
      <c r="R9206" s="140" t="s">
        <v>476</v>
      </c>
      <c r="S9206" s="155"/>
      <c r="T9206" s="155"/>
    </row>
    <row r="9207" spans="1:20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yep</v>
      </c>
      <c r="Q9207" s="2">
        <f ca="1">IF(Proc[[#This Row],[DateClosed]]="",ABS(NETWORKDAYS(Proc[[#This Row],[DateOpened]],TODAY()))-1,ABS(NETWORKDAYS(Proc[[#This Row],[DateOpened]],Proc[[#This Row],[DateClosed]]))-1)</f>
        <v>27</v>
      </c>
      <c r="R9207" s="140" t="s">
        <v>476</v>
      </c>
      <c r="S9207" s="155"/>
      <c r="T9207" s="155"/>
    </row>
    <row r="9208" spans="1:20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yep</v>
      </c>
      <c r="Q9208" s="2">
        <f ca="1">IF(Proc[[#This Row],[DateClosed]]="",ABS(NETWORKDAYS(Proc[[#This Row],[DateOpened]],TODAY()))-1,ABS(NETWORKDAYS(Proc[[#This Row],[DateOpened]],Proc[[#This Row],[DateClosed]]))-1)</f>
        <v>27</v>
      </c>
      <c r="R9208" s="140" t="s">
        <v>476</v>
      </c>
      <c r="S9208" s="155"/>
      <c r="T9208" s="155"/>
    </row>
    <row r="9209" spans="1:20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yep</v>
      </c>
      <c r="Q9209" s="2">
        <f ca="1">IF(Proc[[#This Row],[DateClosed]]="",ABS(NETWORKDAYS(Proc[[#This Row],[DateOpened]],TODAY()))-1,ABS(NETWORKDAYS(Proc[[#This Row],[DateOpened]],Proc[[#This Row],[DateClosed]]))-1)</f>
        <v>27</v>
      </c>
      <c r="R9209" s="140" t="s">
        <v>476</v>
      </c>
      <c r="S9209" s="155"/>
      <c r="T9209" s="155"/>
    </row>
    <row r="9210" spans="1:20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yep</v>
      </c>
      <c r="Q9210" s="2">
        <f ca="1">IF(Proc[[#This Row],[DateClosed]]="",ABS(NETWORKDAYS(Proc[[#This Row],[DateOpened]],TODAY()))-1,ABS(NETWORKDAYS(Proc[[#This Row],[DateOpened]],Proc[[#This Row],[DateClosed]]))-1)</f>
        <v>27</v>
      </c>
      <c r="R9210" s="140" t="s">
        <v>476</v>
      </c>
      <c r="S9210" s="155"/>
      <c r="T9210" s="155"/>
    </row>
    <row r="9211" spans="1:20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yep</v>
      </c>
      <c r="Q9211" s="2">
        <f ca="1">IF(Proc[[#This Row],[DateClosed]]="",ABS(NETWORKDAYS(Proc[[#This Row],[DateOpened]],TODAY()))-1,ABS(NETWORKDAYS(Proc[[#This Row],[DateOpened]],Proc[[#This Row],[DateClosed]]))-1)</f>
        <v>27</v>
      </c>
      <c r="R9211" s="140" t="s">
        <v>476</v>
      </c>
      <c r="S9211" s="155"/>
      <c r="T9211" s="155"/>
    </row>
    <row r="9212" spans="1:20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yep</v>
      </c>
      <c r="Q9212" s="2">
        <f ca="1">IF(Proc[[#This Row],[DateClosed]]="",ABS(NETWORKDAYS(Proc[[#This Row],[DateOpened]],TODAY()))-1,ABS(NETWORKDAYS(Proc[[#This Row],[DateOpened]],Proc[[#This Row],[DateClosed]]))-1)</f>
        <v>27</v>
      </c>
      <c r="R9212" s="140" t="s">
        <v>476</v>
      </c>
      <c r="S9212" s="155"/>
      <c r="T9212" s="155"/>
    </row>
    <row r="9213" spans="1:20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yep</v>
      </c>
      <c r="Q9213" s="2">
        <f ca="1">IF(Proc[[#This Row],[DateClosed]]="",ABS(NETWORKDAYS(Proc[[#This Row],[DateOpened]],TODAY()))-1,ABS(NETWORKDAYS(Proc[[#This Row],[DateOpened]],Proc[[#This Row],[DateClosed]]))-1)</f>
        <v>27</v>
      </c>
      <c r="R9213" s="140" t="s">
        <v>476</v>
      </c>
      <c r="S9213" s="155"/>
      <c r="T9213" s="155"/>
    </row>
    <row r="9214" spans="1:20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yep</v>
      </c>
      <c r="Q9214" s="2">
        <f ca="1">IF(Proc[[#This Row],[DateClosed]]="",ABS(NETWORKDAYS(Proc[[#This Row],[DateOpened]],TODAY()))-1,ABS(NETWORKDAYS(Proc[[#This Row],[DateOpened]],Proc[[#This Row],[DateClosed]]))-1)</f>
        <v>27</v>
      </c>
      <c r="R9214" s="140" t="s">
        <v>476</v>
      </c>
      <c r="S9214" s="155"/>
      <c r="T9214" s="155"/>
    </row>
    <row r="9215" spans="1:20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yep</v>
      </c>
      <c r="Q9215" s="2">
        <f ca="1">IF(Proc[[#This Row],[DateClosed]]="",ABS(NETWORKDAYS(Proc[[#This Row],[DateOpened]],TODAY()))-1,ABS(NETWORKDAYS(Proc[[#This Row],[DateOpened]],Proc[[#This Row],[DateClosed]]))-1)</f>
        <v>27</v>
      </c>
      <c r="R9215" s="140" t="s">
        <v>476</v>
      </c>
      <c r="S9215" s="155"/>
      <c r="T9215" s="155"/>
    </row>
    <row r="9216" spans="1:20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yep</v>
      </c>
      <c r="Q9216" s="2">
        <f ca="1">IF(Proc[[#This Row],[DateClosed]]="",ABS(NETWORKDAYS(Proc[[#This Row],[DateOpened]],TODAY()))-1,ABS(NETWORKDAYS(Proc[[#This Row],[DateOpened]],Proc[[#This Row],[DateClosed]]))-1)</f>
        <v>27</v>
      </c>
      <c r="R9216" s="140" t="s">
        <v>476</v>
      </c>
      <c r="S9216" s="155"/>
      <c r="T9216" s="155"/>
    </row>
    <row r="9217" spans="1:20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yep</v>
      </c>
      <c r="Q9217" s="2">
        <f ca="1">IF(Proc[[#This Row],[DateClosed]]="",ABS(NETWORKDAYS(Proc[[#This Row],[DateOpened]],TODAY()))-1,ABS(NETWORKDAYS(Proc[[#This Row],[DateOpened]],Proc[[#This Row],[DateClosed]]))-1)</f>
        <v>27</v>
      </c>
      <c r="R9217" s="140" t="s">
        <v>476</v>
      </c>
      <c r="S9217" s="155"/>
      <c r="T9217" s="155"/>
    </row>
    <row r="9218" spans="1:20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yep</v>
      </c>
      <c r="Q9218" s="2">
        <f ca="1">IF(Proc[[#This Row],[DateClosed]]="",ABS(NETWORKDAYS(Proc[[#This Row],[DateOpened]],TODAY()))-1,ABS(NETWORKDAYS(Proc[[#This Row],[DateOpened]],Proc[[#This Row],[DateClosed]]))-1)</f>
        <v>27</v>
      </c>
      <c r="R9218" s="140" t="s">
        <v>476</v>
      </c>
      <c r="S9218" s="155"/>
      <c r="T9218" s="155"/>
    </row>
    <row r="9219" spans="1:20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yep</v>
      </c>
      <c r="Q9219" s="2">
        <f ca="1">IF(Proc[[#This Row],[DateClosed]]="",ABS(NETWORKDAYS(Proc[[#This Row],[DateOpened]],TODAY()))-1,ABS(NETWORKDAYS(Proc[[#This Row],[DateOpened]],Proc[[#This Row],[DateClosed]]))-1)</f>
        <v>27</v>
      </c>
      <c r="R9219" s="140" t="s">
        <v>476</v>
      </c>
      <c r="S9219" s="155"/>
      <c r="T9219" s="155"/>
    </row>
    <row r="9220" spans="1:20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yep</v>
      </c>
      <c r="Q9220" s="2">
        <f ca="1">IF(Proc[[#This Row],[DateClosed]]="",ABS(NETWORKDAYS(Proc[[#This Row],[DateOpened]],TODAY()))-1,ABS(NETWORKDAYS(Proc[[#This Row],[DateOpened]],Proc[[#This Row],[DateClosed]]))-1)</f>
        <v>27</v>
      </c>
      <c r="R9220" s="140" t="s">
        <v>476</v>
      </c>
      <c r="S9220" s="155"/>
      <c r="T9220" s="155"/>
    </row>
    <row r="9221" spans="1:20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yep</v>
      </c>
      <c r="Q9221" s="2">
        <f ca="1">IF(Proc[[#This Row],[DateClosed]]="",ABS(NETWORKDAYS(Proc[[#This Row],[DateOpened]],TODAY()))-1,ABS(NETWORKDAYS(Proc[[#This Row],[DateOpened]],Proc[[#This Row],[DateClosed]]))-1)</f>
        <v>27</v>
      </c>
      <c r="R9221" s="140" t="s">
        <v>476</v>
      </c>
      <c r="S9221" s="155"/>
      <c r="T9221" s="155"/>
    </row>
    <row r="9222" spans="1:20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yep</v>
      </c>
      <c r="Q9222" s="2">
        <f ca="1">IF(Proc[[#This Row],[DateClosed]]="",ABS(NETWORKDAYS(Proc[[#This Row],[DateOpened]],TODAY()))-1,ABS(NETWORKDAYS(Proc[[#This Row],[DateOpened]],Proc[[#This Row],[DateClosed]]))-1)</f>
        <v>27</v>
      </c>
      <c r="R9222" s="140" t="s">
        <v>476</v>
      </c>
      <c r="S9222" s="155"/>
      <c r="T9222" s="155"/>
    </row>
    <row r="9223" spans="1:20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yep</v>
      </c>
      <c r="Q9223" s="2">
        <f ca="1">IF(Proc[[#This Row],[DateClosed]]="",ABS(NETWORKDAYS(Proc[[#This Row],[DateOpened]],TODAY()))-1,ABS(NETWORKDAYS(Proc[[#This Row],[DateOpened]],Proc[[#This Row],[DateClosed]]))-1)</f>
        <v>27</v>
      </c>
      <c r="R9223" s="140" t="s">
        <v>476</v>
      </c>
      <c r="S9223" s="155"/>
      <c r="T9223" s="155"/>
    </row>
    <row r="9224" spans="1:20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yep</v>
      </c>
      <c r="Q9224" s="2">
        <f ca="1">IF(Proc[[#This Row],[DateClosed]]="",ABS(NETWORKDAYS(Proc[[#This Row],[DateOpened]],TODAY()))-1,ABS(NETWORKDAYS(Proc[[#This Row],[DateOpened]],Proc[[#This Row],[DateClosed]]))-1)</f>
        <v>27</v>
      </c>
      <c r="R9224" s="140" t="s">
        <v>476</v>
      </c>
      <c r="S9224" s="155"/>
      <c r="T9224" s="155"/>
    </row>
    <row r="9225" spans="1:20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yep</v>
      </c>
      <c r="Q9225" s="2">
        <f ca="1">IF(Proc[[#This Row],[DateClosed]]="",ABS(NETWORKDAYS(Proc[[#This Row],[DateOpened]],TODAY()))-1,ABS(NETWORKDAYS(Proc[[#This Row],[DateOpened]],Proc[[#This Row],[DateClosed]]))-1)</f>
        <v>27</v>
      </c>
      <c r="R9225" s="140" t="s">
        <v>476</v>
      </c>
      <c r="S9225" s="155"/>
      <c r="T9225" s="155"/>
    </row>
    <row r="9226" spans="1:20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yep</v>
      </c>
      <c r="Q9226" s="2">
        <f ca="1">IF(Proc[[#This Row],[DateClosed]]="",ABS(NETWORKDAYS(Proc[[#This Row],[DateOpened]],TODAY()))-1,ABS(NETWORKDAYS(Proc[[#This Row],[DateOpened]],Proc[[#This Row],[DateClosed]]))-1)</f>
        <v>27</v>
      </c>
      <c r="R9226" s="140" t="s">
        <v>476</v>
      </c>
      <c r="S9226" s="155"/>
      <c r="T9226" s="155"/>
    </row>
    <row r="9227" spans="1:20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yep</v>
      </c>
      <c r="Q9227" s="2">
        <f ca="1">IF(Proc[[#This Row],[DateClosed]]="",ABS(NETWORKDAYS(Proc[[#This Row],[DateOpened]],TODAY()))-1,ABS(NETWORKDAYS(Proc[[#This Row],[DateOpened]],Proc[[#This Row],[DateClosed]]))-1)</f>
        <v>27</v>
      </c>
      <c r="R9227" s="140" t="s">
        <v>476</v>
      </c>
      <c r="S9227" s="155"/>
      <c r="T9227" s="155"/>
    </row>
    <row r="9228" spans="1:20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yep</v>
      </c>
      <c r="Q9228" s="2">
        <f ca="1">IF(Proc[[#This Row],[DateClosed]]="",ABS(NETWORKDAYS(Proc[[#This Row],[DateOpened]],TODAY()))-1,ABS(NETWORKDAYS(Proc[[#This Row],[DateOpened]],Proc[[#This Row],[DateClosed]]))-1)</f>
        <v>27</v>
      </c>
      <c r="R9228" s="140" t="s">
        <v>476</v>
      </c>
      <c r="S9228" s="155"/>
      <c r="T9228" s="155"/>
    </row>
    <row r="9229" spans="1:20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yep</v>
      </c>
      <c r="Q9229" s="2">
        <f ca="1">IF(Proc[[#This Row],[DateClosed]]="",ABS(NETWORKDAYS(Proc[[#This Row],[DateOpened]],TODAY()))-1,ABS(NETWORKDAYS(Proc[[#This Row],[DateOpened]],Proc[[#This Row],[DateClosed]]))-1)</f>
        <v>27</v>
      </c>
      <c r="R9229" s="140" t="s">
        <v>476</v>
      </c>
      <c r="S9229" s="155"/>
      <c r="T9229" s="155"/>
    </row>
    <row r="9230" spans="1:20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yep</v>
      </c>
      <c r="Q9230" s="2">
        <f ca="1">IF(Proc[[#This Row],[DateClosed]]="",ABS(NETWORKDAYS(Proc[[#This Row],[DateOpened]],TODAY()))-1,ABS(NETWORKDAYS(Proc[[#This Row],[DateOpened]],Proc[[#This Row],[DateClosed]]))-1)</f>
        <v>27</v>
      </c>
      <c r="R9230" s="140" t="s">
        <v>476</v>
      </c>
      <c r="S9230" s="155"/>
      <c r="T9230" s="155"/>
    </row>
    <row r="9231" spans="1:20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yep</v>
      </c>
      <c r="Q9231" s="2">
        <f ca="1">IF(Proc[[#This Row],[DateClosed]]="",ABS(NETWORKDAYS(Proc[[#This Row],[DateOpened]],TODAY()))-1,ABS(NETWORKDAYS(Proc[[#This Row],[DateOpened]],Proc[[#This Row],[DateClosed]]))-1)</f>
        <v>27</v>
      </c>
      <c r="R9231" s="140" t="s">
        <v>476</v>
      </c>
      <c r="S9231" s="155"/>
      <c r="T9231" s="155"/>
    </row>
    <row r="9232" spans="1:20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yep</v>
      </c>
      <c r="Q9232" s="2">
        <f ca="1">IF(Proc[[#This Row],[DateClosed]]="",ABS(NETWORKDAYS(Proc[[#This Row],[DateOpened]],TODAY()))-1,ABS(NETWORKDAYS(Proc[[#This Row],[DateOpened]],Proc[[#This Row],[DateClosed]]))-1)</f>
        <v>27</v>
      </c>
      <c r="R9232" s="140" t="s">
        <v>476</v>
      </c>
      <c r="S9232" s="155"/>
      <c r="T9232" s="155"/>
    </row>
    <row r="9233" spans="1:20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yep</v>
      </c>
      <c r="Q9233" s="2">
        <f ca="1">IF(Proc[[#This Row],[DateClosed]]="",ABS(NETWORKDAYS(Proc[[#This Row],[DateOpened]],TODAY()))-1,ABS(NETWORKDAYS(Proc[[#This Row],[DateOpened]],Proc[[#This Row],[DateClosed]]))-1)</f>
        <v>27</v>
      </c>
      <c r="R9233" s="140" t="s">
        <v>476</v>
      </c>
      <c r="S9233" s="155"/>
      <c r="T9233" s="155"/>
    </row>
    <row r="9234" spans="1:20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yep</v>
      </c>
      <c r="Q9234" s="2">
        <f ca="1">IF(Proc[[#This Row],[DateClosed]]="",ABS(NETWORKDAYS(Proc[[#This Row],[DateOpened]],TODAY()))-1,ABS(NETWORKDAYS(Proc[[#This Row],[DateOpened]],Proc[[#This Row],[DateClosed]]))-1)</f>
        <v>27</v>
      </c>
      <c r="R9234" s="140" t="s">
        <v>476</v>
      </c>
      <c r="S9234" s="155"/>
      <c r="T9234" s="155"/>
    </row>
    <row r="9235" spans="1:20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yep</v>
      </c>
      <c r="Q9235" s="2">
        <f ca="1">IF(Proc[[#This Row],[DateClosed]]="",ABS(NETWORKDAYS(Proc[[#This Row],[DateOpened]],TODAY()))-1,ABS(NETWORKDAYS(Proc[[#This Row],[DateOpened]],Proc[[#This Row],[DateClosed]]))-1)</f>
        <v>27</v>
      </c>
      <c r="R9235" s="140" t="s">
        <v>476</v>
      </c>
      <c r="S9235" s="155"/>
      <c r="T9235" s="155"/>
    </row>
    <row r="9236" spans="1:20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yep</v>
      </c>
      <c r="Q9236" s="2">
        <f ca="1">IF(Proc[[#This Row],[DateClosed]]="",ABS(NETWORKDAYS(Proc[[#This Row],[DateOpened]],TODAY()))-1,ABS(NETWORKDAYS(Proc[[#This Row],[DateOpened]],Proc[[#This Row],[DateClosed]]))-1)</f>
        <v>27</v>
      </c>
      <c r="R9236" s="140" t="s">
        <v>476</v>
      </c>
      <c r="S9236" s="155"/>
      <c r="T9236" s="155"/>
    </row>
    <row r="9237" spans="1:20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yep</v>
      </c>
      <c r="Q9237" s="2">
        <f ca="1">IF(Proc[[#This Row],[DateClosed]]="",ABS(NETWORKDAYS(Proc[[#This Row],[DateOpened]],TODAY()))-1,ABS(NETWORKDAYS(Proc[[#This Row],[DateOpened]],Proc[[#This Row],[DateClosed]]))-1)</f>
        <v>27</v>
      </c>
      <c r="R9237" s="140" t="s">
        <v>476</v>
      </c>
      <c r="S9237" s="155"/>
      <c r="T9237" s="155"/>
    </row>
    <row r="9238" spans="1:20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yep</v>
      </c>
      <c r="Q9238" s="2">
        <f ca="1">IF(Proc[[#This Row],[DateClosed]]="",ABS(NETWORKDAYS(Proc[[#This Row],[DateOpened]],TODAY()))-1,ABS(NETWORKDAYS(Proc[[#This Row],[DateOpened]],Proc[[#This Row],[DateClosed]]))-1)</f>
        <v>27</v>
      </c>
      <c r="R9238" s="140" t="s">
        <v>476</v>
      </c>
      <c r="S9238" s="155"/>
      <c r="T9238" s="155"/>
    </row>
    <row r="9239" spans="1:20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yep</v>
      </c>
      <c r="Q9239" s="2">
        <f ca="1">IF(Proc[[#This Row],[DateClosed]]="",ABS(NETWORKDAYS(Proc[[#This Row],[DateOpened]],TODAY()))-1,ABS(NETWORKDAYS(Proc[[#This Row],[DateOpened]],Proc[[#This Row],[DateClosed]]))-1)</f>
        <v>27</v>
      </c>
      <c r="R9239" s="140" t="s">
        <v>476</v>
      </c>
      <c r="S9239" s="155"/>
      <c r="T9239" s="155"/>
    </row>
    <row r="9240" spans="1:20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yep</v>
      </c>
      <c r="Q9240" s="2">
        <f ca="1">IF(Proc[[#This Row],[DateClosed]]="",ABS(NETWORKDAYS(Proc[[#This Row],[DateOpened]],TODAY()))-1,ABS(NETWORKDAYS(Proc[[#This Row],[DateOpened]],Proc[[#This Row],[DateClosed]]))-1)</f>
        <v>27</v>
      </c>
      <c r="R9240" s="140" t="s">
        <v>476</v>
      </c>
      <c r="S9240" s="155"/>
      <c r="T9240" s="155"/>
    </row>
    <row r="9241" spans="1:20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yep</v>
      </c>
      <c r="Q9241" s="2">
        <f ca="1">IF(Proc[[#This Row],[DateClosed]]="",ABS(NETWORKDAYS(Proc[[#This Row],[DateOpened]],TODAY()))-1,ABS(NETWORKDAYS(Proc[[#This Row],[DateOpened]],Proc[[#This Row],[DateClosed]]))-1)</f>
        <v>27</v>
      </c>
      <c r="R9241" s="140" t="s">
        <v>476</v>
      </c>
      <c r="S9241" s="155"/>
      <c r="T9241" s="155"/>
    </row>
    <row r="9242" spans="1:20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yep</v>
      </c>
      <c r="Q9242" s="2">
        <f ca="1">IF(Proc[[#This Row],[DateClosed]]="",ABS(NETWORKDAYS(Proc[[#This Row],[DateOpened]],TODAY()))-1,ABS(NETWORKDAYS(Proc[[#This Row],[DateOpened]],Proc[[#This Row],[DateClosed]]))-1)</f>
        <v>27</v>
      </c>
      <c r="R9242" s="140" t="s">
        <v>476</v>
      </c>
      <c r="S9242" s="155"/>
      <c r="T9242" s="155"/>
    </row>
    <row r="9243" spans="1:20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yep</v>
      </c>
      <c r="Q9243" s="2">
        <f ca="1">IF(Proc[[#This Row],[DateClosed]]="",ABS(NETWORKDAYS(Proc[[#This Row],[DateOpened]],TODAY()))-1,ABS(NETWORKDAYS(Proc[[#This Row],[DateOpened]],Proc[[#This Row],[DateClosed]]))-1)</f>
        <v>27</v>
      </c>
      <c r="R9243" s="140" t="s">
        <v>476</v>
      </c>
      <c r="S9243" s="155"/>
      <c r="T9243" s="155"/>
    </row>
    <row r="9244" spans="1:20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yep</v>
      </c>
      <c r="Q9244" s="2">
        <f ca="1">IF(Proc[[#This Row],[DateClosed]]="",ABS(NETWORKDAYS(Proc[[#This Row],[DateOpened]],TODAY()))-1,ABS(NETWORKDAYS(Proc[[#This Row],[DateOpened]],Proc[[#This Row],[DateClosed]]))-1)</f>
        <v>27</v>
      </c>
      <c r="R9244" s="140" t="s">
        <v>476</v>
      </c>
      <c r="S9244" s="155"/>
      <c r="T9244" s="155"/>
    </row>
    <row r="9245" spans="1:20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yep</v>
      </c>
      <c r="Q9245" s="2">
        <f ca="1">IF(Proc[[#This Row],[DateClosed]]="",ABS(NETWORKDAYS(Proc[[#This Row],[DateOpened]],TODAY()))-1,ABS(NETWORKDAYS(Proc[[#This Row],[DateOpened]],Proc[[#This Row],[DateClosed]]))-1)</f>
        <v>27</v>
      </c>
      <c r="R9245" s="140" t="s">
        <v>476</v>
      </c>
      <c r="S9245" s="155"/>
      <c r="T9245" s="155"/>
    </row>
    <row r="9246" spans="1:20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yep</v>
      </c>
      <c r="Q9246" s="2">
        <f ca="1">IF(Proc[[#This Row],[DateClosed]]="",ABS(NETWORKDAYS(Proc[[#This Row],[DateOpened]],TODAY()))-1,ABS(NETWORKDAYS(Proc[[#This Row],[DateOpened]],Proc[[#This Row],[DateClosed]]))-1)</f>
        <v>27</v>
      </c>
      <c r="R9246" s="140" t="s">
        <v>476</v>
      </c>
      <c r="S9246" s="155"/>
      <c r="T9246" s="155"/>
    </row>
    <row r="9247" spans="1:20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yep</v>
      </c>
      <c r="Q9247" s="2">
        <f ca="1">IF(Proc[[#This Row],[DateClosed]]="",ABS(NETWORKDAYS(Proc[[#This Row],[DateOpened]],TODAY()))-1,ABS(NETWORKDAYS(Proc[[#This Row],[DateOpened]],Proc[[#This Row],[DateClosed]]))-1)</f>
        <v>27</v>
      </c>
      <c r="R9247" s="140" t="s">
        <v>476</v>
      </c>
      <c r="S9247" s="155"/>
      <c r="T9247" s="155"/>
    </row>
    <row r="9248" spans="1:20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yep</v>
      </c>
      <c r="Q9248" s="2">
        <f ca="1">IF(Proc[[#This Row],[DateClosed]]="",ABS(NETWORKDAYS(Proc[[#This Row],[DateOpened]],TODAY()))-1,ABS(NETWORKDAYS(Proc[[#This Row],[DateOpened]],Proc[[#This Row],[DateClosed]]))-1)</f>
        <v>27</v>
      </c>
      <c r="R9248" s="140" t="s">
        <v>476</v>
      </c>
      <c r="S9248" s="155"/>
      <c r="T9248" s="155"/>
    </row>
    <row r="9249" spans="1:20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yep</v>
      </c>
      <c r="Q9249" s="2">
        <f ca="1">IF(Proc[[#This Row],[DateClosed]]="",ABS(NETWORKDAYS(Proc[[#This Row],[DateOpened]],TODAY()))-1,ABS(NETWORKDAYS(Proc[[#This Row],[DateOpened]],Proc[[#This Row],[DateClosed]]))-1)</f>
        <v>27</v>
      </c>
      <c r="R9249" s="140" t="s">
        <v>476</v>
      </c>
      <c r="S9249" s="155"/>
      <c r="T9249" s="155"/>
    </row>
    <row r="9250" spans="1:20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yep</v>
      </c>
      <c r="Q9250" s="2">
        <f ca="1">IF(Proc[[#This Row],[DateClosed]]="",ABS(NETWORKDAYS(Proc[[#This Row],[DateOpened]],TODAY()))-1,ABS(NETWORKDAYS(Proc[[#This Row],[DateOpened]],Proc[[#This Row],[DateClosed]]))-1)</f>
        <v>27</v>
      </c>
      <c r="R9250" s="140" t="s">
        <v>476</v>
      </c>
      <c r="S9250" s="155"/>
      <c r="T9250" s="155"/>
    </row>
    <row r="9251" spans="1:20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yep</v>
      </c>
      <c r="Q9251" s="2">
        <f ca="1">IF(Proc[[#This Row],[DateClosed]]="",ABS(NETWORKDAYS(Proc[[#This Row],[DateOpened]],TODAY()))-1,ABS(NETWORKDAYS(Proc[[#This Row],[DateOpened]],Proc[[#This Row],[DateClosed]]))-1)</f>
        <v>27</v>
      </c>
      <c r="R9251" s="140" t="s">
        <v>476</v>
      </c>
      <c r="S9251" s="155"/>
      <c r="T9251" s="155"/>
    </row>
    <row r="9252" spans="1:20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yep</v>
      </c>
      <c r="Q9252" s="2">
        <f ca="1">IF(Proc[[#This Row],[DateClosed]]="",ABS(NETWORKDAYS(Proc[[#This Row],[DateOpened]],TODAY()))-1,ABS(NETWORKDAYS(Proc[[#This Row],[DateOpened]],Proc[[#This Row],[DateClosed]]))-1)</f>
        <v>27</v>
      </c>
      <c r="R9252" s="140" t="s">
        <v>476</v>
      </c>
      <c r="S9252" s="155"/>
      <c r="T9252" s="155"/>
    </row>
    <row r="9253" spans="1:20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yep</v>
      </c>
      <c r="Q9253" s="2">
        <f ca="1">IF(Proc[[#This Row],[DateClosed]]="",ABS(NETWORKDAYS(Proc[[#This Row],[DateOpened]],TODAY()))-1,ABS(NETWORKDAYS(Proc[[#This Row],[DateOpened]],Proc[[#This Row],[DateClosed]]))-1)</f>
        <v>27</v>
      </c>
      <c r="R9253" s="140" t="s">
        <v>476</v>
      </c>
      <c r="S9253" s="155"/>
      <c r="T9253" s="155"/>
    </row>
    <row r="9254" spans="1:20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yep</v>
      </c>
      <c r="Q9254" s="2">
        <f ca="1">IF(Proc[[#This Row],[DateClosed]]="",ABS(NETWORKDAYS(Proc[[#This Row],[DateOpened]],TODAY()))-1,ABS(NETWORKDAYS(Proc[[#This Row],[DateOpened]],Proc[[#This Row],[DateClosed]]))-1)</f>
        <v>27</v>
      </c>
      <c r="R9254" s="140" t="s">
        <v>476</v>
      </c>
      <c r="S9254" s="155"/>
      <c r="T9254" s="155"/>
    </row>
    <row r="9255" spans="1:20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yep</v>
      </c>
      <c r="Q9255" s="2">
        <f ca="1">IF(Proc[[#This Row],[DateClosed]]="",ABS(NETWORKDAYS(Proc[[#This Row],[DateOpened]],TODAY()))-1,ABS(NETWORKDAYS(Proc[[#This Row],[DateOpened]],Proc[[#This Row],[DateClosed]]))-1)</f>
        <v>27</v>
      </c>
      <c r="R9255" s="140" t="s">
        <v>476</v>
      </c>
      <c r="S9255" s="155"/>
      <c r="T9255" s="155"/>
    </row>
    <row r="9256" spans="1:20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yep</v>
      </c>
      <c r="Q9256" s="2">
        <f ca="1">IF(Proc[[#This Row],[DateClosed]]="",ABS(NETWORKDAYS(Proc[[#This Row],[DateOpened]],TODAY()))-1,ABS(NETWORKDAYS(Proc[[#This Row],[DateOpened]],Proc[[#This Row],[DateClosed]]))-1)</f>
        <v>27</v>
      </c>
      <c r="R9256" s="140" t="s">
        <v>476</v>
      </c>
      <c r="S9256" s="155"/>
      <c r="T9256" s="155"/>
    </row>
    <row r="9257" spans="1:20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yep</v>
      </c>
      <c r="Q9257" s="2">
        <f ca="1">IF(Proc[[#This Row],[DateClosed]]="",ABS(NETWORKDAYS(Proc[[#This Row],[DateOpened]],TODAY()))-1,ABS(NETWORKDAYS(Proc[[#This Row],[DateOpened]],Proc[[#This Row],[DateClosed]]))-1)</f>
        <v>27</v>
      </c>
      <c r="R9257" s="140" t="s">
        <v>476</v>
      </c>
      <c r="S9257" s="155"/>
      <c r="T9257" s="155"/>
    </row>
    <row r="9258" spans="1:20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yep</v>
      </c>
      <c r="Q9258" s="2">
        <f ca="1">IF(Proc[[#This Row],[DateClosed]]="",ABS(NETWORKDAYS(Proc[[#This Row],[DateOpened]],TODAY()))-1,ABS(NETWORKDAYS(Proc[[#This Row],[DateOpened]],Proc[[#This Row],[DateClosed]]))-1)</f>
        <v>27</v>
      </c>
      <c r="R9258" s="140" t="s">
        <v>476</v>
      </c>
      <c r="S9258" s="155"/>
      <c r="T9258" s="155"/>
    </row>
    <row r="9259" spans="1:20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yep</v>
      </c>
      <c r="Q9259" s="2">
        <f ca="1">IF(Proc[[#This Row],[DateClosed]]="",ABS(NETWORKDAYS(Proc[[#This Row],[DateOpened]],TODAY()))-1,ABS(NETWORKDAYS(Proc[[#This Row],[DateOpened]],Proc[[#This Row],[DateClosed]]))-1)</f>
        <v>27</v>
      </c>
      <c r="R9259" s="140" t="s">
        <v>476</v>
      </c>
      <c r="S9259" s="155"/>
      <c r="T9259" s="155"/>
    </row>
    <row r="9260" spans="1:20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yep</v>
      </c>
      <c r="Q9260" s="2">
        <f ca="1">IF(Proc[[#This Row],[DateClosed]]="",ABS(NETWORKDAYS(Proc[[#This Row],[DateOpened]],TODAY()))-1,ABS(NETWORKDAYS(Proc[[#This Row],[DateOpened]],Proc[[#This Row],[DateClosed]]))-1)</f>
        <v>27</v>
      </c>
      <c r="R9260" s="140" t="s">
        <v>476</v>
      </c>
      <c r="S9260" s="155"/>
      <c r="T9260" s="155"/>
    </row>
    <row r="9261" spans="1:20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yep</v>
      </c>
      <c r="Q9261" s="2">
        <f ca="1">IF(Proc[[#This Row],[DateClosed]]="",ABS(NETWORKDAYS(Proc[[#This Row],[DateOpened]],TODAY()))-1,ABS(NETWORKDAYS(Proc[[#This Row],[DateOpened]],Proc[[#This Row],[DateClosed]]))-1)</f>
        <v>27</v>
      </c>
      <c r="R9261" s="140" t="s">
        <v>476</v>
      </c>
      <c r="S9261" s="155"/>
      <c r="T9261" s="155"/>
    </row>
    <row r="9262" spans="1:20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yep</v>
      </c>
      <c r="Q9262" s="2">
        <f ca="1">IF(Proc[[#This Row],[DateClosed]]="",ABS(NETWORKDAYS(Proc[[#This Row],[DateOpened]],TODAY()))-1,ABS(NETWORKDAYS(Proc[[#This Row],[DateOpened]],Proc[[#This Row],[DateClosed]]))-1)</f>
        <v>27</v>
      </c>
      <c r="R9262" s="140" t="s">
        <v>476</v>
      </c>
      <c r="S9262" s="155"/>
      <c r="T9262" s="155"/>
    </row>
    <row r="9263" spans="1:20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yep</v>
      </c>
      <c r="Q9263" s="2">
        <f ca="1">IF(Proc[[#This Row],[DateClosed]]="",ABS(NETWORKDAYS(Proc[[#This Row],[DateOpened]],TODAY()))-1,ABS(NETWORKDAYS(Proc[[#This Row],[DateOpened]],Proc[[#This Row],[DateClosed]]))-1)</f>
        <v>27</v>
      </c>
      <c r="R9263" s="140" t="s">
        <v>476</v>
      </c>
      <c r="S9263" s="155"/>
      <c r="T9263" s="155"/>
    </row>
    <row r="9264" spans="1:20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yep</v>
      </c>
      <c r="Q9264" s="2">
        <f ca="1">IF(Proc[[#This Row],[DateClosed]]="",ABS(NETWORKDAYS(Proc[[#This Row],[DateOpened]],TODAY()))-1,ABS(NETWORKDAYS(Proc[[#This Row],[DateOpened]],Proc[[#This Row],[DateClosed]]))-1)</f>
        <v>27</v>
      </c>
      <c r="R9264" s="140" t="s">
        <v>476</v>
      </c>
      <c r="S9264" s="155"/>
      <c r="T9264" s="155"/>
    </row>
    <row r="9265" spans="1:20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yep</v>
      </c>
      <c r="Q9265" s="2">
        <f ca="1">IF(Proc[[#This Row],[DateClosed]]="",ABS(NETWORKDAYS(Proc[[#This Row],[DateOpened]],TODAY()))-1,ABS(NETWORKDAYS(Proc[[#This Row],[DateOpened]],Proc[[#This Row],[DateClosed]]))-1)</f>
        <v>27</v>
      </c>
      <c r="R9265" s="140" t="s">
        <v>476</v>
      </c>
      <c r="S9265" s="155"/>
      <c r="T9265" s="155"/>
    </row>
    <row r="9266" spans="1:20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yep</v>
      </c>
      <c r="Q9266" s="2">
        <f ca="1">IF(Proc[[#This Row],[DateClosed]]="",ABS(NETWORKDAYS(Proc[[#This Row],[DateOpened]],TODAY()))-1,ABS(NETWORKDAYS(Proc[[#This Row],[DateOpened]],Proc[[#This Row],[DateClosed]]))-1)</f>
        <v>27</v>
      </c>
      <c r="R9266" s="140" t="s">
        <v>476</v>
      </c>
      <c r="S9266" s="155"/>
      <c r="T9266" s="155"/>
    </row>
    <row r="9267" spans="1:20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yep</v>
      </c>
      <c r="Q9267" s="2">
        <f ca="1">IF(Proc[[#This Row],[DateClosed]]="",ABS(NETWORKDAYS(Proc[[#This Row],[DateOpened]],TODAY()))-1,ABS(NETWORKDAYS(Proc[[#This Row],[DateOpened]],Proc[[#This Row],[DateClosed]]))-1)</f>
        <v>27</v>
      </c>
      <c r="R9267" s="140" t="s">
        <v>476</v>
      </c>
      <c r="S9267" s="155"/>
      <c r="T9267" s="155"/>
    </row>
    <row r="9268" spans="1:20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yep</v>
      </c>
      <c r="Q9268" s="2">
        <f ca="1">IF(Proc[[#This Row],[DateClosed]]="",ABS(NETWORKDAYS(Proc[[#This Row],[DateOpened]],TODAY()))-1,ABS(NETWORKDAYS(Proc[[#This Row],[DateOpened]],Proc[[#This Row],[DateClosed]]))-1)</f>
        <v>27</v>
      </c>
      <c r="R9268" s="140" t="s">
        <v>476</v>
      </c>
      <c r="S9268" s="155"/>
      <c r="T9268" s="155"/>
    </row>
    <row r="9269" spans="1:20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yep</v>
      </c>
      <c r="Q9269" s="2">
        <f ca="1">IF(Proc[[#This Row],[DateClosed]]="",ABS(NETWORKDAYS(Proc[[#This Row],[DateOpened]],TODAY()))-1,ABS(NETWORKDAYS(Proc[[#This Row],[DateOpened]],Proc[[#This Row],[DateClosed]]))-1)</f>
        <v>27</v>
      </c>
      <c r="R9269" s="140" t="s">
        <v>476</v>
      </c>
      <c r="S9269" s="155"/>
      <c r="T9269" s="155"/>
    </row>
    <row r="9270" spans="1:20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yep</v>
      </c>
      <c r="Q9270" s="2">
        <f ca="1">IF(Proc[[#This Row],[DateClosed]]="",ABS(NETWORKDAYS(Proc[[#This Row],[DateOpened]],TODAY()))-1,ABS(NETWORKDAYS(Proc[[#This Row],[DateOpened]],Proc[[#This Row],[DateClosed]]))-1)</f>
        <v>27</v>
      </c>
      <c r="R9270" s="140" t="s">
        <v>476</v>
      </c>
      <c r="S9270" s="155"/>
      <c r="T9270" s="155"/>
    </row>
    <row r="9271" spans="1:20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yep</v>
      </c>
      <c r="Q9271" s="2">
        <f ca="1">IF(Proc[[#This Row],[DateClosed]]="",ABS(NETWORKDAYS(Proc[[#This Row],[DateOpened]],TODAY()))-1,ABS(NETWORKDAYS(Proc[[#This Row],[DateOpened]],Proc[[#This Row],[DateClosed]]))-1)</f>
        <v>27</v>
      </c>
      <c r="R9271" s="140" t="s">
        <v>476</v>
      </c>
      <c r="S9271" s="155"/>
      <c r="T9271" s="155"/>
    </row>
    <row r="9272" spans="1:20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yep</v>
      </c>
      <c r="Q9272" s="2">
        <f ca="1">IF(Proc[[#This Row],[DateClosed]]="",ABS(NETWORKDAYS(Proc[[#This Row],[DateOpened]],TODAY()))-1,ABS(NETWORKDAYS(Proc[[#This Row],[DateOpened]],Proc[[#This Row],[DateClosed]]))-1)</f>
        <v>27</v>
      </c>
      <c r="R9272" s="140" t="s">
        <v>476</v>
      </c>
      <c r="S9272" s="155"/>
      <c r="T9272" s="155"/>
    </row>
    <row r="9273" spans="1:20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yep</v>
      </c>
      <c r="Q9273" s="2">
        <f ca="1">IF(Proc[[#This Row],[DateClosed]]="",ABS(NETWORKDAYS(Proc[[#This Row],[DateOpened]],TODAY()))-1,ABS(NETWORKDAYS(Proc[[#This Row],[DateOpened]],Proc[[#This Row],[DateClosed]]))-1)</f>
        <v>27</v>
      </c>
      <c r="R9273" s="140" t="s">
        <v>476</v>
      </c>
      <c r="S9273" s="155"/>
      <c r="T9273" s="155"/>
    </row>
    <row r="9274" spans="1:20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yep</v>
      </c>
      <c r="Q9274" s="2">
        <f ca="1">IF(Proc[[#This Row],[DateClosed]]="",ABS(NETWORKDAYS(Proc[[#This Row],[DateOpened]],TODAY()))-1,ABS(NETWORKDAYS(Proc[[#This Row],[DateOpened]],Proc[[#This Row],[DateClosed]]))-1)</f>
        <v>27</v>
      </c>
      <c r="R9274" s="140" t="s">
        <v>476</v>
      </c>
      <c r="S9274" s="155"/>
      <c r="T9274" s="155"/>
    </row>
    <row r="9275" spans="1:20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yep</v>
      </c>
      <c r="Q9275" s="2">
        <f ca="1">IF(Proc[[#This Row],[DateClosed]]="",ABS(NETWORKDAYS(Proc[[#This Row],[DateOpened]],TODAY()))-1,ABS(NETWORKDAYS(Proc[[#This Row],[DateOpened]],Proc[[#This Row],[DateClosed]]))-1)</f>
        <v>27</v>
      </c>
      <c r="R9275" s="140" t="s">
        <v>476</v>
      </c>
      <c r="S9275" s="155"/>
      <c r="T9275" s="155"/>
    </row>
    <row r="9276" spans="1:20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yep</v>
      </c>
      <c r="Q9276" s="2">
        <f ca="1">IF(Proc[[#This Row],[DateClosed]]="",ABS(NETWORKDAYS(Proc[[#This Row],[DateOpened]],TODAY()))-1,ABS(NETWORKDAYS(Proc[[#This Row],[DateOpened]],Proc[[#This Row],[DateClosed]]))-1)</f>
        <v>27</v>
      </c>
      <c r="R9276" s="140" t="s">
        <v>476</v>
      </c>
      <c r="S9276" s="155"/>
      <c r="T9276" s="155"/>
    </row>
    <row r="9277" spans="1:20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yep</v>
      </c>
      <c r="Q9277" s="2">
        <f ca="1">IF(Proc[[#This Row],[DateClosed]]="",ABS(NETWORKDAYS(Proc[[#This Row],[DateOpened]],TODAY()))-1,ABS(NETWORKDAYS(Proc[[#This Row],[DateOpened]],Proc[[#This Row],[DateClosed]]))-1)</f>
        <v>27</v>
      </c>
      <c r="R9277" s="140" t="s">
        <v>476</v>
      </c>
      <c r="S9277" s="155"/>
      <c r="T9277" s="155"/>
    </row>
    <row r="9278" spans="1:20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yep</v>
      </c>
      <c r="Q9278" s="2">
        <f ca="1">IF(Proc[[#This Row],[DateClosed]]="",ABS(NETWORKDAYS(Proc[[#This Row],[DateOpened]],TODAY()))-1,ABS(NETWORKDAYS(Proc[[#This Row],[DateOpened]],Proc[[#This Row],[DateClosed]]))-1)</f>
        <v>27</v>
      </c>
      <c r="R9278" s="140" t="s">
        <v>476</v>
      </c>
      <c r="S9278" s="155"/>
      <c r="T9278" s="155"/>
    </row>
    <row r="9279" spans="1:20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yep</v>
      </c>
      <c r="Q9279" s="2">
        <f ca="1">IF(Proc[[#This Row],[DateClosed]]="",ABS(NETWORKDAYS(Proc[[#This Row],[DateOpened]],TODAY()))-1,ABS(NETWORKDAYS(Proc[[#This Row],[DateOpened]],Proc[[#This Row],[DateClosed]]))-1)</f>
        <v>27</v>
      </c>
      <c r="R9279" s="140" t="s">
        <v>476</v>
      </c>
      <c r="S9279" s="155"/>
      <c r="T9279" s="155"/>
    </row>
    <row r="9280" spans="1:20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yep</v>
      </c>
      <c r="Q9280" s="2">
        <f ca="1">IF(Proc[[#This Row],[DateClosed]]="",ABS(NETWORKDAYS(Proc[[#This Row],[DateOpened]],TODAY()))-1,ABS(NETWORKDAYS(Proc[[#This Row],[DateOpened]],Proc[[#This Row],[DateClosed]]))-1)</f>
        <v>27</v>
      </c>
      <c r="R9280" s="140" t="s">
        <v>476</v>
      </c>
      <c r="S9280" s="155"/>
      <c r="T9280" s="155"/>
    </row>
    <row r="9281" spans="1:20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yep</v>
      </c>
      <c r="Q9281" s="2">
        <f ca="1">IF(Proc[[#This Row],[DateClosed]]="",ABS(NETWORKDAYS(Proc[[#This Row],[DateOpened]],TODAY()))-1,ABS(NETWORKDAYS(Proc[[#This Row],[DateOpened]],Proc[[#This Row],[DateClosed]]))-1)</f>
        <v>27</v>
      </c>
      <c r="R9281" s="140" t="s">
        <v>476</v>
      </c>
      <c r="S9281" s="155"/>
      <c r="T9281" s="155"/>
    </row>
    <row r="9282" spans="1:20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yep</v>
      </c>
      <c r="Q9282" s="2">
        <f ca="1">IF(Proc[[#This Row],[DateClosed]]="",ABS(NETWORKDAYS(Proc[[#This Row],[DateOpened]],TODAY()))-1,ABS(NETWORKDAYS(Proc[[#This Row],[DateOpened]],Proc[[#This Row],[DateClosed]]))-1)</f>
        <v>27</v>
      </c>
      <c r="R9282" s="140" t="s">
        <v>476</v>
      </c>
      <c r="S9282" s="155"/>
      <c r="T9282" s="155"/>
    </row>
    <row r="9283" spans="1:20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yep</v>
      </c>
      <c r="Q9283" s="2">
        <f ca="1">IF(Proc[[#This Row],[DateClosed]]="",ABS(NETWORKDAYS(Proc[[#This Row],[DateOpened]],TODAY()))-1,ABS(NETWORKDAYS(Proc[[#This Row],[DateOpened]],Proc[[#This Row],[DateClosed]]))-1)</f>
        <v>27</v>
      </c>
      <c r="R9283" s="140" t="s">
        <v>476</v>
      </c>
      <c r="S9283" s="155"/>
      <c r="T9283" s="155"/>
    </row>
    <row r="9284" spans="1:20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yep</v>
      </c>
      <c r="Q9284" s="2">
        <f ca="1">IF(Proc[[#This Row],[DateClosed]]="",ABS(NETWORKDAYS(Proc[[#This Row],[DateOpened]],TODAY()))-1,ABS(NETWORKDAYS(Proc[[#This Row],[DateOpened]],Proc[[#This Row],[DateClosed]]))-1)</f>
        <v>27</v>
      </c>
      <c r="R9284" s="140" t="s">
        <v>476</v>
      </c>
      <c r="S9284" s="155"/>
      <c r="T9284" s="155"/>
    </row>
    <row r="9285" spans="1:20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yep</v>
      </c>
      <c r="Q9285" s="2">
        <f ca="1">IF(Proc[[#This Row],[DateClosed]]="",ABS(NETWORKDAYS(Proc[[#This Row],[DateOpened]],TODAY()))-1,ABS(NETWORKDAYS(Proc[[#This Row],[DateOpened]],Proc[[#This Row],[DateClosed]]))-1)</f>
        <v>27</v>
      </c>
      <c r="R9285" s="140" t="s">
        <v>476</v>
      </c>
      <c r="S9285" s="155"/>
      <c r="T9285" s="155"/>
    </row>
    <row r="9286" spans="1:20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yep</v>
      </c>
      <c r="Q9286" s="2">
        <f ca="1">IF(Proc[[#This Row],[DateClosed]]="",ABS(NETWORKDAYS(Proc[[#This Row],[DateOpened]],TODAY()))-1,ABS(NETWORKDAYS(Proc[[#This Row],[DateOpened]],Proc[[#This Row],[DateClosed]]))-1)</f>
        <v>27</v>
      </c>
      <c r="R9286" s="140" t="s">
        <v>476</v>
      </c>
      <c r="S9286" s="155"/>
      <c r="T9286" s="155"/>
    </row>
    <row r="9287" spans="1:20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yep</v>
      </c>
      <c r="Q9287" s="2">
        <f ca="1">IF(Proc[[#This Row],[DateClosed]]="",ABS(NETWORKDAYS(Proc[[#This Row],[DateOpened]],TODAY()))-1,ABS(NETWORKDAYS(Proc[[#This Row],[DateOpened]],Proc[[#This Row],[DateClosed]]))-1)</f>
        <v>27</v>
      </c>
      <c r="R9287" s="140" t="s">
        <v>476</v>
      </c>
      <c r="S9287" s="155"/>
      <c r="T9287" s="155"/>
    </row>
    <row r="9288" spans="1:20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yep</v>
      </c>
      <c r="Q9288" s="2">
        <f ca="1">IF(Proc[[#This Row],[DateClosed]]="",ABS(NETWORKDAYS(Proc[[#This Row],[DateOpened]],TODAY()))-1,ABS(NETWORKDAYS(Proc[[#This Row],[DateOpened]],Proc[[#This Row],[DateClosed]]))-1)</f>
        <v>27</v>
      </c>
      <c r="R9288" s="140" t="s">
        <v>476</v>
      </c>
      <c r="S9288" s="155"/>
      <c r="T9288" s="155"/>
    </row>
    <row r="9289" spans="1:20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yep</v>
      </c>
      <c r="Q9289" s="2">
        <f ca="1">IF(Proc[[#This Row],[DateClosed]]="",ABS(NETWORKDAYS(Proc[[#This Row],[DateOpened]],TODAY()))-1,ABS(NETWORKDAYS(Proc[[#This Row],[DateOpened]],Proc[[#This Row],[DateClosed]]))-1)</f>
        <v>27</v>
      </c>
      <c r="R9289" s="140" t="s">
        <v>476</v>
      </c>
      <c r="S9289" s="155"/>
      <c r="T9289" s="155"/>
    </row>
    <row r="9290" spans="1:20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yep</v>
      </c>
      <c r="Q9290" s="2">
        <f ca="1">IF(Proc[[#This Row],[DateClosed]]="",ABS(NETWORKDAYS(Proc[[#This Row],[DateOpened]],TODAY()))-1,ABS(NETWORKDAYS(Proc[[#This Row],[DateOpened]],Proc[[#This Row],[DateClosed]]))-1)</f>
        <v>27</v>
      </c>
      <c r="R9290" s="140" t="s">
        <v>476</v>
      </c>
      <c r="S9290" s="155"/>
      <c r="T9290" s="155"/>
    </row>
    <row r="9291" spans="1:20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yep</v>
      </c>
      <c r="Q9291" s="2">
        <f ca="1">IF(Proc[[#This Row],[DateClosed]]="",ABS(NETWORKDAYS(Proc[[#This Row],[DateOpened]],TODAY()))-1,ABS(NETWORKDAYS(Proc[[#This Row],[DateOpened]],Proc[[#This Row],[DateClosed]]))-1)</f>
        <v>27</v>
      </c>
      <c r="R9291" s="140" t="s">
        <v>476</v>
      </c>
      <c r="S9291" s="155"/>
      <c r="T9291" s="155"/>
    </row>
    <row r="9292" spans="1:20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yep</v>
      </c>
      <c r="Q9292" s="2">
        <f ca="1">IF(Proc[[#This Row],[DateClosed]]="",ABS(NETWORKDAYS(Proc[[#This Row],[DateOpened]],TODAY()))-1,ABS(NETWORKDAYS(Proc[[#This Row],[DateOpened]],Proc[[#This Row],[DateClosed]]))-1)</f>
        <v>27</v>
      </c>
      <c r="R9292" s="140" t="s">
        <v>476</v>
      </c>
      <c r="S9292" s="155"/>
      <c r="T9292" s="155"/>
    </row>
    <row r="9293" spans="1:20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yep</v>
      </c>
      <c r="Q9293" s="2">
        <f ca="1">IF(Proc[[#This Row],[DateClosed]]="",ABS(NETWORKDAYS(Proc[[#This Row],[DateOpened]],TODAY()))-1,ABS(NETWORKDAYS(Proc[[#This Row],[DateOpened]],Proc[[#This Row],[DateClosed]]))-1)</f>
        <v>27</v>
      </c>
      <c r="R9293" s="140" t="s">
        <v>476</v>
      </c>
      <c r="S9293" s="155"/>
      <c r="T9293" s="155"/>
    </row>
    <row r="9294" spans="1:20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yep</v>
      </c>
      <c r="Q9294" s="2">
        <f ca="1">IF(Proc[[#This Row],[DateClosed]]="",ABS(NETWORKDAYS(Proc[[#This Row],[DateOpened]],TODAY()))-1,ABS(NETWORKDAYS(Proc[[#This Row],[DateOpened]],Proc[[#This Row],[DateClosed]]))-1)</f>
        <v>27</v>
      </c>
      <c r="R9294" s="140" t="s">
        <v>476</v>
      </c>
      <c r="S9294" s="155"/>
      <c r="T9294" s="155"/>
    </row>
    <row r="9295" spans="1:20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yep</v>
      </c>
      <c r="Q9295" s="2">
        <f ca="1">IF(Proc[[#This Row],[DateClosed]]="",ABS(NETWORKDAYS(Proc[[#This Row],[DateOpened]],TODAY()))-1,ABS(NETWORKDAYS(Proc[[#This Row],[DateOpened]],Proc[[#This Row],[DateClosed]]))-1)</f>
        <v>27</v>
      </c>
      <c r="R9295" s="140" t="s">
        <v>476</v>
      </c>
      <c r="S9295" s="155"/>
      <c r="T9295" s="155"/>
    </row>
    <row r="9296" spans="1:20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yep</v>
      </c>
      <c r="Q9296" s="2">
        <f ca="1">IF(Proc[[#This Row],[DateClosed]]="",ABS(NETWORKDAYS(Proc[[#This Row],[DateOpened]],TODAY()))-1,ABS(NETWORKDAYS(Proc[[#This Row],[DateOpened]],Proc[[#This Row],[DateClosed]]))-1)</f>
        <v>27</v>
      </c>
      <c r="R9296" s="140" t="s">
        <v>476</v>
      </c>
      <c r="S9296" s="155"/>
      <c r="T9296" s="155"/>
    </row>
    <row r="9297" spans="1:20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yep</v>
      </c>
      <c r="Q9297" s="2">
        <f ca="1">IF(Proc[[#This Row],[DateClosed]]="",ABS(NETWORKDAYS(Proc[[#This Row],[DateOpened]],TODAY()))-1,ABS(NETWORKDAYS(Proc[[#This Row],[DateOpened]],Proc[[#This Row],[DateClosed]]))-1)</f>
        <v>27</v>
      </c>
      <c r="R9297" s="140" t="s">
        <v>476</v>
      </c>
      <c r="S9297" s="155"/>
      <c r="T9297" s="155"/>
    </row>
    <row r="9298" spans="1:20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yep</v>
      </c>
      <c r="Q9298" s="2">
        <f ca="1">IF(Proc[[#This Row],[DateClosed]]="",ABS(NETWORKDAYS(Proc[[#This Row],[DateOpened]],TODAY()))-1,ABS(NETWORKDAYS(Proc[[#This Row],[DateOpened]],Proc[[#This Row],[DateClosed]]))-1)</f>
        <v>27</v>
      </c>
      <c r="R9298" s="140" t="s">
        <v>476</v>
      </c>
      <c r="S9298" s="155"/>
      <c r="T9298" s="155"/>
    </row>
    <row r="9299" spans="1:20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yep</v>
      </c>
      <c r="Q9299" s="2">
        <f ca="1">IF(Proc[[#This Row],[DateClosed]]="",ABS(NETWORKDAYS(Proc[[#This Row],[DateOpened]],TODAY()))-1,ABS(NETWORKDAYS(Proc[[#This Row],[DateOpened]],Proc[[#This Row],[DateClosed]]))-1)</f>
        <v>27</v>
      </c>
      <c r="R9299" s="140" t="s">
        <v>476</v>
      </c>
      <c r="S9299" s="155"/>
      <c r="T9299" s="155"/>
    </row>
    <row r="9300" spans="1:20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yep</v>
      </c>
      <c r="Q9300" s="2">
        <f ca="1">IF(Proc[[#This Row],[DateClosed]]="",ABS(NETWORKDAYS(Proc[[#This Row],[DateOpened]],TODAY()))-1,ABS(NETWORKDAYS(Proc[[#This Row],[DateOpened]],Proc[[#This Row],[DateClosed]]))-1)</f>
        <v>27</v>
      </c>
      <c r="R9300" s="140" t="s">
        <v>476</v>
      </c>
      <c r="S9300" s="155"/>
      <c r="T9300" s="155"/>
    </row>
    <row r="9301" spans="1:20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yep</v>
      </c>
      <c r="Q9301" s="2">
        <f ca="1">IF(Proc[[#This Row],[DateClosed]]="",ABS(NETWORKDAYS(Proc[[#This Row],[DateOpened]],TODAY()))-1,ABS(NETWORKDAYS(Proc[[#This Row],[DateOpened]],Proc[[#This Row],[DateClosed]]))-1)</f>
        <v>27</v>
      </c>
      <c r="R9301" s="140" t="s">
        <v>476</v>
      </c>
      <c r="S9301" s="155"/>
      <c r="T9301" s="155"/>
    </row>
    <row r="9302" spans="1:20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yep</v>
      </c>
      <c r="Q9302" s="2">
        <f ca="1">IF(Proc[[#This Row],[DateClosed]]="",ABS(NETWORKDAYS(Proc[[#This Row],[DateOpened]],TODAY()))-1,ABS(NETWORKDAYS(Proc[[#This Row],[DateOpened]],Proc[[#This Row],[DateClosed]]))-1)</f>
        <v>27</v>
      </c>
      <c r="R9302" s="140" t="s">
        <v>476</v>
      </c>
      <c r="S9302" s="155"/>
      <c r="T9302" s="155"/>
    </row>
    <row r="9303" spans="1:20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yep</v>
      </c>
      <c r="Q9303" s="2">
        <f ca="1">IF(Proc[[#This Row],[DateClosed]]="",ABS(NETWORKDAYS(Proc[[#This Row],[DateOpened]],TODAY()))-1,ABS(NETWORKDAYS(Proc[[#This Row],[DateOpened]],Proc[[#This Row],[DateClosed]]))-1)</f>
        <v>27</v>
      </c>
      <c r="R9303" s="140" t="s">
        <v>476</v>
      </c>
      <c r="S9303" s="155"/>
      <c r="T9303" s="155"/>
    </row>
    <row r="9304" spans="1:20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yep</v>
      </c>
      <c r="Q9304" s="2">
        <f ca="1">IF(Proc[[#This Row],[DateClosed]]="",ABS(NETWORKDAYS(Proc[[#This Row],[DateOpened]],TODAY()))-1,ABS(NETWORKDAYS(Proc[[#This Row],[DateOpened]],Proc[[#This Row],[DateClosed]]))-1)</f>
        <v>27</v>
      </c>
      <c r="R9304" s="140" t="s">
        <v>476</v>
      </c>
      <c r="S9304" s="155"/>
      <c r="T9304" s="155"/>
    </row>
    <row r="9305" spans="1:20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yep</v>
      </c>
      <c r="Q9305" s="2">
        <f ca="1">IF(Proc[[#This Row],[DateClosed]]="",ABS(NETWORKDAYS(Proc[[#This Row],[DateOpened]],TODAY()))-1,ABS(NETWORKDAYS(Proc[[#This Row],[DateOpened]],Proc[[#This Row],[DateClosed]]))-1)</f>
        <v>27</v>
      </c>
      <c r="R9305" s="140" t="s">
        <v>476</v>
      </c>
      <c r="S9305" s="155"/>
      <c r="T9305" s="155"/>
    </row>
    <row r="9306" spans="1:20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yep</v>
      </c>
      <c r="Q9306" s="2">
        <f ca="1">IF(Proc[[#This Row],[DateClosed]]="",ABS(NETWORKDAYS(Proc[[#This Row],[DateOpened]],TODAY()))-1,ABS(NETWORKDAYS(Proc[[#This Row],[DateOpened]],Proc[[#This Row],[DateClosed]]))-1)</f>
        <v>27</v>
      </c>
      <c r="R9306" s="140" t="s">
        <v>476</v>
      </c>
      <c r="S9306" s="155"/>
      <c r="T9306" s="155"/>
    </row>
    <row r="9307" spans="1:20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yep</v>
      </c>
      <c r="Q9307" s="2">
        <f ca="1">IF(Proc[[#This Row],[DateClosed]]="",ABS(NETWORKDAYS(Proc[[#This Row],[DateOpened]],TODAY()))-1,ABS(NETWORKDAYS(Proc[[#This Row],[DateOpened]],Proc[[#This Row],[DateClosed]]))-1)</f>
        <v>27</v>
      </c>
      <c r="R9307" s="140" t="s">
        <v>476</v>
      </c>
      <c r="S9307" s="155"/>
      <c r="T9307" s="155"/>
    </row>
    <row r="9308" spans="1:20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yep</v>
      </c>
      <c r="Q9308" s="2">
        <f ca="1">IF(Proc[[#This Row],[DateClosed]]="",ABS(NETWORKDAYS(Proc[[#This Row],[DateOpened]],TODAY()))-1,ABS(NETWORKDAYS(Proc[[#This Row],[DateOpened]],Proc[[#This Row],[DateClosed]]))-1)</f>
        <v>27</v>
      </c>
      <c r="R9308" s="140" t="s">
        <v>476</v>
      </c>
      <c r="S9308" s="155"/>
      <c r="T9308" s="155"/>
    </row>
    <row r="9309" spans="1:20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yep</v>
      </c>
      <c r="Q9309" s="2">
        <f ca="1">IF(Proc[[#This Row],[DateClosed]]="",ABS(NETWORKDAYS(Proc[[#This Row],[DateOpened]],TODAY()))-1,ABS(NETWORKDAYS(Proc[[#This Row],[DateOpened]],Proc[[#This Row],[DateClosed]]))-1)</f>
        <v>27</v>
      </c>
      <c r="R9309" s="140" t="s">
        <v>476</v>
      </c>
      <c r="S9309" s="155"/>
      <c r="T9309" s="155"/>
    </row>
    <row r="9310" spans="1:20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yep</v>
      </c>
      <c r="Q9310" s="2">
        <f ca="1">IF(Proc[[#This Row],[DateClosed]]="",ABS(NETWORKDAYS(Proc[[#This Row],[DateOpened]],TODAY()))-1,ABS(NETWORKDAYS(Proc[[#This Row],[DateOpened]],Proc[[#This Row],[DateClosed]]))-1)</f>
        <v>27</v>
      </c>
      <c r="R9310" s="140" t="s">
        <v>476</v>
      </c>
      <c r="S9310" s="155"/>
      <c r="T9310" s="155"/>
    </row>
    <row r="9311" spans="1:20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yep</v>
      </c>
      <c r="Q9311" s="2">
        <f ca="1">IF(Proc[[#This Row],[DateClosed]]="",ABS(NETWORKDAYS(Proc[[#This Row],[DateOpened]],TODAY()))-1,ABS(NETWORKDAYS(Proc[[#This Row],[DateOpened]],Proc[[#This Row],[DateClosed]]))-1)</f>
        <v>27</v>
      </c>
      <c r="R9311" s="140" t="s">
        <v>476</v>
      </c>
      <c r="S9311" s="155"/>
      <c r="T9311" s="155"/>
    </row>
    <row r="9312" spans="1:20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yep</v>
      </c>
      <c r="Q9312" s="2">
        <f ca="1">IF(Proc[[#This Row],[DateClosed]]="",ABS(NETWORKDAYS(Proc[[#This Row],[DateOpened]],TODAY()))-1,ABS(NETWORKDAYS(Proc[[#This Row],[DateOpened]],Proc[[#This Row],[DateClosed]]))-1)</f>
        <v>27</v>
      </c>
      <c r="R9312" s="140" t="s">
        <v>476</v>
      </c>
      <c r="S9312" s="155"/>
      <c r="T9312" s="155"/>
    </row>
    <row r="9313" spans="1:20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yep</v>
      </c>
      <c r="Q9313" s="2">
        <f ca="1">IF(Proc[[#This Row],[DateClosed]]="",ABS(NETWORKDAYS(Proc[[#This Row],[DateOpened]],TODAY()))-1,ABS(NETWORKDAYS(Proc[[#This Row],[DateOpened]],Proc[[#This Row],[DateClosed]]))-1)</f>
        <v>27</v>
      </c>
      <c r="R9313" s="140" t="s">
        <v>476</v>
      </c>
      <c r="S9313" s="155"/>
      <c r="T9313" s="155"/>
    </row>
    <row r="9314" spans="1:20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yep</v>
      </c>
      <c r="Q9314" s="2">
        <f ca="1">IF(Proc[[#This Row],[DateClosed]]="",ABS(NETWORKDAYS(Proc[[#This Row],[DateOpened]],TODAY()))-1,ABS(NETWORKDAYS(Proc[[#This Row],[DateOpened]],Proc[[#This Row],[DateClosed]]))-1)</f>
        <v>27</v>
      </c>
      <c r="R9314" s="140" t="s">
        <v>476</v>
      </c>
      <c r="S9314" s="155"/>
      <c r="T9314" s="155"/>
    </row>
    <row r="9315" spans="1:20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yep</v>
      </c>
      <c r="Q9315" s="2">
        <f ca="1">IF(Proc[[#This Row],[DateClosed]]="",ABS(NETWORKDAYS(Proc[[#This Row],[DateOpened]],TODAY()))-1,ABS(NETWORKDAYS(Proc[[#This Row],[DateOpened]],Proc[[#This Row],[DateClosed]]))-1)</f>
        <v>27</v>
      </c>
      <c r="R9315" s="140" t="s">
        <v>476</v>
      </c>
      <c r="S9315" s="155"/>
      <c r="T9315" s="155"/>
    </row>
    <row r="9316" spans="1:20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yep</v>
      </c>
      <c r="Q9316" s="2">
        <f ca="1">IF(Proc[[#This Row],[DateClosed]]="",ABS(NETWORKDAYS(Proc[[#This Row],[DateOpened]],TODAY()))-1,ABS(NETWORKDAYS(Proc[[#This Row],[DateOpened]],Proc[[#This Row],[DateClosed]]))-1)</f>
        <v>27</v>
      </c>
      <c r="R9316" s="140" t="s">
        <v>476</v>
      </c>
      <c r="S9316" s="155"/>
      <c r="T9316" s="155"/>
    </row>
    <row r="9317" spans="1:20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yep</v>
      </c>
      <c r="Q9317" s="2">
        <f ca="1">IF(Proc[[#This Row],[DateClosed]]="",ABS(NETWORKDAYS(Proc[[#This Row],[DateOpened]],TODAY()))-1,ABS(NETWORKDAYS(Proc[[#This Row],[DateOpened]],Proc[[#This Row],[DateClosed]]))-1)</f>
        <v>27</v>
      </c>
      <c r="R9317" s="140" t="s">
        <v>476</v>
      </c>
      <c r="S9317" s="155"/>
      <c r="T9317" s="155"/>
    </row>
    <row r="9318" spans="1:20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yep</v>
      </c>
      <c r="Q9318" s="2">
        <f ca="1">IF(Proc[[#This Row],[DateClosed]]="",ABS(NETWORKDAYS(Proc[[#This Row],[DateOpened]],TODAY()))-1,ABS(NETWORKDAYS(Proc[[#This Row],[DateOpened]],Proc[[#This Row],[DateClosed]]))-1)</f>
        <v>27</v>
      </c>
      <c r="R9318" s="140" t="s">
        <v>476</v>
      </c>
      <c r="S9318" s="155"/>
      <c r="T9318" s="155"/>
    </row>
    <row r="9319" spans="1:20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yep</v>
      </c>
      <c r="Q9319" s="2">
        <f ca="1">IF(Proc[[#This Row],[DateClosed]]="",ABS(NETWORKDAYS(Proc[[#This Row],[DateOpened]],TODAY()))-1,ABS(NETWORKDAYS(Proc[[#This Row],[DateOpened]],Proc[[#This Row],[DateClosed]]))-1)</f>
        <v>27</v>
      </c>
      <c r="R9319" s="140" t="s">
        <v>476</v>
      </c>
      <c r="S9319" s="155"/>
      <c r="T9319" s="155"/>
    </row>
    <row r="9320" spans="1:20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yep</v>
      </c>
      <c r="Q9320" s="2">
        <f ca="1">IF(Proc[[#This Row],[DateClosed]]="",ABS(NETWORKDAYS(Proc[[#This Row],[DateOpened]],TODAY()))-1,ABS(NETWORKDAYS(Proc[[#This Row],[DateOpened]],Proc[[#This Row],[DateClosed]]))-1)</f>
        <v>27</v>
      </c>
      <c r="R9320" s="140" t="s">
        <v>476</v>
      </c>
      <c r="S9320" s="155"/>
      <c r="T9320" s="155"/>
    </row>
    <row r="9321" spans="1:20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yep</v>
      </c>
      <c r="Q9321" s="2">
        <f ca="1">IF(Proc[[#This Row],[DateClosed]]="",ABS(NETWORKDAYS(Proc[[#This Row],[DateOpened]],TODAY()))-1,ABS(NETWORKDAYS(Proc[[#This Row],[DateOpened]],Proc[[#This Row],[DateClosed]]))-1)</f>
        <v>27</v>
      </c>
      <c r="R9321" s="140" t="s">
        <v>476</v>
      </c>
      <c r="S9321" s="155"/>
      <c r="T9321" s="155"/>
    </row>
    <row r="9322" spans="1:20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yep</v>
      </c>
      <c r="Q9322" s="2">
        <f ca="1">IF(Proc[[#This Row],[DateClosed]]="",ABS(NETWORKDAYS(Proc[[#This Row],[DateOpened]],TODAY()))-1,ABS(NETWORKDAYS(Proc[[#This Row],[DateOpened]],Proc[[#This Row],[DateClosed]]))-1)</f>
        <v>27</v>
      </c>
      <c r="R9322" s="140" t="s">
        <v>476</v>
      </c>
      <c r="S9322" s="155"/>
      <c r="T9322" s="155"/>
    </row>
    <row r="9323" spans="1:20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yep</v>
      </c>
      <c r="Q9323" s="2">
        <f ca="1">IF(Proc[[#This Row],[DateClosed]]="",ABS(NETWORKDAYS(Proc[[#This Row],[DateOpened]],TODAY()))-1,ABS(NETWORKDAYS(Proc[[#This Row],[DateOpened]],Proc[[#This Row],[DateClosed]]))-1)</f>
        <v>27</v>
      </c>
      <c r="R9323" s="140" t="s">
        <v>476</v>
      </c>
      <c r="S9323" s="155"/>
      <c r="T9323" s="155"/>
    </row>
    <row r="9324" spans="1:20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yep</v>
      </c>
      <c r="Q9324" s="2">
        <f ca="1">IF(Proc[[#This Row],[DateClosed]]="",ABS(NETWORKDAYS(Proc[[#This Row],[DateOpened]],TODAY()))-1,ABS(NETWORKDAYS(Proc[[#This Row],[DateOpened]],Proc[[#This Row],[DateClosed]]))-1)</f>
        <v>27</v>
      </c>
      <c r="R9324" s="140" t="s">
        <v>476</v>
      </c>
      <c r="S9324" s="155"/>
      <c r="T9324" s="155"/>
    </row>
    <row r="9325" spans="1:20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yep</v>
      </c>
      <c r="Q9325" s="2">
        <f ca="1">IF(Proc[[#This Row],[DateClosed]]="",ABS(NETWORKDAYS(Proc[[#This Row],[DateOpened]],TODAY()))-1,ABS(NETWORKDAYS(Proc[[#This Row],[DateOpened]],Proc[[#This Row],[DateClosed]]))-1)</f>
        <v>27</v>
      </c>
      <c r="R9325" s="140" t="s">
        <v>476</v>
      </c>
      <c r="S9325" s="155"/>
      <c r="T9325" s="155"/>
    </row>
    <row r="9326" spans="1:20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yep</v>
      </c>
      <c r="Q9326" s="2">
        <f ca="1">IF(Proc[[#This Row],[DateClosed]]="",ABS(NETWORKDAYS(Proc[[#This Row],[DateOpened]],TODAY()))-1,ABS(NETWORKDAYS(Proc[[#This Row],[DateOpened]],Proc[[#This Row],[DateClosed]]))-1)</f>
        <v>27</v>
      </c>
      <c r="R9326" s="140" t="s">
        <v>476</v>
      </c>
      <c r="S9326" s="155"/>
      <c r="T9326" s="155"/>
    </row>
    <row r="9327" spans="1:20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yep</v>
      </c>
      <c r="Q9327" s="2">
        <f ca="1">IF(Proc[[#This Row],[DateClosed]]="",ABS(NETWORKDAYS(Proc[[#This Row],[DateOpened]],TODAY()))-1,ABS(NETWORKDAYS(Proc[[#This Row],[DateOpened]],Proc[[#This Row],[DateClosed]]))-1)</f>
        <v>27</v>
      </c>
      <c r="R9327" s="140" t="s">
        <v>476</v>
      </c>
      <c r="S9327" s="155"/>
      <c r="T9327" s="155"/>
    </row>
    <row r="9328" spans="1:20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yep</v>
      </c>
      <c r="Q9328" s="2">
        <f ca="1">IF(Proc[[#This Row],[DateClosed]]="",ABS(NETWORKDAYS(Proc[[#This Row],[DateOpened]],TODAY()))-1,ABS(NETWORKDAYS(Proc[[#This Row],[DateOpened]],Proc[[#This Row],[DateClosed]]))-1)</f>
        <v>27</v>
      </c>
      <c r="R9328" s="140" t="s">
        <v>476</v>
      </c>
      <c r="S9328" s="155"/>
      <c r="T9328" s="155"/>
    </row>
    <row r="9329" spans="1:20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yep</v>
      </c>
      <c r="Q9329" s="2">
        <f ca="1">IF(Proc[[#This Row],[DateClosed]]="",ABS(NETWORKDAYS(Proc[[#This Row],[DateOpened]],TODAY()))-1,ABS(NETWORKDAYS(Proc[[#This Row],[DateOpened]],Proc[[#This Row],[DateClosed]]))-1)</f>
        <v>27</v>
      </c>
      <c r="R9329" s="140" t="s">
        <v>476</v>
      </c>
      <c r="S9329" s="155"/>
      <c r="T9329" s="155"/>
    </row>
    <row r="9330" spans="1:20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yep</v>
      </c>
      <c r="Q9330" s="2">
        <f ca="1">IF(Proc[[#This Row],[DateClosed]]="",ABS(NETWORKDAYS(Proc[[#This Row],[DateOpened]],TODAY()))-1,ABS(NETWORKDAYS(Proc[[#This Row],[DateOpened]],Proc[[#This Row],[DateClosed]]))-1)</f>
        <v>27</v>
      </c>
      <c r="R9330" s="140" t="s">
        <v>476</v>
      </c>
      <c r="S9330" s="155"/>
      <c r="T9330" s="155"/>
    </row>
    <row r="9331" spans="1:20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yep</v>
      </c>
      <c r="Q9331" s="2">
        <f ca="1">IF(Proc[[#This Row],[DateClosed]]="",ABS(NETWORKDAYS(Proc[[#This Row],[DateOpened]],TODAY()))-1,ABS(NETWORKDAYS(Proc[[#This Row],[DateOpened]],Proc[[#This Row],[DateClosed]]))-1)</f>
        <v>27</v>
      </c>
      <c r="R9331" s="140" t="s">
        <v>476</v>
      </c>
      <c r="S9331" s="155"/>
      <c r="T9331" s="155"/>
    </row>
    <row r="9332" spans="1:20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yep</v>
      </c>
      <c r="Q9332" s="2">
        <f ca="1">IF(Proc[[#This Row],[DateClosed]]="",ABS(NETWORKDAYS(Proc[[#This Row],[DateOpened]],TODAY()))-1,ABS(NETWORKDAYS(Proc[[#This Row],[DateOpened]],Proc[[#This Row],[DateClosed]]))-1)</f>
        <v>27</v>
      </c>
      <c r="R9332" s="140" t="s">
        <v>476</v>
      </c>
      <c r="S9332" s="155"/>
      <c r="T9332" s="155"/>
    </row>
    <row r="9333" spans="1:20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yep</v>
      </c>
      <c r="Q9333" s="2">
        <f ca="1">IF(Proc[[#This Row],[DateClosed]]="",ABS(NETWORKDAYS(Proc[[#This Row],[DateOpened]],TODAY()))-1,ABS(NETWORKDAYS(Proc[[#This Row],[DateOpened]],Proc[[#This Row],[DateClosed]]))-1)</f>
        <v>27</v>
      </c>
      <c r="R9333" s="140" t="s">
        <v>476</v>
      </c>
      <c r="S9333" s="155"/>
      <c r="T9333" s="155"/>
    </row>
    <row r="9334" spans="1:20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yep</v>
      </c>
      <c r="Q9334" s="2">
        <f ca="1">IF(Proc[[#This Row],[DateClosed]]="",ABS(NETWORKDAYS(Proc[[#This Row],[DateOpened]],TODAY()))-1,ABS(NETWORKDAYS(Proc[[#This Row],[DateOpened]],Proc[[#This Row],[DateClosed]]))-1)</f>
        <v>27</v>
      </c>
      <c r="R9334" s="140" t="s">
        <v>476</v>
      </c>
      <c r="S9334" s="155"/>
      <c r="T9334" s="155"/>
    </row>
    <row r="9335" spans="1:20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yep</v>
      </c>
      <c r="Q9335" s="2">
        <f ca="1">IF(Proc[[#This Row],[DateClosed]]="",ABS(NETWORKDAYS(Proc[[#This Row],[DateOpened]],TODAY()))-1,ABS(NETWORKDAYS(Proc[[#This Row],[DateOpened]],Proc[[#This Row],[DateClosed]]))-1)</f>
        <v>27</v>
      </c>
      <c r="R9335" s="140" t="s">
        <v>476</v>
      </c>
      <c r="S9335" s="155"/>
      <c r="T9335" s="155"/>
    </row>
    <row r="9336" spans="1:20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yep</v>
      </c>
      <c r="Q9336" s="2">
        <f ca="1">IF(Proc[[#This Row],[DateClosed]]="",ABS(NETWORKDAYS(Proc[[#This Row],[DateOpened]],TODAY()))-1,ABS(NETWORKDAYS(Proc[[#This Row],[DateOpened]],Proc[[#This Row],[DateClosed]]))-1)</f>
        <v>27</v>
      </c>
      <c r="R9336" s="140" t="s">
        <v>476</v>
      </c>
      <c r="S9336" s="155"/>
      <c r="T9336" s="155"/>
    </row>
    <row r="9337" spans="1:20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yep</v>
      </c>
      <c r="Q9337" s="2">
        <f ca="1">IF(Proc[[#This Row],[DateClosed]]="",ABS(NETWORKDAYS(Proc[[#This Row],[DateOpened]],TODAY()))-1,ABS(NETWORKDAYS(Proc[[#This Row],[DateOpened]],Proc[[#This Row],[DateClosed]]))-1)</f>
        <v>27</v>
      </c>
      <c r="R9337" s="140" t="s">
        <v>476</v>
      </c>
      <c r="S9337" s="155"/>
      <c r="T9337" s="155"/>
    </row>
    <row r="9338" spans="1:20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yep</v>
      </c>
      <c r="Q9338" s="2">
        <f ca="1">IF(Proc[[#This Row],[DateClosed]]="",ABS(NETWORKDAYS(Proc[[#This Row],[DateOpened]],TODAY()))-1,ABS(NETWORKDAYS(Proc[[#This Row],[DateOpened]],Proc[[#This Row],[DateClosed]]))-1)</f>
        <v>27</v>
      </c>
      <c r="R9338" s="140" t="s">
        <v>476</v>
      </c>
      <c r="S9338" s="155"/>
      <c r="T9338" s="155"/>
    </row>
    <row r="9339" spans="1:20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yep</v>
      </c>
      <c r="Q9339" s="2">
        <f ca="1">IF(Proc[[#This Row],[DateClosed]]="",ABS(NETWORKDAYS(Proc[[#This Row],[DateOpened]],TODAY()))-1,ABS(NETWORKDAYS(Proc[[#This Row],[DateOpened]],Proc[[#This Row],[DateClosed]]))-1)</f>
        <v>27</v>
      </c>
      <c r="R9339" s="140" t="s">
        <v>476</v>
      </c>
      <c r="S9339" s="155"/>
      <c r="T9339" s="155"/>
    </row>
    <row r="9340" spans="1:20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yep</v>
      </c>
      <c r="Q9340" s="2">
        <f ca="1">IF(Proc[[#This Row],[DateClosed]]="",ABS(NETWORKDAYS(Proc[[#This Row],[DateOpened]],TODAY()))-1,ABS(NETWORKDAYS(Proc[[#This Row],[DateOpened]],Proc[[#This Row],[DateClosed]]))-1)</f>
        <v>27</v>
      </c>
      <c r="R9340" s="140" t="s">
        <v>476</v>
      </c>
      <c r="S9340" s="155"/>
      <c r="T9340" s="155"/>
    </row>
    <row r="9341" spans="1:20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yep</v>
      </c>
      <c r="Q9341" s="2">
        <f ca="1">IF(Proc[[#This Row],[DateClosed]]="",ABS(NETWORKDAYS(Proc[[#This Row],[DateOpened]],TODAY()))-1,ABS(NETWORKDAYS(Proc[[#This Row],[DateOpened]],Proc[[#This Row],[DateClosed]]))-1)</f>
        <v>27</v>
      </c>
      <c r="R9341" s="140" t="s">
        <v>476</v>
      </c>
      <c r="S9341" s="155"/>
      <c r="T9341" s="155"/>
    </row>
    <row r="9342" spans="1:20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yep</v>
      </c>
      <c r="Q9342" s="2">
        <f ca="1">IF(Proc[[#This Row],[DateClosed]]="",ABS(NETWORKDAYS(Proc[[#This Row],[DateOpened]],TODAY()))-1,ABS(NETWORKDAYS(Proc[[#This Row],[DateOpened]],Proc[[#This Row],[DateClosed]]))-1)</f>
        <v>27</v>
      </c>
      <c r="R9342" s="140" t="s">
        <v>476</v>
      </c>
      <c r="S9342" s="155"/>
      <c r="T9342" s="155"/>
    </row>
    <row r="9343" spans="1:20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yep</v>
      </c>
      <c r="Q9343" s="2">
        <f ca="1">IF(Proc[[#This Row],[DateClosed]]="",ABS(NETWORKDAYS(Proc[[#This Row],[DateOpened]],TODAY()))-1,ABS(NETWORKDAYS(Proc[[#This Row],[DateOpened]],Proc[[#This Row],[DateClosed]]))-1)</f>
        <v>27</v>
      </c>
      <c r="R9343" s="140" t="s">
        <v>476</v>
      </c>
      <c r="S9343" s="155"/>
      <c r="T9343" s="155"/>
    </row>
    <row r="9344" spans="1:20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yep</v>
      </c>
      <c r="Q9344" s="2">
        <f ca="1">IF(Proc[[#This Row],[DateClosed]]="",ABS(NETWORKDAYS(Proc[[#This Row],[DateOpened]],TODAY()))-1,ABS(NETWORKDAYS(Proc[[#This Row],[DateOpened]],Proc[[#This Row],[DateClosed]]))-1)</f>
        <v>27</v>
      </c>
      <c r="R9344" s="140" t="s">
        <v>476</v>
      </c>
      <c r="S9344" s="155"/>
      <c r="T9344" s="155"/>
    </row>
    <row r="9345" spans="1:20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yep</v>
      </c>
      <c r="Q9345" s="2">
        <f ca="1">IF(Proc[[#This Row],[DateClosed]]="",ABS(NETWORKDAYS(Proc[[#This Row],[DateOpened]],TODAY()))-1,ABS(NETWORKDAYS(Proc[[#This Row],[DateOpened]],Proc[[#This Row],[DateClosed]]))-1)</f>
        <v>27</v>
      </c>
      <c r="R9345" s="140" t="s">
        <v>476</v>
      </c>
      <c r="S9345" s="155"/>
      <c r="T9345" s="155"/>
    </row>
    <row r="9346" spans="1:20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yep</v>
      </c>
      <c r="Q9346" s="2">
        <f ca="1">IF(Proc[[#This Row],[DateClosed]]="",ABS(NETWORKDAYS(Proc[[#This Row],[DateOpened]],TODAY()))-1,ABS(NETWORKDAYS(Proc[[#This Row],[DateOpened]],Proc[[#This Row],[DateClosed]]))-1)</f>
        <v>27</v>
      </c>
      <c r="R9346" s="140" t="s">
        <v>476</v>
      </c>
      <c r="S9346" s="155"/>
      <c r="T9346" s="155"/>
    </row>
    <row r="9347" spans="1:20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yep</v>
      </c>
      <c r="Q9347" s="2">
        <f ca="1">IF(Proc[[#This Row],[DateClosed]]="",ABS(NETWORKDAYS(Proc[[#This Row],[DateOpened]],TODAY()))-1,ABS(NETWORKDAYS(Proc[[#This Row],[DateOpened]],Proc[[#This Row],[DateClosed]]))-1)</f>
        <v>27</v>
      </c>
      <c r="R9347" s="140" t="s">
        <v>476</v>
      </c>
      <c r="S9347" s="155"/>
      <c r="T9347" s="155"/>
    </row>
    <row r="9348" spans="1:20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yep</v>
      </c>
      <c r="Q9348" s="2">
        <f ca="1">IF(Proc[[#This Row],[DateClosed]]="",ABS(NETWORKDAYS(Proc[[#This Row],[DateOpened]],TODAY()))-1,ABS(NETWORKDAYS(Proc[[#This Row],[DateOpened]],Proc[[#This Row],[DateClosed]]))-1)</f>
        <v>27</v>
      </c>
      <c r="R9348" s="140" t="s">
        <v>476</v>
      </c>
      <c r="S9348" s="155"/>
      <c r="T9348" s="155"/>
    </row>
    <row r="9349" spans="1:20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yep</v>
      </c>
      <c r="Q9349" s="2">
        <f ca="1">IF(Proc[[#This Row],[DateClosed]]="",ABS(NETWORKDAYS(Proc[[#This Row],[DateOpened]],TODAY()))-1,ABS(NETWORKDAYS(Proc[[#This Row],[DateOpened]],Proc[[#This Row],[DateClosed]]))-1)</f>
        <v>27</v>
      </c>
      <c r="R9349" s="140" t="s">
        <v>476</v>
      </c>
      <c r="S9349" s="155"/>
      <c r="T9349" s="155"/>
    </row>
    <row r="9350" spans="1:20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yep</v>
      </c>
      <c r="Q9350" s="2">
        <f ca="1">IF(Proc[[#This Row],[DateClosed]]="",ABS(NETWORKDAYS(Proc[[#This Row],[DateOpened]],TODAY()))-1,ABS(NETWORKDAYS(Proc[[#This Row],[DateOpened]],Proc[[#This Row],[DateClosed]]))-1)</f>
        <v>27</v>
      </c>
      <c r="R9350" s="140" t="s">
        <v>476</v>
      </c>
      <c r="S9350" s="155"/>
      <c r="T9350" s="155"/>
    </row>
    <row r="9351" spans="1:20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yep</v>
      </c>
      <c r="Q9351" s="2">
        <f ca="1">IF(Proc[[#This Row],[DateClosed]]="",ABS(NETWORKDAYS(Proc[[#This Row],[DateOpened]],TODAY()))-1,ABS(NETWORKDAYS(Proc[[#This Row],[DateOpened]],Proc[[#This Row],[DateClosed]]))-1)</f>
        <v>27</v>
      </c>
      <c r="R9351" s="140" t="s">
        <v>476</v>
      </c>
      <c r="S9351" s="155"/>
      <c r="T9351" s="155"/>
    </row>
    <row r="9352" spans="1:20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yep</v>
      </c>
      <c r="Q9352" s="2">
        <f ca="1">IF(Proc[[#This Row],[DateClosed]]="",ABS(NETWORKDAYS(Proc[[#This Row],[DateOpened]],TODAY()))-1,ABS(NETWORKDAYS(Proc[[#This Row],[DateOpened]],Proc[[#This Row],[DateClosed]]))-1)</f>
        <v>27</v>
      </c>
      <c r="R9352" s="140" t="s">
        <v>476</v>
      </c>
      <c r="S9352" s="155"/>
      <c r="T9352" s="155"/>
    </row>
    <row r="9353" spans="1:20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yep</v>
      </c>
      <c r="Q9353" s="2">
        <f ca="1">IF(Proc[[#This Row],[DateClosed]]="",ABS(NETWORKDAYS(Proc[[#This Row],[DateOpened]],TODAY()))-1,ABS(NETWORKDAYS(Proc[[#This Row],[DateOpened]],Proc[[#This Row],[DateClosed]]))-1)</f>
        <v>27</v>
      </c>
      <c r="R9353" s="140" t="s">
        <v>476</v>
      </c>
      <c r="S9353" s="155"/>
      <c r="T9353" s="155"/>
    </row>
    <row r="9354" spans="1:20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yep</v>
      </c>
      <c r="Q9354" s="2">
        <f ca="1">IF(Proc[[#This Row],[DateClosed]]="",ABS(NETWORKDAYS(Proc[[#This Row],[DateOpened]],TODAY()))-1,ABS(NETWORKDAYS(Proc[[#This Row],[DateOpened]],Proc[[#This Row],[DateClosed]]))-1)</f>
        <v>27</v>
      </c>
      <c r="R9354" s="140" t="s">
        <v>476</v>
      </c>
      <c r="S9354" s="155"/>
      <c r="T9354" s="155"/>
    </row>
    <row r="9355" spans="1:20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yep</v>
      </c>
      <c r="Q9355" s="2">
        <f ca="1">IF(Proc[[#This Row],[DateClosed]]="",ABS(NETWORKDAYS(Proc[[#This Row],[DateOpened]],TODAY()))-1,ABS(NETWORKDAYS(Proc[[#This Row],[DateOpened]],Proc[[#This Row],[DateClosed]]))-1)</f>
        <v>27</v>
      </c>
      <c r="R9355" s="140" t="s">
        <v>476</v>
      </c>
      <c r="S9355" s="155"/>
      <c r="T9355" s="155"/>
    </row>
    <row r="9356" spans="1:20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yep</v>
      </c>
      <c r="Q9356" s="2">
        <f ca="1">IF(Proc[[#This Row],[DateClosed]]="",ABS(NETWORKDAYS(Proc[[#This Row],[DateOpened]],TODAY()))-1,ABS(NETWORKDAYS(Proc[[#This Row],[DateOpened]],Proc[[#This Row],[DateClosed]]))-1)</f>
        <v>27</v>
      </c>
      <c r="R9356" s="140" t="s">
        <v>476</v>
      </c>
      <c r="S9356" s="155"/>
      <c r="T9356" s="155"/>
    </row>
    <row r="9357" spans="1:20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yep</v>
      </c>
      <c r="Q9357" s="2">
        <f ca="1">IF(Proc[[#This Row],[DateClosed]]="",ABS(NETWORKDAYS(Proc[[#This Row],[DateOpened]],TODAY()))-1,ABS(NETWORKDAYS(Proc[[#This Row],[DateOpened]],Proc[[#This Row],[DateClosed]]))-1)</f>
        <v>27</v>
      </c>
      <c r="R9357" s="140" t="s">
        <v>476</v>
      </c>
      <c r="S9357" s="155"/>
      <c r="T9357" s="155"/>
    </row>
    <row r="9358" spans="1:20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yep</v>
      </c>
      <c r="Q9358" s="2">
        <f ca="1">IF(Proc[[#This Row],[DateClosed]]="",ABS(NETWORKDAYS(Proc[[#This Row],[DateOpened]],TODAY()))-1,ABS(NETWORKDAYS(Proc[[#This Row],[DateOpened]],Proc[[#This Row],[DateClosed]]))-1)</f>
        <v>27</v>
      </c>
      <c r="R9358" s="140" t="s">
        <v>476</v>
      </c>
      <c r="S9358" s="155"/>
      <c r="T9358" s="155"/>
    </row>
    <row r="9359" spans="1:20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yep</v>
      </c>
      <c r="Q9359" s="2">
        <f ca="1">IF(Proc[[#This Row],[DateClosed]]="",ABS(NETWORKDAYS(Proc[[#This Row],[DateOpened]],TODAY()))-1,ABS(NETWORKDAYS(Proc[[#This Row],[DateOpened]],Proc[[#This Row],[DateClosed]]))-1)</f>
        <v>27</v>
      </c>
      <c r="R9359" s="140" t="s">
        <v>476</v>
      </c>
      <c r="S9359" s="155"/>
      <c r="T9359" s="155"/>
    </row>
    <row r="9360" spans="1:20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yep</v>
      </c>
      <c r="Q9360" s="2">
        <f ca="1">IF(Proc[[#This Row],[DateClosed]]="",ABS(NETWORKDAYS(Proc[[#This Row],[DateOpened]],TODAY()))-1,ABS(NETWORKDAYS(Proc[[#This Row],[DateOpened]],Proc[[#This Row],[DateClosed]]))-1)</f>
        <v>27</v>
      </c>
      <c r="R9360" s="140" t="s">
        <v>476</v>
      </c>
      <c r="S9360" s="155"/>
      <c r="T9360" s="155"/>
    </row>
    <row r="9361" spans="1:20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yep</v>
      </c>
      <c r="Q9361" s="2">
        <f ca="1">IF(Proc[[#This Row],[DateClosed]]="",ABS(NETWORKDAYS(Proc[[#This Row],[DateOpened]],TODAY()))-1,ABS(NETWORKDAYS(Proc[[#This Row],[DateOpened]],Proc[[#This Row],[DateClosed]]))-1)</f>
        <v>27</v>
      </c>
      <c r="R9361" s="140" t="s">
        <v>476</v>
      </c>
      <c r="S9361" s="155"/>
      <c r="T9361" s="155"/>
    </row>
    <row r="9362" spans="1:20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yep</v>
      </c>
      <c r="Q9362" s="2">
        <f ca="1">IF(Proc[[#This Row],[DateClosed]]="",ABS(NETWORKDAYS(Proc[[#This Row],[DateOpened]],TODAY()))-1,ABS(NETWORKDAYS(Proc[[#This Row],[DateOpened]],Proc[[#This Row],[DateClosed]]))-1)</f>
        <v>27</v>
      </c>
      <c r="R9362" s="140" t="s">
        <v>476</v>
      </c>
      <c r="S9362" s="155"/>
      <c r="T9362" s="155"/>
    </row>
    <row r="9363" spans="1:20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yep</v>
      </c>
      <c r="Q9363" s="2">
        <f ca="1">IF(Proc[[#This Row],[DateClosed]]="",ABS(NETWORKDAYS(Proc[[#This Row],[DateOpened]],TODAY()))-1,ABS(NETWORKDAYS(Proc[[#This Row],[DateOpened]],Proc[[#This Row],[DateClosed]]))-1)</f>
        <v>27</v>
      </c>
      <c r="R9363" s="140" t="s">
        <v>476</v>
      </c>
      <c r="S9363" s="155"/>
      <c r="T9363" s="155"/>
    </row>
    <row r="9364" spans="1:20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yep</v>
      </c>
      <c r="Q9364" s="2">
        <f ca="1">IF(Proc[[#This Row],[DateClosed]]="",ABS(NETWORKDAYS(Proc[[#This Row],[DateOpened]],TODAY()))-1,ABS(NETWORKDAYS(Proc[[#This Row],[DateOpened]],Proc[[#This Row],[DateClosed]]))-1)</f>
        <v>27</v>
      </c>
      <c r="R9364" s="140" t="s">
        <v>476</v>
      </c>
      <c r="S9364" s="155"/>
      <c r="T9364" s="155"/>
    </row>
    <row r="9365" spans="1:20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yep</v>
      </c>
      <c r="Q9365" s="2">
        <f ca="1">IF(Proc[[#This Row],[DateClosed]]="",ABS(NETWORKDAYS(Proc[[#This Row],[DateOpened]],TODAY()))-1,ABS(NETWORKDAYS(Proc[[#This Row],[DateOpened]],Proc[[#This Row],[DateClosed]]))-1)</f>
        <v>27</v>
      </c>
      <c r="R9365" s="140" t="s">
        <v>476</v>
      </c>
      <c r="S9365" s="155"/>
      <c r="T9365" s="155"/>
    </row>
    <row r="9366" spans="1:20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yep</v>
      </c>
      <c r="Q9366" s="2">
        <f ca="1">IF(Proc[[#This Row],[DateClosed]]="",ABS(NETWORKDAYS(Proc[[#This Row],[DateOpened]],TODAY()))-1,ABS(NETWORKDAYS(Proc[[#This Row],[DateOpened]],Proc[[#This Row],[DateClosed]]))-1)</f>
        <v>27</v>
      </c>
      <c r="R9366" s="140" t="s">
        <v>476</v>
      </c>
      <c r="S9366" s="155"/>
      <c r="T9366" s="155"/>
    </row>
    <row r="9367" spans="1:20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yep</v>
      </c>
      <c r="Q9367" s="2">
        <f ca="1">IF(Proc[[#This Row],[DateClosed]]="",ABS(NETWORKDAYS(Proc[[#This Row],[DateOpened]],TODAY()))-1,ABS(NETWORKDAYS(Proc[[#This Row],[DateOpened]],Proc[[#This Row],[DateClosed]]))-1)</f>
        <v>27</v>
      </c>
      <c r="R9367" s="140" t="s">
        <v>476</v>
      </c>
      <c r="S9367" s="155"/>
      <c r="T9367" s="155"/>
    </row>
    <row r="9368" spans="1:20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yep</v>
      </c>
      <c r="Q9368" s="2">
        <f ca="1">IF(Proc[[#This Row],[DateClosed]]="",ABS(NETWORKDAYS(Proc[[#This Row],[DateOpened]],TODAY()))-1,ABS(NETWORKDAYS(Proc[[#This Row],[DateOpened]],Proc[[#This Row],[DateClosed]]))-1)</f>
        <v>27</v>
      </c>
      <c r="R9368" s="140" t="s">
        <v>476</v>
      </c>
      <c r="S9368" s="155"/>
      <c r="T9368" s="155"/>
    </row>
    <row r="9369" spans="1:20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yep</v>
      </c>
      <c r="Q9369" s="2">
        <f ca="1">IF(Proc[[#This Row],[DateClosed]]="",ABS(NETWORKDAYS(Proc[[#This Row],[DateOpened]],TODAY()))-1,ABS(NETWORKDAYS(Proc[[#This Row],[DateOpened]],Proc[[#This Row],[DateClosed]]))-1)</f>
        <v>27</v>
      </c>
      <c r="R9369" s="140" t="s">
        <v>476</v>
      </c>
      <c r="S9369" s="155"/>
      <c r="T9369" s="155"/>
    </row>
    <row r="9370" spans="1:20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yep</v>
      </c>
      <c r="Q9370" s="2">
        <f ca="1">IF(Proc[[#This Row],[DateClosed]]="",ABS(NETWORKDAYS(Proc[[#This Row],[DateOpened]],TODAY()))-1,ABS(NETWORKDAYS(Proc[[#This Row],[DateOpened]],Proc[[#This Row],[DateClosed]]))-1)</f>
        <v>27</v>
      </c>
      <c r="R9370" s="140" t="s">
        <v>476</v>
      </c>
      <c r="S9370" s="155"/>
      <c r="T9370" s="155"/>
    </row>
    <row r="9371" spans="1:20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yep</v>
      </c>
      <c r="Q9371" s="2">
        <f ca="1">IF(Proc[[#This Row],[DateClosed]]="",ABS(NETWORKDAYS(Proc[[#This Row],[DateOpened]],TODAY()))-1,ABS(NETWORKDAYS(Proc[[#This Row],[DateOpened]],Proc[[#This Row],[DateClosed]]))-1)</f>
        <v>27</v>
      </c>
      <c r="R9371" s="140" t="s">
        <v>476</v>
      </c>
      <c r="S9371" s="155"/>
      <c r="T9371" s="155"/>
    </row>
    <row r="9372" spans="1:20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yep</v>
      </c>
      <c r="Q9372" s="2">
        <f ca="1">IF(Proc[[#This Row],[DateClosed]]="",ABS(NETWORKDAYS(Proc[[#This Row],[DateOpened]],TODAY()))-1,ABS(NETWORKDAYS(Proc[[#This Row],[DateOpened]],Proc[[#This Row],[DateClosed]]))-1)</f>
        <v>27</v>
      </c>
      <c r="R9372" s="140" t="s">
        <v>476</v>
      </c>
      <c r="S9372" s="155"/>
      <c r="T9372" s="155"/>
    </row>
    <row r="9373" spans="1:20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yep</v>
      </c>
      <c r="Q9373" s="2">
        <f ca="1">IF(Proc[[#This Row],[DateClosed]]="",ABS(NETWORKDAYS(Proc[[#This Row],[DateOpened]],TODAY()))-1,ABS(NETWORKDAYS(Proc[[#This Row],[DateOpened]],Proc[[#This Row],[DateClosed]]))-1)</f>
        <v>27</v>
      </c>
      <c r="R9373" s="140" t="s">
        <v>476</v>
      </c>
      <c r="S9373" s="155"/>
      <c r="T9373" s="155"/>
    </row>
    <row r="9374" spans="1:20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yep</v>
      </c>
      <c r="Q9374" s="2">
        <f ca="1">IF(Proc[[#This Row],[DateClosed]]="",ABS(NETWORKDAYS(Proc[[#This Row],[DateOpened]],TODAY()))-1,ABS(NETWORKDAYS(Proc[[#This Row],[DateOpened]],Proc[[#This Row],[DateClosed]]))-1)</f>
        <v>27</v>
      </c>
      <c r="R9374" s="140" t="s">
        <v>476</v>
      </c>
      <c r="S9374" s="155"/>
      <c r="T9374" s="155"/>
    </row>
    <row r="9375" spans="1:20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yep</v>
      </c>
      <c r="Q9375" s="2">
        <f ca="1">IF(Proc[[#This Row],[DateClosed]]="",ABS(NETWORKDAYS(Proc[[#This Row],[DateOpened]],TODAY()))-1,ABS(NETWORKDAYS(Proc[[#This Row],[DateOpened]],Proc[[#This Row],[DateClosed]]))-1)</f>
        <v>27</v>
      </c>
      <c r="R9375" s="140" t="s">
        <v>476</v>
      </c>
      <c r="S9375" s="155"/>
      <c r="T9375" s="155"/>
    </row>
    <row r="9376" spans="1:20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yep</v>
      </c>
      <c r="Q9376" s="2">
        <f ca="1">IF(Proc[[#This Row],[DateClosed]]="",ABS(NETWORKDAYS(Proc[[#This Row],[DateOpened]],TODAY()))-1,ABS(NETWORKDAYS(Proc[[#This Row],[DateOpened]],Proc[[#This Row],[DateClosed]]))-1)</f>
        <v>27</v>
      </c>
      <c r="R9376" s="140" t="s">
        <v>476</v>
      </c>
      <c r="S9376" s="155"/>
      <c r="T9376" s="155"/>
    </row>
    <row r="9377" spans="1:20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yep</v>
      </c>
      <c r="Q9377" s="2">
        <f ca="1">IF(Proc[[#This Row],[DateClosed]]="",ABS(NETWORKDAYS(Proc[[#This Row],[DateOpened]],TODAY()))-1,ABS(NETWORKDAYS(Proc[[#This Row],[DateOpened]],Proc[[#This Row],[DateClosed]]))-1)</f>
        <v>27</v>
      </c>
      <c r="R9377" s="140" t="s">
        <v>476</v>
      </c>
      <c r="S9377" s="155"/>
      <c r="T9377" s="155"/>
    </row>
    <row r="9378" spans="1:20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yep</v>
      </c>
      <c r="Q9378" s="2">
        <f ca="1">IF(Proc[[#This Row],[DateClosed]]="",ABS(NETWORKDAYS(Proc[[#This Row],[DateOpened]],TODAY()))-1,ABS(NETWORKDAYS(Proc[[#This Row],[DateOpened]],Proc[[#This Row],[DateClosed]]))-1)</f>
        <v>27</v>
      </c>
      <c r="R9378" s="140" t="s">
        <v>476</v>
      </c>
      <c r="S9378" s="155"/>
      <c r="T9378" s="155"/>
    </row>
    <row r="9379" spans="1:20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yep</v>
      </c>
      <c r="Q9379" s="2">
        <f ca="1">IF(Proc[[#This Row],[DateClosed]]="",ABS(NETWORKDAYS(Proc[[#This Row],[DateOpened]],TODAY()))-1,ABS(NETWORKDAYS(Proc[[#This Row],[DateOpened]],Proc[[#This Row],[DateClosed]]))-1)</f>
        <v>27</v>
      </c>
      <c r="R9379" s="140" t="s">
        <v>476</v>
      </c>
      <c r="S9379" s="155"/>
      <c r="T9379" s="155"/>
    </row>
    <row r="9380" spans="1:20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yep</v>
      </c>
      <c r="Q9380" s="2">
        <f ca="1">IF(Proc[[#This Row],[DateClosed]]="",ABS(NETWORKDAYS(Proc[[#This Row],[DateOpened]],TODAY()))-1,ABS(NETWORKDAYS(Proc[[#This Row],[DateOpened]],Proc[[#This Row],[DateClosed]]))-1)</f>
        <v>27</v>
      </c>
      <c r="R9380" s="140" t="s">
        <v>476</v>
      </c>
      <c r="S9380" s="155"/>
      <c r="T9380" s="155"/>
    </row>
    <row r="9381" spans="1:20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yep</v>
      </c>
      <c r="Q9381" s="2">
        <f ca="1">IF(Proc[[#This Row],[DateClosed]]="",ABS(NETWORKDAYS(Proc[[#This Row],[DateOpened]],TODAY()))-1,ABS(NETWORKDAYS(Proc[[#This Row],[DateOpened]],Proc[[#This Row],[DateClosed]]))-1)</f>
        <v>27</v>
      </c>
      <c r="R9381" s="140" t="s">
        <v>476</v>
      </c>
      <c r="S9381" s="155"/>
      <c r="T9381" s="155"/>
    </row>
    <row r="9382" spans="1:20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yep</v>
      </c>
      <c r="Q9382" s="2">
        <f ca="1">IF(Proc[[#This Row],[DateClosed]]="",ABS(NETWORKDAYS(Proc[[#This Row],[DateOpened]],TODAY()))-1,ABS(NETWORKDAYS(Proc[[#This Row],[DateOpened]],Proc[[#This Row],[DateClosed]]))-1)</f>
        <v>27</v>
      </c>
      <c r="R9382" s="140" t="s">
        <v>476</v>
      </c>
      <c r="S9382" s="155"/>
      <c r="T9382" s="155"/>
    </row>
    <row r="9383" spans="1:20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yep</v>
      </c>
      <c r="Q9383" s="2">
        <f ca="1">IF(Proc[[#This Row],[DateClosed]]="",ABS(NETWORKDAYS(Proc[[#This Row],[DateOpened]],TODAY()))-1,ABS(NETWORKDAYS(Proc[[#This Row],[DateOpened]],Proc[[#This Row],[DateClosed]]))-1)</f>
        <v>27</v>
      </c>
      <c r="R9383" s="140" t="s">
        <v>476</v>
      </c>
      <c r="S9383" s="155"/>
      <c r="T9383" s="155"/>
    </row>
    <row r="9384" spans="1:20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yep</v>
      </c>
      <c r="Q9384" s="2">
        <f ca="1">IF(Proc[[#This Row],[DateClosed]]="",ABS(NETWORKDAYS(Proc[[#This Row],[DateOpened]],TODAY()))-1,ABS(NETWORKDAYS(Proc[[#This Row],[DateOpened]],Proc[[#This Row],[DateClosed]]))-1)</f>
        <v>27</v>
      </c>
      <c r="R9384" s="140" t="s">
        <v>476</v>
      </c>
      <c r="S9384" s="155"/>
      <c r="T9384" s="155"/>
    </row>
    <row r="9385" spans="1:20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yep</v>
      </c>
      <c r="Q9385" s="2">
        <f ca="1">IF(Proc[[#This Row],[DateClosed]]="",ABS(NETWORKDAYS(Proc[[#This Row],[DateOpened]],TODAY()))-1,ABS(NETWORKDAYS(Proc[[#This Row],[DateOpened]],Proc[[#This Row],[DateClosed]]))-1)</f>
        <v>27</v>
      </c>
      <c r="R9385" s="140" t="s">
        <v>476</v>
      </c>
      <c r="S9385" s="155"/>
      <c r="T9385" s="155"/>
    </row>
    <row r="9386" spans="1:20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yep</v>
      </c>
      <c r="Q9386" s="2">
        <f ca="1">IF(Proc[[#This Row],[DateClosed]]="",ABS(NETWORKDAYS(Proc[[#This Row],[DateOpened]],TODAY()))-1,ABS(NETWORKDAYS(Proc[[#This Row],[DateOpened]],Proc[[#This Row],[DateClosed]]))-1)</f>
        <v>27</v>
      </c>
      <c r="R9386" s="140" t="s">
        <v>476</v>
      </c>
      <c r="S9386" s="155"/>
      <c r="T9386" s="155"/>
    </row>
    <row r="9387" spans="1:20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yep</v>
      </c>
      <c r="Q9387" s="2">
        <f ca="1">IF(Proc[[#This Row],[DateClosed]]="",ABS(NETWORKDAYS(Proc[[#This Row],[DateOpened]],TODAY()))-1,ABS(NETWORKDAYS(Proc[[#This Row],[DateOpened]],Proc[[#This Row],[DateClosed]]))-1)</f>
        <v>27</v>
      </c>
      <c r="R9387" s="140" t="s">
        <v>476</v>
      </c>
      <c r="S9387" s="155"/>
      <c r="T9387" s="155"/>
    </row>
    <row r="9388" spans="1:20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yep</v>
      </c>
      <c r="Q9388" s="2">
        <f ca="1">IF(Proc[[#This Row],[DateClosed]]="",ABS(NETWORKDAYS(Proc[[#This Row],[DateOpened]],TODAY()))-1,ABS(NETWORKDAYS(Proc[[#This Row],[DateOpened]],Proc[[#This Row],[DateClosed]]))-1)</f>
        <v>27</v>
      </c>
      <c r="R9388" s="140" t="s">
        <v>476</v>
      </c>
      <c r="S9388" s="155"/>
      <c r="T9388" s="155"/>
    </row>
    <row r="9389" spans="1:20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yep</v>
      </c>
      <c r="Q9389" s="2">
        <f ca="1">IF(Proc[[#This Row],[DateClosed]]="",ABS(NETWORKDAYS(Proc[[#This Row],[DateOpened]],TODAY()))-1,ABS(NETWORKDAYS(Proc[[#This Row],[DateOpened]],Proc[[#This Row],[DateClosed]]))-1)</f>
        <v>27</v>
      </c>
      <c r="R9389" s="140" t="s">
        <v>476</v>
      </c>
      <c r="S9389" s="155"/>
      <c r="T9389" s="155"/>
    </row>
    <row r="9390" spans="1:20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yep</v>
      </c>
      <c r="Q9390" s="2">
        <f ca="1">IF(Proc[[#This Row],[DateClosed]]="",ABS(NETWORKDAYS(Proc[[#This Row],[DateOpened]],TODAY()))-1,ABS(NETWORKDAYS(Proc[[#This Row],[DateOpened]],Proc[[#This Row],[DateClosed]]))-1)</f>
        <v>27</v>
      </c>
      <c r="R9390" s="140" t="s">
        <v>476</v>
      </c>
      <c r="S9390" s="155"/>
      <c r="T9390" s="155"/>
    </row>
    <row r="9391" spans="1:20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yep</v>
      </c>
      <c r="Q9391" s="2">
        <f ca="1">IF(Proc[[#This Row],[DateClosed]]="",ABS(NETWORKDAYS(Proc[[#This Row],[DateOpened]],TODAY()))-1,ABS(NETWORKDAYS(Proc[[#This Row],[DateOpened]],Proc[[#This Row],[DateClosed]]))-1)</f>
        <v>27</v>
      </c>
      <c r="R9391" s="140" t="s">
        <v>476</v>
      </c>
      <c r="S9391" s="155"/>
      <c r="T9391" s="155"/>
    </row>
    <row r="9392" spans="1:20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yep</v>
      </c>
      <c r="Q9392" s="2">
        <f ca="1">IF(Proc[[#This Row],[DateClosed]]="",ABS(NETWORKDAYS(Proc[[#This Row],[DateOpened]],TODAY()))-1,ABS(NETWORKDAYS(Proc[[#This Row],[DateOpened]],Proc[[#This Row],[DateClosed]]))-1)</f>
        <v>27</v>
      </c>
      <c r="R9392" s="140" t="s">
        <v>476</v>
      </c>
      <c r="S9392" s="155"/>
      <c r="T9392" s="155"/>
    </row>
    <row r="9393" spans="1:20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yep</v>
      </c>
      <c r="Q9393" s="2">
        <f ca="1">IF(Proc[[#This Row],[DateClosed]]="",ABS(NETWORKDAYS(Proc[[#This Row],[DateOpened]],TODAY()))-1,ABS(NETWORKDAYS(Proc[[#This Row],[DateOpened]],Proc[[#This Row],[DateClosed]]))-1)</f>
        <v>27</v>
      </c>
      <c r="R9393" s="140" t="s">
        <v>476</v>
      </c>
      <c r="S9393" s="155"/>
      <c r="T9393" s="155"/>
    </row>
    <row r="9394" spans="1:20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yep</v>
      </c>
      <c r="Q9394" s="2">
        <f ca="1">IF(Proc[[#This Row],[DateClosed]]="",ABS(NETWORKDAYS(Proc[[#This Row],[DateOpened]],TODAY()))-1,ABS(NETWORKDAYS(Proc[[#This Row],[DateOpened]],Proc[[#This Row],[DateClosed]]))-1)</f>
        <v>27</v>
      </c>
      <c r="R9394" s="140" t="s">
        <v>476</v>
      </c>
      <c r="S9394" s="155"/>
      <c r="T9394" s="155"/>
    </row>
    <row r="9395" spans="1:20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yep</v>
      </c>
      <c r="Q9395" s="2">
        <f ca="1">IF(Proc[[#This Row],[DateClosed]]="",ABS(NETWORKDAYS(Proc[[#This Row],[DateOpened]],TODAY()))-1,ABS(NETWORKDAYS(Proc[[#This Row],[DateOpened]],Proc[[#This Row],[DateClosed]]))-1)</f>
        <v>27</v>
      </c>
      <c r="R9395" s="140" t="s">
        <v>476</v>
      </c>
      <c r="S9395" s="155"/>
      <c r="T9395" s="155"/>
    </row>
    <row r="9396" spans="1:20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yep</v>
      </c>
      <c r="Q9396" s="2">
        <f ca="1">IF(Proc[[#This Row],[DateClosed]]="",ABS(NETWORKDAYS(Proc[[#This Row],[DateOpened]],TODAY()))-1,ABS(NETWORKDAYS(Proc[[#This Row],[DateOpened]],Proc[[#This Row],[DateClosed]]))-1)</f>
        <v>27</v>
      </c>
      <c r="R9396" s="140" t="s">
        <v>476</v>
      </c>
      <c r="S9396" s="155"/>
      <c r="T9396" s="155"/>
    </row>
    <row r="9397" spans="1:20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yep</v>
      </c>
      <c r="Q9397" s="2">
        <f ca="1">IF(Proc[[#This Row],[DateClosed]]="",ABS(NETWORKDAYS(Proc[[#This Row],[DateOpened]],TODAY()))-1,ABS(NETWORKDAYS(Proc[[#This Row],[DateOpened]],Proc[[#This Row],[DateClosed]]))-1)</f>
        <v>27</v>
      </c>
      <c r="R9397" s="140" t="s">
        <v>476</v>
      </c>
      <c r="S9397" s="155"/>
      <c r="T9397" s="155"/>
    </row>
    <row r="9398" spans="1:20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yep</v>
      </c>
      <c r="Q9398" s="2">
        <f ca="1">IF(Proc[[#This Row],[DateClosed]]="",ABS(NETWORKDAYS(Proc[[#This Row],[DateOpened]],TODAY()))-1,ABS(NETWORKDAYS(Proc[[#This Row],[DateOpened]],Proc[[#This Row],[DateClosed]]))-1)</f>
        <v>27</v>
      </c>
      <c r="R9398" s="140" t="s">
        <v>476</v>
      </c>
      <c r="S9398" s="155"/>
      <c r="T9398" s="155"/>
    </row>
    <row r="9399" spans="1:20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yep</v>
      </c>
      <c r="Q9399" s="2">
        <f ca="1">IF(Proc[[#This Row],[DateClosed]]="",ABS(NETWORKDAYS(Proc[[#This Row],[DateOpened]],TODAY()))-1,ABS(NETWORKDAYS(Proc[[#This Row],[DateOpened]],Proc[[#This Row],[DateClosed]]))-1)</f>
        <v>27</v>
      </c>
      <c r="R9399" s="140" t="s">
        <v>476</v>
      </c>
      <c r="S9399" s="155"/>
      <c r="T9399" s="155"/>
    </row>
    <row r="9400" spans="1:20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yep</v>
      </c>
      <c r="Q9400" s="2">
        <f ca="1">IF(Proc[[#This Row],[DateClosed]]="",ABS(NETWORKDAYS(Proc[[#This Row],[DateOpened]],TODAY()))-1,ABS(NETWORKDAYS(Proc[[#This Row],[DateOpened]],Proc[[#This Row],[DateClosed]]))-1)</f>
        <v>27</v>
      </c>
      <c r="R9400" s="140" t="s">
        <v>476</v>
      </c>
      <c r="S9400" s="155"/>
      <c r="T9400" s="155"/>
    </row>
    <row r="9401" spans="1:20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yep</v>
      </c>
      <c r="Q9401" s="2">
        <f ca="1">IF(Proc[[#This Row],[DateClosed]]="",ABS(NETWORKDAYS(Proc[[#This Row],[DateOpened]],TODAY()))-1,ABS(NETWORKDAYS(Proc[[#This Row],[DateOpened]],Proc[[#This Row],[DateClosed]]))-1)</f>
        <v>27</v>
      </c>
      <c r="R9401" s="140" t="s">
        <v>476</v>
      </c>
      <c r="S9401" s="155"/>
      <c r="T9401" s="155"/>
    </row>
    <row r="9402" spans="1:20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yep</v>
      </c>
      <c r="Q9402" s="2">
        <f ca="1">IF(Proc[[#This Row],[DateClosed]]="",ABS(NETWORKDAYS(Proc[[#This Row],[DateOpened]],TODAY()))-1,ABS(NETWORKDAYS(Proc[[#This Row],[DateOpened]],Proc[[#This Row],[DateClosed]]))-1)</f>
        <v>27</v>
      </c>
      <c r="R9402" s="140" t="s">
        <v>476</v>
      </c>
      <c r="S9402" s="155"/>
      <c r="T9402" s="155"/>
    </row>
    <row r="9403" spans="1:20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yep</v>
      </c>
      <c r="Q9403" s="2">
        <f ca="1">IF(Proc[[#This Row],[DateClosed]]="",ABS(NETWORKDAYS(Proc[[#This Row],[DateOpened]],TODAY()))-1,ABS(NETWORKDAYS(Proc[[#This Row],[DateOpened]],Proc[[#This Row],[DateClosed]]))-1)</f>
        <v>27</v>
      </c>
      <c r="R9403" s="140" t="s">
        <v>476</v>
      </c>
      <c r="S9403" s="155"/>
      <c r="T9403" s="155"/>
    </row>
    <row r="9404" spans="1:20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yep</v>
      </c>
      <c r="Q9404" s="2">
        <f ca="1">IF(Proc[[#This Row],[DateClosed]]="",ABS(NETWORKDAYS(Proc[[#This Row],[DateOpened]],TODAY()))-1,ABS(NETWORKDAYS(Proc[[#This Row],[DateOpened]],Proc[[#This Row],[DateClosed]]))-1)</f>
        <v>27</v>
      </c>
      <c r="R9404" s="140" t="s">
        <v>476</v>
      </c>
      <c r="S9404" s="155"/>
      <c r="T9404" s="155"/>
    </row>
    <row r="9405" spans="1:20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yep</v>
      </c>
      <c r="Q9405" s="2">
        <f ca="1">IF(Proc[[#This Row],[DateClosed]]="",ABS(NETWORKDAYS(Proc[[#This Row],[DateOpened]],TODAY()))-1,ABS(NETWORKDAYS(Proc[[#This Row],[DateOpened]],Proc[[#This Row],[DateClosed]]))-1)</f>
        <v>27</v>
      </c>
      <c r="R9405" s="140" t="s">
        <v>476</v>
      </c>
      <c r="S9405" s="155"/>
      <c r="T9405" s="155"/>
    </row>
    <row r="9406" spans="1:20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yep</v>
      </c>
      <c r="Q9406" s="2">
        <f ca="1">IF(Proc[[#This Row],[DateClosed]]="",ABS(NETWORKDAYS(Proc[[#This Row],[DateOpened]],TODAY()))-1,ABS(NETWORKDAYS(Proc[[#This Row],[DateOpened]],Proc[[#This Row],[DateClosed]]))-1)</f>
        <v>27</v>
      </c>
      <c r="R9406" s="140" t="s">
        <v>476</v>
      </c>
      <c r="S9406" s="155"/>
      <c r="T9406" s="155"/>
    </row>
    <row r="9407" spans="1:20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yep</v>
      </c>
      <c r="Q9407" s="2">
        <f ca="1">IF(Proc[[#This Row],[DateClosed]]="",ABS(NETWORKDAYS(Proc[[#This Row],[DateOpened]],TODAY()))-1,ABS(NETWORKDAYS(Proc[[#This Row],[DateOpened]],Proc[[#This Row],[DateClosed]]))-1)</f>
        <v>27</v>
      </c>
      <c r="R9407" s="140" t="s">
        <v>476</v>
      </c>
      <c r="S9407" s="155"/>
      <c r="T9407" s="155"/>
    </row>
    <row r="9408" spans="1:20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yep</v>
      </c>
      <c r="Q9408" s="2">
        <f ca="1">IF(Proc[[#This Row],[DateClosed]]="",ABS(NETWORKDAYS(Proc[[#This Row],[DateOpened]],TODAY()))-1,ABS(NETWORKDAYS(Proc[[#This Row],[DateOpened]],Proc[[#This Row],[DateClosed]]))-1)</f>
        <v>27</v>
      </c>
      <c r="R9408" s="140" t="s">
        <v>476</v>
      </c>
      <c r="S9408" s="155"/>
      <c r="T9408" s="155"/>
    </row>
    <row r="9409" spans="1:20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yep</v>
      </c>
      <c r="Q9409" s="2">
        <f ca="1">IF(Proc[[#This Row],[DateClosed]]="",ABS(NETWORKDAYS(Proc[[#This Row],[DateOpened]],TODAY()))-1,ABS(NETWORKDAYS(Proc[[#This Row],[DateOpened]],Proc[[#This Row],[DateClosed]]))-1)</f>
        <v>27</v>
      </c>
      <c r="R9409" s="140" t="s">
        <v>476</v>
      </c>
      <c r="S9409" s="155"/>
      <c r="T9409" s="155"/>
    </row>
    <row r="9410" spans="1:20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yep</v>
      </c>
      <c r="Q9410" s="2">
        <f ca="1">IF(Proc[[#This Row],[DateClosed]]="",ABS(NETWORKDAYS(Proc[[#This Row],[DateOpened]],TODAY()))-1,ABS(NETWORKDAYS(Proc[[#This Row],[DateOpened]],Proc[[#This Row],[DateClosed]]))-1)</f>
        <v>27</v>
      </c>
      <c r="R9410" s="140" t="s">
        <v>476</v>
      </c>
      <c r="S9410" s="155"/>
      <c r="T9410" s="155"/>
    </row>
    <row r="9411" spans="1:20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yep</v>
      </c>
      <c r="Q9411" s="2">
        <f ca="1">IF(Proc[[#This Row],[DateClosed]]="",ABS(NETWORKDAYS(Proc[[#This Row],[DateOpened]],TODAY()))-1,ABS(NETWORKDAYS(Proc[[#This Row],[DateOpened]],Proc[[#This Row],[DateClosed]]))-1)</f>
        <v>27</v>
      </c>
      <c r="R9411" s="140" t="s">
        <v>476</v>
      </c>
      <c r="S9411" s="155"/>
      <c r="T9411" s="155"/>
    </row>
    <row r="9412" spans="1:20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yep</v>
      </c>
      <c r="Q9412" s="2">
        <f ca="1">IF(Proc[[#This Row],[DateClosed]]="",ABS(NETWORKDAYS(Proc[[#This Row],[DateOpened]],TODAY()))-1,ABS(NETWORKDAYS(Proc[[#This Row],[DateOpened]],Proc[[#This Row],[DateClosed]]))-1)</f>
        <v>27</v>
      </c>
      <c r="R9412" s="140" t="s">
        <v>476</v>
      </c>
      <c r="S9412" s="155"/>
      <c r="T9412" s="155"/>
    </row>
    <row r="9413" spans="1:20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yep</v>
      </c>
      <c r="Q9413" s="2">
        <f ca="1">IF(Proc[[#This Row],[DateClosed]]="",ABS(NETWORKDAYS(Proc[[#This Row],[DateOpened]],TODAY()))-1,ABS(NETWORKDAYS(Proc[[#This Row],[DateOpened]],Proc[[#This Row],[DateClosed]]))-1)</f>
        <v>27</v>
      </c>
      <c r="R9413" s="140" t="s">
        <v>476</v>
      </c>
      <c r="S9413" s="155"/>
      <c r="T9413" s="155"/>
    </row>
    <row r="9414" spans="1:20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yep</v>
      </c>
      <c r="Q9414" s="2">
        <f ca="1">IF(Proc[[#This Row],[DateClosed]]="",ABS(NETWORKDAYS(Proc[[#This Row],[DateOpened]],TODAY()))-1,ABS(NETWORKDAYS(Proc[[#This Row],[DateOpened]],Proc[[#This Row],[DateClosed]]))-1)</f>
        <v>27</v>
      </c>
      <c r="R9414" s="140" t="s">
        <v>476</v>
      </c>
      <c r="S9414" s="155"/>
      <c r="T9414" s="155"/>
    </row>
    <row r="9415" spans="1:20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yep</v>
      </c>
      <c r="Q9415" s="2">
        <f ca="1">IF(Proc[[#This Row],[DateClosed]]="",ABS(NETWORKDAYS(Proc[[#This Row],[DateOpened]],TODAY()))-1,ABS(NETWORKDAYS(Proc[[#This Row],[DateOpened]],Proc[[#This Row],[DateClosed]]))-1)</f>
        <v>27</v>
      </c>
      <c r="R9415" s="140" t="s">
        <v>476</v>
      </c>
      <c r="S9415" s="155"/>
      <c r="T9415" s="155"/>
    </row>
    <row r="9416" spans="1:20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yep</v>
      </c>
      <c r="Q9416" s="2">
        <f ca="1">IF(Proc[[#This Row],[DateClosed]]="",ABS(NETWORKDAYS(Proc[[#This Row],[DateOpened]],TODAY()))-1,ABS(NETWORKDAYS(Proc[[#This Row],[DateOpened]],Proc[[#This Row],[DateClosed]]))-1)</f>
        <v>27</v>
      </c>
      <c r="R9416" s="140" t="s">
        <v>476</v>
      </c>
      <c r="S9416" s="155"/>
      <c r="T9416" s="155"/>
    </row>
    <row r="9417" spans="1:20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yep</v>
      </c>
      <c r="Q9417" s="2">
        <f ca="1">IF(Proc[[#This Row],[DateClosed]]="",ABS(NETWORKDAYS(Proc[[#This Row],[DateOpened]],TODAY()))-1,ABS(NETWORKDAYS(Proc[[#This Row],[DateOpened]],Proc[[#This Row],[DateClosed]]))-1)</f>
        <v>27</v>
      </c>
      <c r="R9417" s="140" t="s">
        <v>476</v>
      </c>
      <c r="S9417" s="155"/>
      <c r="T9417" s="155"/>
    </row>
    <row r="9418" spans="1:20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yep</v>
      </c>
      <c r="Q9418" s="2">
        <f ca="1">IF(Proc[[#This Row],[DateClosed]]="",ABS(NETWORKDAYS(Proc[[#This Row],[DateOpened]],TODAY()))-1,ABS(NETWORKDAYS(Proc[[#This Row],[DateOpened]],Proc[[#This Row],[DateClosed]]))-1)</f>
        <v>27</v>
      </c>
      <c r="R9418" s="140" t="s">
        <v>476</v>
      </c>
      <c r="S9418" s="155"/>
      <c r="T9418" s="155"/>
    </row>
    <row r="9419" spans="1:20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yep</v>
      </c>
      <c r="Q9419" s="2">
        <f ca="1">IF(Proc[[#This Row],[DateClosed]]="",ABS(NETWORKDAYS(Proc[[#This Row],[DateOpened]],TODAY()))-1,ABS(NETWORKDAYS(Proc[[#This Row],[DateOpened]],Proc[[#This Row],[DateClosed]]))-1)</f>
        <v>27</v>
      </c>
      <c r="R9419" s="140" t="s">
        <v>476</v>
      </c>
      <c r="S9419" s="155"/>
      <c r="T9419" s="155"/>
    </row>
    <row r="9420" spans="1:20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yep</v>
      </c>
      <c r="Q9420" s="2">
        <f ca="1">IF(Proc[[#This Row],[DateClosed]]="",ABS(NETWORKDAYS(Proc[[#This Row],[DateOpened]],TODAY()))-1,ABS(NETWORKDAYS(Proc[[#This Row],[DateOpened]],Proc[[#This Row],[DateClosed]]))-1)</f>
        <v>27</v>
      </c>
      <c r="R9420" s="140" t="s">
        <v>476</v>
      </c>
      <c r="S9420" s="155"/>
      <c r="T9420" s="155"/>
    </row>
    <row r="9421" spans="1:20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yep</v>
      </c>
      <c r="Q9421" s="2">
        <f ca="1">IF(Proc[[#This Row],[DateClosed]]="",ABS(NETWORKDAYS(Proc[[#This Row],[DateOpened]],TODAY()))-1,ABS(NETWORKDAYS(Proc[[#This Row],[DateOpened]],Proc[[#This Row],[DateClosed]]))-1)</f>
        <v>27</v>
      </c>
      <c r="R9421" s="140" t="s">
        <v>476</v>
      </c>
      <c r="S9421" s="155"/>
      <c r="T9421" s="155"/>
    </row>
    <row r="9422" spans="1:20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yep</v>
      </c>
      <c r="Q9422" s="2">
        <f ca="1">IF(Proc[[#This Row],[DateClosed]]="",ABS(NETWORKDAYS(Proc[[#This Row],[DateOpened]],TODAY()))-1,ABS(NETWORKDAYS(Proc[[#This Row],[DateOpened]],Proc[[#This Row],[DateClosed]]))-1)</f>
        <v>27</v>
      </c>
      <c r="R9422" s="140" t="s">
        <v>476</v>
      </c>
      <c r="S9422" s="155"/>
      <c r="T9422" s="155"/>
    </row>
    <row r="9423" spans="1:20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yep</v>
      </c>
      <c r="Q9423" s="2">
        <f ca="1">IF(Proc[[#This Row],[DateClosed]]="",ABS(NETWORKDAYS(Proc[[#This Row],[DateOpened]],TODAY()))-1,ABS(NETWORKDAYS(Proc[[#This Row],[DateOpened]],Proc[[#This Row],[DateClosed]]))-1)</f>
        <v>27</v>
      </c>
      <c r="R9423" s="140" t="s">
        <v>476</v>
      </c>
      <c r="S9423" s="155"/>
      <c r="T9423" s="155"/>
    </row>
    <row r="9424" spans="1:20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yep</v>
      </c>
      <c r="Q9424" s="2">
        <f ca="1">IF(Proc[[#This Row],[DateClosed]]="",ABS(NETWORKDAYS(Proc[[#This Row],[DateOpened]],TODAY()))-1,ABS(NETWORKDAYS(Proc[[#This Row],[DateOpened]],Proc[[#This Row],[DateClosed]]))-1)</f>
        <v>27</v>
      </c>
      <c r="R9424" s="140" t="s">
        <v>476</v>
      </c>
      <c r="S9424" s="155"/>
      <c r="T9424" s="155"/>
    </row>
    <row r="9425" spans="1:20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yep</v>
      </c>
      <c r="Q9425" s="2">
        <f ca="1">IF(Proc[[#This Row],[DateClosed]]="",ABS(NETWORKDAYS(Proc[[#This Row],[DateOpened]],TODAY()))-1,ABS(NETWORKDAYS(Proc[[#This Row],[DateOpened]],Proc[[#This Row],[DateClosed]]))-1)</f>
        <v>27</v>
      </c>
      <c r="R9425" s="140" t="s">
        <v>476</v>
      </c>
      <c r="S9425" s="155"/>
      <c r="T9425" s="155"/>
    </row>
    <row r="9426" spans="1:20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yep</v>
      </c>
      <c r="Q9426" s="2">
        <f ca="1">IF(Proc[[#This Row],[DateClosed]]="",ABS(NETWORKDAYS(Proc[[#This Row],[DateOpened]],TODAY()))-1,ABS(NETWORKDAYS(Proc[[#This Row],[DateOpened]],Proc[[#This Row],[DateClosed]]))-1)</f>
        <v>27</v>
      </c>
      <c r="R9426" s="140" t="s">
        <v>476</v>
      </c>
      <c r="S9426" s="155"/>
      <c r="T9426" s="155"/>
    </row>
    <row r="9427" spans="1:20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yep</v>
      </c>
      <c r="Q9427" s="2">
        <f ca="1">IF(Proc[[#This Row],[DateClosed]]="",ABS(NETWORKDAYS(Proc[[#This Row],[DateOpened]],TODAY()))-1,ABS(NETWORKDAYS(Proc[[#This Row],[DateOpened]],Proc[[#This Row],[DateClosed]]))-1)</f>
        <v>27</v>
      </c>
      <c r="R9427" s="140" t="s">
        <v>476</v>
      </c>
      <c r="S9427" s="155"/>
      <c r="T9427" s="155"/>
    </row>
    <row r="9428" spans="1:20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yep</v>
      </c>
      <c r="Q9428" s="2">
        <f ca="1">IF(Proc[[#This Row],[DateClosed]]="",ABS(NETWORKDAYS(Proc[[#This Row],[DateOpened]],TODAY()))-1,ABS(NETWORKDAYS(Proc[[#This Row],[DateOpened]],Proc[[#This Row],[DateClosed]]))-1)</f>
        <v>27</v>
      </c>
      <c r="R9428" s="140" t="s">
        <v>476</v>
      </c>
      <c r="S9428" s="155"/>
      <c r="T9428" s="155"/>
    </row>
    <row r="9429" spans="1:20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yep</v>
      </c>
      <c r="Q9429" s="2">
        <f ca="1">IF(Proc[[#This Row],[DateClosed]]="",ABS(NETWORKDAYS(Proc[[#This Row],[DateOpened]],TODAY()))-1,ABS(NETWORKDAYS(Proc[[#This Row],[DateOpened]],Proc[[#This Row],[DateClosed]]))-1)</f>
        <v>27</v>
      </c>
      <c r="R9429" s="140" t="s">
        <v>476</v>
      </c>
      <c r="S9429" s="155"/>
      <c r="T9429" s="155"/>
    </row>
    <row r="9430" spans="1:20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yep</v>
      </c>
      <c r="Q9430" s="2">
        <f ca="1">IF(Proc[[#This Row],[DateClosed]]="",ABS(NETWORKDAYS(Proc[[#This Row],[DateOpened]],TODAY()))-1,ABS(NETWORKDAYS(Proc[[#This Row],[DateOpened]],Proc[[#This Row],[DateClosed]]))-1)</f>
        <v>27</v>
      </c>
      <c r="R9430" s="140" t="s">
        <v>476</v>
      </c>
      <c r="S9430" s="155"/>
      <c r="T9430" s="155"/>
    </row>
    <row r="9431" spans="1:20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yep</v>
      </c>
      <c r="Q9431" s="2">
        <f ca="1">IF(Proc[[#This Row],[DateClosed]]="",ABS(NETWORKDAYS(Proc[[#This Row],[DateOpened]],TODAY()))-1,ABS(NETWORKDAYS(Proc[[#This Row],[DateOpened]],Proc[[#This Row],[DateClosed]]))-1)</f>
        <v>27</v>
      </c>
      <c r="R9431" s="140" t="s">
        <v>476</v>
      </c>
      <c r="S9431" s="155"/>
      <c r="T9431" s="155"/>
    </row>
    <row r="9432" spans="1:20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yep</v>
      </c>
      <c r="Q9432" s="2">
        <f ca="1">IF(Proc[[#This Row],[DateClosed]]="",ABS(NETWORKDAYS(Proc[[#This Row],[DateOpened]],TODAY()))-1,ABS(NETWORKDAYS(Proc[[#This Row],[DateOpened]],Proc[[#This Row],[DateClosed]]))-1)</f>
        <v>27</v>
      </c>
      <c r="R9432" s="140" t="s">
        <v>476</v>
      </c>
      <c r="S9432" s="155"/>
      <c r="T9432" s="155"/>
    </row>
    <row r="9433" spans="1:20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yep</v>
      </c>
      <c r="Q9433" s="2">
        <f ca="1">IF(Proc[[#This Row],[DateClosed]]="",ABS(NETWORKDAYS(Proc[[#This Row],[DateOpened]],TODAY()))-1,ABS(NETWORKDAYS(Proc[[#This Row],[DateOpened]],Proc[[#This Row],[DateClosed]]))-1)</f>
        <v>27</v>
      </c>
      <c r="R9433" s="140" t="s">
        <v>476</v>
      </c>
      <c r="S9433" s="155"/>
      <c r="T9433" s="155"/>
    </row>
    <row r="9434" spans="1:20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yep</v>
      </c>
      <c r="Q9434" s="2">
        <f ca="1">IF(Proc[[#This Row],[DateClosed]]="",ABS(NETWORKDAYS(Proc[[#This Row],[DateOpened]],TODAY()))-1,ABS(NETWORKDAYS(Proc[[#This Row],[DateOpened]],Proc[[#This Row],[DateClosed]]))-1)</f>
        <v>27</v>
      </c>
      <c r="R9434" s="140" t="s">
        <v>476</v>
      </c>
      <c r="S9434" s="155"/>
      <c r="T9434" s="155"/>
    </row>
    <row r="9435" spans="1:20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yep</v>
      </c>
      <c r="Q9435" s="2">
        <f ca="1">IF(Proc[[#This Row],[DateClosed]]="",ABS(NETWORKDAYS(Proc[[#This Row],[DateOpened]],TODAY()))-1,ABS(NETWORKDAYS(Proc[[#This Row],[DateOpened]],Proc[[#This Row],[DateClosed]]))-1)</f>
        <v>27</v>
      </c>
      <c r="R9435" s="140" t="s">
        <v>476</v>
      </c>
      <c r="S9435" s="155"/>
      <c r="T9435" s="155"/>
    </row>
    <row r="9436" spans="1:20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yep</v>
      </c>
      <c r="Q9436" s="2">
        <f ca="1">IF(Proc[[#This Row],[DateClosed]]="",ABS(NETWORKDAYS(Proc[[#This Row],[DateOpened]],TODAY()))-1,ABS(NETWORKDAYS(Proc[[#This Row],[DateOpened]],Proc[[#This Row],[DateClosed]]))-1)</f>
        <v>27</v>
      </c>
      <c r="R9436" s="140" t="s">
        <v>476</v>
      </c>
      <c r="S9436" s="155"/>
      <c r="T9436" s="155"/>
    </row>
    <row r="9437" spans="1:20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yep</v>
      </c>
      <c r="Q9437" s="2">
        <f ca="1">IF(Proc[[#This Row],[DateClosed]]="",ABS(NETWORKDAYS(Proc[[#This Row],[DateOpened]],TODAY()))-1,ABS(NETWORKDAYS(Proc[[#This Row],[DateOpened]],Proc[[#This Row],[DateClosed]]))-1)</f>
        <v>27</v>
      </c>
      <c r="R9437" s="140" t="s">
        <v>476</v>
      </c>
      <c r="S9437" s="155"/>
      <c r="T9437" s="155"/>
    </row>
    <row r="9438" spans="1:20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yep</v>
      </c>
      <c r="Q9438" s="2">
        <f ca="1">IF(Proc[[#This Row],[DateClosed]]="",ABS(NETWORKDAYS(Proc[[#This Row],[DateOpened]],TODAY()))-1,ABS(NETWORKDAYS(Proc[[#This Row],[DateOpened]],Proc[[#This Row],[DateClosed]]))-1)</f>
        <v>27</v>
      </c>
      <c r="R9438" s="140" t="s">
        <v>476</v>
      </c>
      <c r="S9438" s="155"/>
      <c r="T9438" s="155"/>
    </row>
    <row r="9439" spans="1:20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yep</v>
      </c>
      <c r="Q9439" s="2">
        <f ca="1">IF(Proc[[#This Row],[DateClosed]]="",ABS(NETWORKDAYS(Proc[[#This Row],[DateOpened]],TODAY()))-1,ABS(NETWORKDAYS(Proc[[#This Row],[DateOpened]],Proc[[#This Row],[DateClosed]]))-1)</f>
        <v>27</v>
      </c>
      <c r="R9439" s="140" t="s">
        <v>476</v>
      </c>
      <c r="S9439" s="155"/>
      <c r="T9439" s="155"/>
    </row>
    <row r="9440" spans="1:20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yep</v>
      </c>
      <c r="Q9440" s="2">
        <f ca="1">IF(Proc[[#This Row],[DateClosed]]="",ABS(NETWORKDAYS(Proc[[#This Row],[DateOpened]],TODAY()))-1,ABS(NETWORKDAYS(Proc[[#This Row],[DateOpened]],Proc[[#This Row],[DateClosed]]))-1)</f>
        <v>27</v>
      </c>
      <c r="R9440" s="140" t="s">
        <v>476</v>
      </c>
      <c r="S9440" s="155"/>
      <c r="T9440" s="155"/>
    </row>
    <row r="9441" spans="1:20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yep</v>
      </c>
      <c r="Q9441" s="2">
        <f ca="1">IF(Proc[[#This Row],[DateClosed]]="",ABS(NETWORKDAYS(Proc[[#This Row],[DateOpened]],TODAY()))-1,ABS(NETWORKDAYS(Proc[[#This Row],[DateOpened]],Proc[[#This Row],[DateClosed]]))-1)</f>
        <v>27</v>
      </c>
      <c r="R9441" s="140" t="s">
        <v>476</v>
      </c>
      <c r="S9441" s="155"/>
      <c r="T9441" s="155"/>
    </row>
    <row r="9442" spans="1:20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yep</v>
      </c>
      <c r="Q9442" s="2">
        <f ca="1">IF(Proc[[#This Row],[DateClosed]]="",ABS(NETWORKDAYS(Proc[[#This Row],[DateOpened]],TODAY()))-1,ABS(NETWORKDAYS(Proc[[#This Row],[DateOpened]],Proc[[#This Row],[DateClosed]]))-1)</f>
        <v>27</v>
      </c>
      <c r="R9442" s="140" t="s">
        <v>476</v>
      </c>
      <c r="S9442" s="155"/>
      <c r="T9442" s="155"/>
    </row>
    <row r="9443" spans="1:20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yep</v>
      </c>
      <c r="Q9443" s="2">
        <f ca="1">IF(Proc[[#This Row],[DateClosed]]="",ABS(NETWORKDAYS(Proc[[#This Row],[DateOpened]],TODAY()))-1,ABS(NETWORKDAYS(Proc[[#This Row],[DateOpened]],Proc[[#This Row],[DateClosed]]))-1)</f>
        <v>27</v>
      </c>
      <c r="R9443" s="140" t="s">
        <v>476</v>
      </c>
      <c r="S9443" s="155"/>
      <c r="T9443" s="155"/>
    </row>
    <row r="9444" spans="1:20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yep</v>
      </c>
      <c r="Q9444" s="2">
        <f ca="1">IF(Proc[[#This Row],[DateClosed]]="",ABS(NETWORKDAYS(Proc[[#This Row],[DateOpened]],TODAY()))-1,ABS(NETWORKDAYS(Proc[[#This Row],[DateOpened]],Proc[[#This Row],[DateClosed]]))-1)</f>
        <v>27</v>
      </c>
      <c r="R9444" s="140" t="s">
        <v>476</v>
      </c>
      <c r="S9444" s="155"/>
      <c r="T9444" s="155"/>
    </row>
    <row r="9445" spans="1:20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yep</v>
      </c>
      <c r="Q9445" s="2">
        <f ca="1">IF(Proc[[#This Row],[DateClosed]]="",ABS(NETWORKDAYS(Proc[[#This Row],[DateOpened]],TODAY()))-1,ABS(NETWORKDAYS(Proc[[#This Row],[DateOpened]],Proc[[#This Row],[DateClosed]]))-1)</f>
        <v>27</v>
      </c>
      <c r="R9445" s="140" t="s">
        <v>476</v>
      </c>
      <c r="S9445" s="155"/>
      <c r="T9445" s="155"/>
    </row>
    <row r="9446" spans="1:20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yep</v>
      </c>
      <c r="Q9446" s="2">
        <f ca="1">IF(Proc[[#This Row],[DateClosed]]="",ABS(NETWORKDAYS(Proc[[#This Row],[DateOpened]],TODAY()))-1,ABS(NETWORKDAYS(Proc[[#This Row],[DateOpened]],Proc[[#This Row],[DateClosed]]))-1)</f>
        <v>27</v>
      </c>
      <c r="R9446" s="140" t="s">
        <v>476</v>
      </c>
      <c r="S9446" s="155"/>
      <c r="T9446" s="155"/>
    </row>
    <row r="9447" spans="1:20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yep</v>
      </c>
      <c r="Q9447" s="2">
        <f ca="1">IF(Proc[[#This Row],[DateClosed]]="",ABS(NETWORKDAYS(Proc[[#This Row],[DateOpened]],TODAY()))-1,ABS(NETWORKDAYS(Proc[[#This Row],[DateOpened]],Proc[[#This Row],[DateClosed]]))-1)</f>
        <v>27</v>
      </c>
      <c r="R9447" s="140" t="s">
        <v>476</v>
      </c>
      <c r="S9447" s="155"/>
      <c r="T9447" s="155"/>
    </row>
    <row r="9448" spans="1:20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yep</v>
      </c>
      <c r="Q9448" s="2">
        <f ca="1">IF(Proc[[#This Row],[DateClosed]]="",ABS(NETWORKDAYS(Proc[[#This Row],[DateOpened]],TODAY()))-1,ABS(NETWORKDAYS(Proc[[#This Row],[DateOpened]],Proc[[#This Row],[DateClosed]]))-1)</f>
        <v>27</v>
      </c>
      <c r="R9448" s="140" t="s">
        <v>476</v>
      </c>
      <c r="S9448" s="155"/>
      <c r="T9448" s="155"/>
    </row>
    <row r="9449" spans="1:20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yep</v>
      </c>
      <c r="Q9449" s="2">
        <f ca="1">IF(Proc[[#This Row],[DateClosed]]="",ABS(NETWORKDAYS(Proc[[#This Row],[DateOpened]],TODAY()))-1,ABS(NETWORKDAYS(Proc[[#This Row],[DateOpened]],Proc[[#This Row],[DateClosed]]))-1)</f>
        <v>27</v>
      </c>
      <c r="R9449" s="140" t="s">
        <v>476</v>
      </c>
      <c r="S9449" s="155"/>
      <c r="T9449" s="155"/>
    </row>
    <row r="9450" spans="1:20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yep</v>
      </c>
      <c r="Q9450" s="2">
        <f ca="1">IF(Proc[[#This Row],[DateClosed]]="",ABS(NETWORKDAYS(Proc[[#This Row],[DateOpened]],TODAY()))-1,ABS(NETWORKDAYS(Proc[[#This Row],[DateOpened]],Proc[[#This Row],[DateClosed]]))-1)</f>
        <v>27</v>
      </c>
      <c r="R9450" s="140" t="s">
        <v>476</v>
      </c>
      <c r="S9450" s="155"/>
      <c r="T9450" s="155"/>
    </row>
    <row r="9451" spans="1:20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yep</v>
      </c>
      <c r="Q9451" s="2">
        <f ca="1">IF(Proc[[#This Row],[DateClosed]]="",ABS(NETWORKDAYS(Proc[[#This Row],[DateOpened]],TODAY()))-1,ABS(NETWORKDAYS(Proc[[#This Row],[DateOpened]],Proc[[#This Row],[DateClosed]]))-1)</f>
        <v>27</v>
      </c>
      <c r="R9451" s="140" t="s">
        <v>476</v>
      </c>
      <c r="S9451" s="155"/>
      <c r="T9451" s="155"/>
    </row>
    <row r="9452" spans="1:20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yep</v>
      </c>
      <c r="Q9452" s="2">
        <f ca="1">IF(Proc[[#This Row],[DateClosed]]="",ABS(NETWORKDAYS(Proc[[#This Row],[DateOpened]],TODAY()))-1,ABS(NETWORKDAYS(Proc[[#This Row],[DateOpened]],Proc[[#This Row],[DateClosed]]))-1)</f>
        <v>27</v>
      </c>
      <c r="R9452" s="140" t="s">
        <v>476</v>
      </c>
      <c r="S9452" s="155"/>
      <c r="T9452" s="155"/>
    </row>
    <row r="9453" spans="1:20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yep</v>
      </c>
      <c r="Q9453" s="2">
        <f ca="1">IF(Proc[[#This Row],[DateClosed]]="",ABS(NETWORKDAYS(Proc[[#This Row],[DateOpened]],TODAY()))-1,ABS(NETWORKDAYS(Proc[[#This Row],[DateOpened]],Proc[[#This Row],[DateClosed]]))-1)</f>
        <v>27</v>
      </c>
      <c r="R9453" s="140" t="s">
        <v>476</v>
      </c>
      <c r="S9453" s="155"/>
      <c r="T9453" s="155"/>
    </row>
    <row r="9454" spans="1:20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yep</v>
      </c>
      <c r="Q9454" s="2">
        <f ca="1">IF(Proc[[#This Row],[DateClosed]]="",ABS(NETWORKDAYS(Proc[[#This Row],[DateOpened]],TODAY()))-1,ABS(NETWORKDAYS(Proc[[#This Row],[DateOpened]],Proc[[#This Row],[DateClosed]]))-1)</f>
        <v>27</v>
      </c>
      <c r="R9454" s="140" t="s">
        <v>476</v>
      </c>
      <c r="S9454" s="155"/>
      <c r="T9454" s="155"/>
    </row>
    <row r="9455" spans="1:20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yep</v>
      </c>
      <c r="Q9455" s="2">
        <f ca="1">IF(Proc[[#This Row],[DateClosed]]="",ABS(NETWORKDAYS(Proc[[#This Row],[DateOpened]],TODAY()))-1,ABS(NETWORKDAYS(Proc[[#This Row],[DateOpened]],Proc[[#This Row],[DateClosed]]))-1)</f>
        <v>27</v>
      </c>
      <c r="R9455" s="140" t="s">
        <v>476</v>
      </c>
      <c r="S9455" s="155"/>
      <c r="T9455" s="155"/>
    </row>
    <row r="9456" spans="1:20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yep</v>
      </c>
      <c r="Q9456" s="2">
        <f ca="1">IF(Proc[[#This Row],[DateClosed]]="",ABS(NETWORKDAYS(Proc[[#This Row],[DateOpened]],TODAY()))-1,ABS(NETWORKDAYS(Proc[[#This Row],[DateOpened]],Proc[[#This Row],[DateClosed]]))-1)</f>
        <v>27</v>
      </c>
      <c r="R9456" s="140" t="s">
        <v>476</v>
      </c>
      <c r="S9456" s="155"/>
      <c r="T9456" s="155"/>
    </row>
    <row r="9457" spans="1:20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yep</v>
      </c>
      <c r="Q9457" s="2">
        <f ca="1">IF(Proc[[#This Row],[DateClosed]]="",ABS(NETWORKDAYS(Proc[[#This Row],[DateOpened]],TODAY()))-1,ABS(NETWORKDAYS(Proc[[#This Row],[DateOpened]],Proc[[#This Row],[DateClosed]]))-1)</f>
        <v>27</v>
      </c>
      <c r="R9457" s="140" t="s">
        <v>476</v>
      </c>
      <c r="S9457" s="155"/>
      <c r="T9457" s="155"/>
    </row>
    <row r="9458" spans="1:20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yep</v>
      </c>
      <c r="Q9458" s="2">
        <f ca="1">IF(Proc[[#This Row],[DateClosed]]="",ABS(NETWORKDAYS(Proc[[#This Row],[DateOpened]],TODAY()))-1,ABS(NETWORKDAYS(Proc[[#This Row],[DateOpened]],Proc[[#This Row],[DateClosed]]))-1)</f>
        <v>27</v>
      </c>
      <c r="R9458" s="140" t="s">
        <v>476</v>
      </c>
      <c r="S9458" s="155"/>
      <c r="T9458" s="155"/>
    </row>
    <row r="9459" spans="1:20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yep</v>
      </c>
      <c r="Q9459" s="2">
        <f ca="1">IF(Proc[[#This Row],[DateClosed]]="",ABS(NETWORKDAYS(Proc[[#This Row],[DateOpened]],TODAY()))-1,ABS(NETWORKDAYS(Proc[[#This Row],[DateOpened]],Proc[[#This Row],[DateClosed]]))-1)</f>
        <v>27</v>
      </c>
      <c r="R9459" s="140" t="s">
        <v>476</v>
      </c>
      <c r="S9459" s="155"/>
      <c r="T9459" s="155"/>
    </row>
    <row r="9460" spans="1:20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yep</v>
      </c>
      <c r="Q9460" s="2">
        <f ca="1">IF(Proc[[#This Row],[DateClosed]]="",ABS(NETWORKDAYS(Proc[[#This Row],[DateOpened]],TODAY()))-1,ABS(NETWORKDAYS(Proc[[#This Row],[DateOpened]],Proc[[#This Row],[DateClosed]]))-1)</f>
        <v>27</v>
      </c>
      <c r="R9460" s="140" t="s">
        <v>476</v>
      </c>
      <c r="S9460" s="155"/>
      <c r="T9460" s="155"/>
    </row>
    <row r="9461" spans="1:20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yep</v>
      </c>
      <c r="Q9461" s="2">
        <f ca="1">IF(Proc[[#This Row],[DateClosed]]="",ABS(NETWORKDAYS(Proc[[#This Row],[DateOpened]],TODAY()))-1,ABS(NETWORKDAYS(Proc[[#This Row],[DateOpened]],Proc[[#This Row],[DateClosed]]))-1)</f>
        <v>27</v>
      </c>
      <c r="R9461" s="140" t="s">
        <v>476</v>
      </c>
      <c r="S9461" s="155"/>
      <c r="T9461" s="155"/>
    </row>
    <row r="9462" spans="1:20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yep</v>
      </c>
      <c r="Q9462" s="2">
        <f ca="1">IF(Proc[[#This Row],[DateClosed]]="",ABS(NETWORKDAYS(Proc[[#This Row],[DateOpened]],TODAY()))-1,ABS(NETWORKDAYS(Proc[[#This Row],[DateOpened]],Proc[[#This Row],[DateClosed]]))-1)</f>
        <v>27</v>
      </c>
      <c r="R9462" s="140" t="s">
        <v>476</v>
      </c>
      <c r="S9462" s="155"/>
      <c r="T9462" s="155"/>
    </row>
    <row r="9463" spans="1:20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yep</v>
      </c>
      <c r="Q9463" s="2">
        <f ca="1">IF(Proc[[#This Row],[DateClosed]]="",ABS(NETWORKDAYS(Proc[[#This Row],[DateOpened]],TODAY()))-1,ABS(NETWORKDAYS(Proc[[#This Row],[DateOpened]],Proc[[#This Row],[DateClosed]]))-1)</f>
        <v>27</v>
      </c>
      <c r="R9463" s="140" t="s">
        <v>476</v>
      </c>
      <c r="S9463" s="155"/>
      <c r="T9463" s="155"/>
    </row>
    <row r="9464" spans="1:20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yep</v>
      </c>
      <c r="Q9464" s="2">
        <f ca="1">IF(Proc[[#This Row],[DateClosed]]="",ABS(NETWORKDAYS(Proc[[#This Row],[DateOpened]],TODAY()))-1,ABS(NETWORKDAYS(Proc[[#This Row],[DateOpened]],Proc[[#This Row],[DateClosed]]))-1)</f>
        <v>27</v>
      </c>
      <c r="R9464" s="140" t="s">
        <v>476</v>
      </c>
      <c r="S9464" s="155"/>
      <c r="T9464" s="155"/>
    </row>
    <row r="9465" spans="1:20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yep</v>
      </c>
      <c r="Q9465" s="2">
        <f ca="1">IF(Proc[[#This Row],[DateClosed]]="",ABS(NETWORKDAYS(Proc[[#This Row],[DateOpened]],TODAY()))-1,ABS(NETWORKDAYS(Proc[[#This Row],[DateOpened]],Proc[[#This Row],[DateClosed]]))-1)</f>
        <v>27</v>
      </c>
      <c r="R9465" s="140" t="s">
        <v>476</v>
      </c>
      <c r="S9465" s="155"/>
      <c r="T9465" s="155"/>
    </row>
    <row r="9466" spans="1:20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yep</v>
      </c>
      <c r="Q9466" s="2">
        <f ca="1">IF(Proc[[#This Row],[DateClosed]]="",ABS(NETWORKDAYS(Proc[[#This Row],[DateOpened]],TODAY()))-1,ABS(NETWORKDAYS(Proc[[#This Row],[DateOpened]],Proc[[#This Row],[DateClosed]]))-1)</f>
        <v>27</v>
      </c>
      <c r="R9466" s="140" t="s">
        <v>476</v>
      </c>
      <c r="S9466" s="155"/>
      <c r="T9466" s="155"/>
    </row>
    <row r="9467" spans="1:20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yep</v>
      </c>
      <c r="Q9467" s="2">
        <f ca="1">IF(Proc[[#This Row],[DateClosed]]="",ABS(NETWORKDAYS(Proc[[#This Row],[DateOpened]],TODAY()))-1,ABS(NETWORKDAYS(Proc[[#This Row],[DateOpened]],Proc[[#This Row],[DateClosed]]))-1)</f>
        <v>27</v>
      </c>
      <c r="R9467" s="140" t="s">
        <v>476</v>
      </c>
      <c r="S9467" s="155"/>
      <c r="T9467" s="155"/>
    </row>
    <row r="9468" spans="1:20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yep</v>
      </c>
      <c r="Q9468" s="2">
        <f ca="1">IF(Proc[[#This Row],[DateClosed]]="",ABS(NETWORKDAYS(Proc[[#This Row],[DateOpened]],TODAY()))-1,ABS(NETWORKDAYS(Proc[[#This Row],[DateOpened]],Proc[[#This Row],[DateClosed]]))-1)</f>
        <v>27</v>
      </c>
      <c r="R9468" s="140" t="s">
        <v>476</v>
      </c>
      <c r="S9468" s="155"/>
      <c r="T9468" s="155"/>
    </row>
    <row r="9469" spans="1:20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yep</v>
      </c>
      <c r="Q9469" s="2">
        <f ca="1">IF(Proc[[#This Row],[DateClosed]]="",ABS(NETWORKDAYS(Proc[[#This Row],[DateOpened]],TODAY()))-1,ABS(NETWORKDAYS(Proc[[#This Row],[DateOpened]],Proc[[#This Row],[DateClosed]]))-1)</f>
        <v>27</v>
      </c>
      <c r="R9469" s="140" t="s">
        <v>476</v>
      </c>
      <c r="S9469" s="155"/>
      <c r="T9469" s="155"/>
    </row>
    <row r="9470" spans="1:20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yep</v>
      </c>
      <c r="Q9470" s="2">
        <f ca="1">IF(Proc[[#This Row],[DateClosed]]="",ABS(NETWORKDAYS(Proc[[#This Row],[DateOpened]],TODAY()))-1,ABS(NETWORKDAYS(Proc[[#This Row],[DateOpened]],Proc[[#This Row],[DateClosed]]))-1)</f>
        <v>27</v>
      </c>
      <c r="R9470" s="140" t="s">
        <v>476</v>
      </c>
      <c r="S9470" s="155"/>
      <c r="T9470" s="155"/>
    </row>
    <row r="9471" spans="1:20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yep</v>
      </c>
      <c r="Q9471" s="2">
        <f ca="1">IF(Proc[[#This Row],[DateClosed]]="",ABS(NETWORKDAYS(Proc[[#This Row],[DateOpened]],TODAY()))-1,ABS(NETWORKDAYS(Proc[[#This Row],[DateOpened]],Proc[[#This Row],[DateClosed]]))-1)</f>
        <v>27</v>
      </c>
      <c r="R9471" s="140" t="s">
        <v>476</v>
      </c>
      <c r="S9471" s="155"/>
      <c r="T9471" s="155"/>
    </row>
    <row r="9472" spans="1:20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yep</v>
      </c>
      <c r="Q9472" s="2">
        <f ca="1">IF(Proc[[#This Row],[DateClosed]]="",ABS(NETWORKDAYS(Proc[[#This Row],[DateOpened]],TODAY()))-1,ABS(NETWORKDAYS(Proc[[#This Row],[DateOpened]],Proc[[#This Row],[DateClosed]]))-1)</f>
        <v>27</v>
      </c>
      <c r="R9472" s="140" t="s">
        <v>476</v>
      </c>
      <c r="S9472" s="155"/>
      <c r="T9472" s="155"/>
    </row>
    <row r="9473" spans="1:20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yep</v>
      </c>
      <c r="Q9473" s="2">
        <f ca="1">IF(Proc[[#This Row],[DateClosed]]="",ABS(NETWORKDAYS(Proc[[#This Row],[DateOpened]],TODAY()))-1,ABS(NETWORKDAYS(Proc[[#This Row],[DateOpened]],Proc[[#This Row],[DateClosed]]))-1)</f>
        <v>27</v>
      </c>
      <c r="R9473" s="140" t="s">
        <v>476</v>
      </c>
      <c r="S9473" s="155"/>
      <c r="T9473" s="155"/>
    </row>
    <row r="9474" spans="1:20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yep</v>
      </c>
      <c r="Q9474" s="2">
        <f ca="1">IF(Proc[[#This Row],[DateClosed]]="",ABS(NETWORKDAYS(Proc[[#This Row],[DateOpened]],TODAY()))-1,ABS(NETWORKDAYS(Proc[[#This Row],[DateOpened]],Proc[[#This Row],[DateClosed]]))-1)</f>
        <v>27</v>
      </c>
      <c r="R9474" s="140" t="s">
        <v>476</v>
      </c>
      <c r="S9474" s="155"/>
      <c r="T9474" s="155"/>
    </row>
    <row r="9475" spans="1:20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yep</v>
      </c>
      <c r="Q9475" s="2">
        <f ca="1">IF(Proc[[#This Row],[DateClosed]]="",ABS(NETWORKDAYS(Proc[[#This Row],[DateOpened]],TODAY()))-1,ABS(NETWORKDAYS(Proc[[#This Row],[DateOpened]],Proc[[#This Row],[DateClosed]]))-1)</f>
        <v>27</v>
      </c>
      <c r="R9475" s="140" t="s">
        <v>476</v>
      </c>
      <c r="S9475" s="155"/>
      <c r="T9475" s="155"/>
    </row>
    <row r="9476" spans="1:20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yep</v>
      </c>
      <c r="Q9476" s="2">
        <f ca="1">IF(Proc[[#This Row],[DateClosed]]="",ABS(NETWORKDAYS(Proc[[#This Row],[DateOpened]],TODAY()))-1,ABS(NETWORKDAYS(Proc[[#This Row],[DateOpened]],Proc[[#This Row],[DateClosed]]))-1)</f>
        <v>27</v>
      </c>
      <c r="R9476" s="140" t="s">
        <v>476</v>
      </c>
      <c r="S9476" s="155"/>
      <c r="T9476" s="155"/>
    </row>
    <row r="9477" spans="1:20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yep</v>
      </c>
      <c r="Q9477" s="2">
        <f ca="1">IF(Proc[[#This Row],[DateClosed]]="",ABS(NETWORKDAYS(Proc[[#This Row],[DateOpened]],TODAY()))-1,ABS(NETWORKDAYS(Proc[[#This Row],[DateOpened]],Proc[[#This Row],[DateClosed]]))-1)</f>
        <v>27</v>
      </c>
      <c r="R9477" s="140" t="s">
        <v>476</v>
      </c>
      <c r="S9477" s="155"/>
      <c r="T9477" s="155"/>
    </row>
    <row r="9478" spans="1:20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yep</v>
      </c>
      <c r="Q9478" s="2">
        <f ca="1">IF(Proc[[#This Row],[DateClosed]]="",ABS(NETWORKDAYS(Proc[[#This Row],[DateOpened]],TODAY()))-1,ABS(NETWORKDAYS(Proc[[#This Row],[DateOpened]],Proc[[#This Row],[DateClosed]]))-1)</f>
        <v>27</v>
      </c>
      <c r="R9478" s="140" t="s">
        <v>476</v>
      </c>
      <c r="S9478" s="155"/>
      <c r="T9478" s="155"/>
    </row>
    <row r="9479" spans="1:20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yep</v>
      </c>
      <c r="Q9479" s="2">
        <f ca="1">IF(Proc[[#This Row],[DateClosed]]="",ABS(NETWORKDAYS(Proc[[#This Row],[DateOpened]],TODAY()))-1,ABS(NETWORKDAYS(Proc[[#This Row],[DateOpened]],Proc[[#This Row],[DateClosed]]))-1)</f>
        <v>27</v>
      </c>
      <c r="R9479" s="140" t="s">
        <v>476</v>
      </c>
      <c r="S9479" s="155"/>
      <c r="T9479" s="155"/>
    </row>
    <row r="9480" spans="1:20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yep</v>
      </c>
      <c r="Q9480" s="2">
        <f ca="1">IF(Proc[[#This Row],[DateClosed]]="",ABS(NETWORKDAYS(Proc[[#This Row],[DateOpened]],TODAY()))-1,ABS(NETWORKDAYS(Proc[[#This Row],[DateOpened]],Proc[[#This Row],[DateClosed]]))-1)</f>
        <v>27</v>
      </c>
      <c r="R9480" s="140" t="s">
        <v>476</v>
      </c>
      <c r="S9480" s="155"/>
      <c r="T9480" s="155"/>
    </row>
    <row r="9481" spans="1:20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yep</v>
      </c>
      <c r="Q9481" s="2">
        <f ca="1">IF(Proc[[#This Row],[DateClosed]]="",ABS(NETWORKDAYS(Proc[[#This Row],[DateOpened]],TODAY()))-1,ABS(NETWORKDAYS(Proc[[#This Row],[DateOpened]],Proc[[#This Row],[DateClosed]]))-1)</f>
        <v>27</v>
      </c>
      <c r="R9481" s="140" t="s">
        <v>476</v>
      </c>
      <c r="S9481" s="155"/>
      <c r="T9481" s="155"/>
    </row>
    <row r="9482" spans="1:20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yep</v>
      </c>
      <c r="Q9482" s="2">
        <f ca="1">IF(Proc[[#This Row],[DateClosed]]="",ABS(NETWORKDAYS(Proc[[#This Row],[DateOpened]],TODAY()))-1,ABS(NETWORKDAYS(Proc[[#This Row],[DateOpened]],Proc[[#This Row],[DateClosed]]))-1)</f>
        <v>27</v>
      </c>
      <c r="R9482" s="140" t="s">
        <v>476</v>
      </c>
      <c r="S9482" s="155"/>
      <c r="T9482" s="155"/>
    </row>
    <row r="9483" spans="1:20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yep</v>
      </c>
      <c r="Q9483" s="2">
        <f ca="1">IF(Proc[[#This Row],[DateClosed]]="",ABS(NETWORKDAYS(Proc[[#This Row],[DateOpened]],TODAY()))-1,ABS(NETWORKDAYS(Proc[[#This Row],[DateOpened]],Proc[[#This Row],[DateClosed]]))-1)</f>
        <v>27</v>
      </c>
      <c r="R9483" s="140" t="s">
        <v>476</v>
      </c>
      <c r="S9483" s="155"/>
      <c r="T9483" s="155"/>
    </row>
    <row r="9484" spans="1:20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yep</v>
      </c>
      <c r="Q9484" s="2">
        <f ca="1">IF(Proc[[#This Row],[DateClosed]]="",ABS(NETWORKDAYS(Proc[[#This Row],[DateOpened]],TODAY()))-1,ABS(NETWORKDAYS(Proc[[#This Row],[DateOpened]],Proc[[#This Row],[DateClosed]]))-1)</f>
        <v>27</v>
      </c>
      <c r="R9484" s="140" t="s">
        <v>476</v>
      </c>
      <c r="S9484" s="155"/>
      <c r="T9484" s="155"/>
    </row>
    <row r="9485" spans="1:20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yep</v>
      </c>
      <c r="Q9485" s="2">
        <f ca="1">IF(Proc[[#This Row],[DateClosed]]="",ABS(NETWORKDAYS(Proc[[#This Row],[DateOpened]],TODAY()))-1,ABS(NETWORKDAYS(Proc[[#This Row],[DateOpened]],Proc[[#This Row],[DateClosed]]))-1)</f>
        <v>27</v>
      </c>
      <c r="R9485" s="140" t="s">
        <v>476</v>
      </c>
      <c r="S9485" s="155"/>
      <c r="T9485" s="155"/>
    </row>
    <row r="9486" spans="1:20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yep</v>
      </c>
      <c r="Q9486" s="2">
        <f ca="1">IF(Proc[[#This Row],[DateClosed]]="",ABS(NETWORKDAYS(Proc[[#This Row],[DateOpened]],TODAY()))-1,ABS(NETWORKDAYS(Proc[[#This Row],[DateOpened]],Proc[[#This Row],[DateClosed]]))-1)</f>
        <v>27</v>
      </c>
      <c r="R9486" s="140" t="s">
        <v>476</v>
      </c>
      <c r="S9486" s="155"/>
      <c r="T9486" s="155"/>
    </row>
    <row r="9487" spans="1:20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yep</v>
      </c>
      <c r="Q9487" s="2">
        <f ca="1">IF(Proc[[#This Row],[DateClosed]]="",ABS(NETWORKDAYS(Proc[[#This Row],[DateOpened]],TODAY()))-1,ABS(NETWORKDAYS(Proc[[#This Row],[DateOpened]],Proc[[#This Row],[DateClosed]]))-1)</f>
        <v>27</v>
      </c>
      <c r="R9487" s="140" t="s">
        <v>476</v>
      </c>
      <c r="S9487" s="155"/>
      <c r="T9487" s="155"/>
    </row>
    <row r="9488" spans="1:20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yep</v>
      </c>
      <c r="Q9488" s="2">
        <f ca="1">IF(Proc[[#This Row],[DateClosed]]="",ABS(NETWORKDAYS(Proc[[#This Row],[DateOpened]],TODAY()))-1,ABS(NETWORKDAYS(Proc[[#This Row],[DateOpened]],Proc[[#This Row],[DateClosed]]))-1)</f>
        <v>27</v>
      </c>
      <c r="R9488" s="140" t="s">
        <v>476</v>
      </c>
      <c r="S9488" s="155"/>
      <c r="T9488" s="155"/>
    </row>
    <row r="9489" spans="1:20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yep</v>
      </c>
      <c r="Q9489" s="2">
        <f ca="1">IF(Proc[[#This Row],[DateClosed]]="",ABS(NETWORKDAYS(Proc[[#This Row],[DateOpened]],TODAY()))-1,ABS(NETWORKDAYS(Proc[[#This Row],[DateOpened]],Proc[[#This Row],[DateClosed]]))-1)</f>
        <v>27</v>
      </c>
      <c r="R9489" s="140" t="s">
        <v>476</v>
      </c>
      <c r="S9489" s="155"/>
      <c r="T9489" s="155"/>
    </row>
    <row r="9490" spans="1:20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yep</v>
      </c>
      <c r="Q9490" s="2">
        <f ca="1">IF(Proc[[#This Row],[DateClosed]]="",ABS(NETWORKDAYS(Proc[[#This Row],[DateOpened]],TODAY()))-1,ABS(NETWORKDAYS(Proc[[#This Row],[DateOpened]],Proc[[#This Row],[DateClosed]]))-1)</f>
        <v>27</v>
      </c>
      <c r="R9490" s="140" t="s">
        <v>1005</v>
      </c>
      <c r="S9490" s="155"/>
      <c r="T9490" s="155"/>
    </row>
    <row r="9491" spans="1:20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yep</v>
      </c>
      <c r="Q9491" s="2">
        <f ca="1">IF(Proc[[#This Row],[DateClosed]]="",ABS(NETWORKDAYS(Proc[[#This Row],[DateOpened]],TODAY()))-1,ABS(NETWORKDAYS(Proc[[#This Row],[DateOpened]],Proc[[#This Row],[DateClosed]]))-1)</f>
        <v>27</v>
      </c>
      <c r="R9491" s="140" t="s">
        <v>1005</v>
      </c>
      <c r="S9491" s="155"/>
      <c r="T9491" s="155"/>
    </row>
    <row r="9492" spans="1:20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yep</v>
      </c>
      <c r="Q9492" s="2">
        <f ca="1">IF(Proc[[#This Row],[DateClosed]]="",ABS(NETWORKDAYS(Proc[[#This Row],[DateOpened]],TODAY()))-1,ABS(NETWORKDAYS(Proc[[#This Row],[DateOpened]],Proc[[#This Row],[DateClosed]]))-1)</f>
        <v>27</v>
      </c>
      <c r="R9492" s="140" t="s">
        <v>5992</v>
      </c>
      <c r="S9492" s="155"/>
      <c r="T9492" s="155"/>
    </row>
    <row r="9493" spans="1:20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yep</v>
      </c>
      <c r="Q9493" s="2">
        <f ca="1">IF(Proc[[#This Row],[DateClosed]]="",ABS(NETWORKDAYS(Proc[[#This Row],[DateOpened]],TODAY()))-1,ABS(NETWORKDAYS(Proc[[#This Row],[DateOpened]],Proc[[#This Row],[DateClosed]]))-1)</f>
        <v>27</v>
      </c>
      <c r="R9493" s="140" t="s">
        <v>5992</v>
      </c>
      <c r="S9493" s="155"/>
      <c r="T9493" s="155"/>
    </row>
    <row r="9494" spans="1:20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yep</v>
      </c>
      <c r="Q9494" s="2">
        <f ca="1">IF(Proc[[#This Row],[DateClosed]]="",ABS(NETWORKDAYS(Proc[[#This Row],[DateOpened]],TODAY()))-1,ABS(NETWORKDAYS(Proc[[#This Row],[DateOpened]],Proc[[#This Row],[DateClosed]]))-1)</f>
        <v>27</v>
      </c>
      <c r="R9494" s="140" t="s">
        <v>5992</v>
      </c>
      <c r="S9494" s="155"/>
      <c r="T9494" s="155"/>
    </row>
    <row r="9495" spans="1:20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yep</v>
      </c>
      <c r="Q9495" s="2">
        <f ca="1">IF(Proc[[#This Row],[DateClosed]]="",ABS(NETWORKDAYS(Proc[[#This Row],[DateOpened]],TODAY()))-1,ABS(NETWORKDAYS(Proc[[#This Row],[DateOpened]],Proc[[#This Row],[DateClosed]]))-1)</f>
        <v>27</v>
      </c>
      <c r="R9495" s="140" t="s">
        <v>5992</v>
      </c>
      <c r="S9495" s="155"/>
      <c r="T9495" s="155"/>
    </row>
    <row r="9496" spans="1:20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yep</v>
      </c>
      <c r="Q9496" s="2">
        <f ca="1">IF(Proc[[#This Row],[DateClosed]]="",ABS(NETWORKDAYS(Proc[[#This Row],[DateOpened]],TODAY()))-1,ABS(NETWORKDAYS(Proc[[#This Row],[DateOpened]],Proc[[#This Row],[DateClosed]]))-1)</f>
        <v>27</v>
      </c>
      <c r="R9496" s="140" t="s">
        <v>5992</v>
      </c>
      <c r="S9496" s="155"/>
      <c r="T9496" s="155"/>
    </row>
    <row r="9497" spans="1:20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yep</v>
      </c>
      <c r="Q9497" s="2">
        <f ca="1">IF(Proc[[#This Row],[DateClosed]]="",ABS(NETWORKDAYS(Proc[[#This Row],[DateOpened]],TODAY()))-1,ABS(NETWORKDAYS(Proc[[#This Row],[DateOpened]],Proc[[#This Row],[DateClosed]]))-1)</f>
        <v>27</v>
      </c>
      <c r="R9497" s="140" t="s">
        <v>5992</v>
      </c>
      <c r="S9497" s="155"/>
      <c r="T9497" s="155"/>
    </row>
    <row r="9498" spans="1:20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yep</v>
      </c>
      <c r="Q9498" s="2">
        <f ca="1">IF(Proc[[#This Row],[DateClosed]]="",ABS(NETWORKDAYS(Proc[[#This Row],[DateOpened]],TODAY()))-1,ABS(NETWORKDAYS(Proc[[#This Row],[DateOpened]],Proc[[#This Row],[DateClosed]]))-1)</f>
        <v>27</v>
      </c>
      <c r="R9498" s="140" t="s">
        <v>5992</v>
      </c>
      <c r="S9498" s="155"/>
      <c r="T9498" s="155"/>
    </row>
    <row r="9499" spans="1:20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yep</v>
      </c>
      <c r="Q9499" s="2">
        <f ca="1">IF(Proc[[#This Row],[DateClosed]]="",ABS(NETWORKDAYS(Proc[[#This Row],[DateOpened]],TODAY()))-1,ABS(NETWORKDAYS(Proc[[#This Row],[DateOpened]],Proc[[#This Row],[DateClosed]]))-1)</f>
        <v>27</v>
      </c>
      <c r="R9499" s="140" t="s">
        <v>5992</v>
      </c>
      <c r="S9499" s="155"/>
      <c r="T9499" s="155"/>
    </row>
    <row r="9500" spans="1:20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yep</v>
      </c>
      <c r="Q9500" s="2">
        <f ca="1">IF(Proc[[#This Row],[DateClosed]]="",ABS(NETWORKDAYS(Proc[[#This Row],[DateOpened]],TODAY()))-1,ABS(NETWORKDAYS(Proc[[#This Row],[DateOpened]],Proc[[#This Row],[DateClosed]]))-1)</f>
        <v>27</v>
      </c>
      <c r="R9500" s="140" t="s">
        <v>5992</v>
      </c>
      <c r="S9500" s="155"/>
      <c r="T9500" s="155"/>
    </row>
    <row r="9501" spans="1:20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yep</v>
      </c>
      <c r="Q9501" s="2">
        <f ca="1">IF(Proc[[#This Row],[DateClosed]]="",ABS(NETWORKDAYS(Proc[[#This Row],[DateOpened]],TODAY()))-1,ABS(NETWORKDAYS(Proc[[#This Row],[DateOpened]],Proc[[#This Row],[DateClosed]]))-1)</f>
        <v>27</v>
      </c>
      <c r="R9501" s="140" t="s">
        <v>5992</v>
      </c>
      <c r="S9501" s="155"/>
      <c r="T9501" s="155"/>
    </row>
    <row r="9502" spans="1:20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yep</v>
      </c>
      <c r="Q9502" s="2">
        <f ca="1">IF(Proc[[#This Row],[DateClosed]]="",ABS(NETWORKDAYS(Proc[[#This Row],[DateOpened]],TODAY()))-1,ABS(NETWORKDAYS(Proc[[#This Row],[DateOpened]],Proc[[#This Row],[DateClosed]]))-1)</f>
        <v>27</v>
      </c>
      <c r="R9502" s="140" t="s">
        <v>5992</v>
      </c>
      <c r="S9502" s="155"/>
      <c r="T9502" s="155"/>
    </row>
    <row r="9503" spans="1:20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yep</v>
      </c>
      <c r="Q9503" s="2">
        <f ca="1">IF(Proc[[#This Row],[DateClosed]]="",ABS(NETWORKDAYS(Proc[[#This Row],[DateOpened]],TODAY()))-1,ABS(NETWORKDAYS(Proc[[#This Row],[DateOpened]],Proc[[#This Row],[DateClosed]]))-1)</f>
        <v>27</v>
      </c>
      <c r="R9503" s="140" t="s">
        <v>5992</v>
      </c>
      <c r="S9503" s="155"/>
      <c r="T9503" s="155"/>
    </row>
    <row r="9504" spans="1:20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yep</v>
      </c>
      <c r="Q9504" s="2">
        <f ca="1">IF(Proc[[#This Row],[DateClosed]]="",ABS(NETWORKDAYS(Proc[[#This Row],[DateOpened]],TODAY()))-1,ABS(NETWORKDAYS(Proc[[#This Row],[DateOpened]],Proc[[#This Row],[DateClosed]]))-1)</f>
        <v>27</v>
      </c>
      <c r="R9504" s="140" t="s">
        <v>5992</v>
      </c>
      <c r="S9504" s="155"/>
      <c r="T9504" s="155"/>
    </row>
    <row r="9505" spans="1:20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yep</v>
      </c>
      <c r="Q9505" s="2">
        <f ca="1">IF(Proc[[#This Row],[DateClosed]]="",ABS(NETWORKDAYS(Proc[[#This Row],[DateOpened]],TODAY()))-1,ABS(NETWORKDAYS(Proc[[#This Row],[DateOpened]],Proc[[#This Row],[DateClosed]]))-1)</f>
        <v>27</v>
      </c>
      <c r="R9505" s="140" t="s">
        <v>5992</v>
      </c>
      <c r="S9505" s="155"/>
      <c r="T9505" s="155"/>
    </row>
    <row r="9506" spans="1:20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yep</v>
      </c>
      <c r="Q9506" s="2">
        <f ca="1">IF(Proc[[#This Row],[DateClosed]]="",ABS(NETWORKDAYS(Proc[[#This Row],[DateOpened]],TODAY()))-1,ABS(NETWORKDAYS(Proc[[#This Row],[DateOpened]],Proc[[#This Row],[DateClosed]]))-1)</f>
        <v>27</v>
      </c>
      <c r="R9506" s="140" t="s">
        <v>5992</v>
      </c>
      <c r="S9506" s="155"/>
      <c r="T9506" s="155"/>
    </row>
    <row r="9507" spans="1:20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yep</v>
      </c>
      <c r="Q9507" s="2">
        <f ca="1">IF(Proc[[#This Row],[DateClosed]]="",ABS(NETWORKDAYS(Proc[[#This Row],[DateOpened]],TODAY()))-1,ABS(NETWORKDAYS(Proc[[#This Row],[DateOpened]],Proc[[#This Row],[DateClosed]]))-1)</f>
        <v>27</v>
      </c>
      <c r="R9507" s="140" t="s">
        <v>5992</v>
      </c>
      <c r="S9507" s="155"/>
      <c r="T9507" s="155"/>
    </row>
    <row r="9508" spans="1:20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yep</v>
      </c>
      <c r="Q9508" s="2">
        <f ca="1">IF(Proc[[#This Row],[DateClosed]]="",ABS(NETWORKDAYS(Proc[[#This Row],[DateOpened]],TODAY()))-1,ABS(NETWORKDAYS(Proc[[#This Row],[DateOpened]],Proc[[#This Row],[DateClosed]]))-1)</f>
        <v>27</v>
      </c>
      <c r="R9508" s="140" t="s">
        <v>5992</v>
      </c>
      <c r="S9508" s="155"/>
      <c r="T9508" s="155"/>
    </row>
    <row r="9509" spans="1:20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yep</v>
      </c>
      <c r="Q9509" s="2">
        <f ca="1">IF(Proc[[#This Row],[DateClosed]]="",ABS(NETWORKDAYS(Proc[[#This Row],[DateOpened]],TODAY()))-1,ABS(NETWORKDAYS(Proc[[#This Row],[DateOpened]],Proc[[#This Row],[DateClosed]]))-1)</f>
        <v>27</v>
      </c>
      <c r="R9509" s="140" t="s">
        <v>5992</v>
      </c>
      <c r="S9509" s="155"/>
      <c r="T9509" s="155"/>
    </row>
    <row r="9510" spans="1:20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yep</v>
      </c>
      <c r="Q9510" s="2">
        <f ca="1">IF(Proc[[#This Row],[DateClosed]]="",ABS(NETWORKDAYS(Proc[[#This Row],[DateOpened]],TODAY()))-1,ABS(NETWORKDAYS(Proc[[#This Row],[DateOpened]],Proc[[#This Row],[DateClosed]]))-1)</f>
        <v>27</v>
      </c>
      <c r="R9510" s="140" t="s">
        <v>5992</v>
      </c>
      <c r="S9510" s="155"/>
      <c r="T9510" s="155"/>
    </row>
    <row r="9511" spans="1:20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yep</v>
      </c>
      <c r="Q9511" s="2">
        <f ca="1">IF(Proc[[#This Row],[DateClosed]]="",ABS(NETWORKDAYS(Proc[[#This Row],[DateOpened]],TODAY()))-1,ABS(NETWORKDAYS(Proc[[#This Row],[DateOpened]],Proc[[#This Row],[DateClosed]]))-1)</f>
        <v>27</v>
      </c>
      <c r="R9511" s="140" t="s">
        <v>5992</v>
      </c>
      <c r="S9511" s="155"/>
      <c r="T9511" s="155"/>
    </row>
    <row r="9512" spans="1:20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yep</v>
      </c>
      <c r="Q9512" s="2">
        <f ca="1">IF(Proc[[#This Row],[DateClosed]]="",ABS(NETWORKDAYS(Proc[[#This Row],[DateOpened]],TODAY()))-1,ABS(NETWORKDAYS(Proc[[#This Row],[DateOpened]],Proc[[#This Row],[DateClosed]]))-1)</f>
        <v>27</v>
      </c>
      <c r="R9512" s="140" t="s">
        <v>488</v>
      </c>
      <c r="S9512" s="155"/>
      <c r="T9512" s="155"/>
    </row>
    <row r="9513" spans="1:20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yep</v>
      </c>
      <c r="Q9513" s="2">
        <f ca="1">IF(Proc[[#This Row],[DateClosed]]="",ABS(NETWORKDAYS(Proc[[#This Row],[DateOpened]],TODAY()))-1,ABS(NETWORKDAYS(Proc[[#This Row],[DateOpened]],Proc[[#This Row],[DateClosed]]))-1)</f>
        <v>27</v>
      </c>
      <c r="R9513" s="140" t="s">
        <v>488</v>
      </c>
      <c r="S9513" s="155"/>
      <c r="T9513" s="155"/>
    </row>
    <row r="9514" spans="1:20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yep</v>
      </c>
      <c r="Q9514" s="2">
        <f ca="1">IF(Proc[[#This Row],[DateClosed]]="",ABS(NETWORKDAYS(Proc[[#This Row],[DateOpened]],TODAY()))-1,ABS(NETWORKDAYS(Proc[[#This Row],[DateOpened]],Proc[[#This Row],[DateClosed]]))-1)</f>
        <v>27</v>
      </c>
      <c r="R9514" s="140" t="s">
        <v>488</v>
      </c>
      <c r="S9514" s="155"/>
      <c r="T9514" s="155"/>
    </row>
    <row r="9515" spans="1:20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yep</v>
      </c>
      <c r="Q9515" s="2">
        <f ca="1">IF(Proc[[#This Row],[DateClosed]]="",ABS(NETWORKDAYS(Proc[[#This Row],[DateOpened]],TODAY()))-1,ABS(NETWORKDAYS(Proc[[#This Row],[DateOpened]],Proc[[#This Row],[DateClosed]]))-1)</f>
        <v>27</v>
      </c>
      <c r="R9515" s="140" t="s">
        <v>488</v>
      </c>
      <c r="S9515" s="155"/>
      <c r="T9515" s="155"/>
    </row>
    <row r="9516" spans="1:20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yep</v>
      </c>
      <c r="Q9516" s="2">
        <f ca="1">IF(Proc[[#This Row],[DateClosed]]="",ABS(NETWORKDAYS(Proc[[#This Row],[DateOpened]],TODAY()))-1,ABS(NETWORKDAYS(Proc[[#This Row],[DateOpened]],Proc[[#This Row],[DateClosed]]))-1)</f>
        <v>27</v>
      </c>
      <c r="R9516" s="140" t="s">
        <v>488</v>
      </c>
      <c r="S9516" s="155"/>
      <c r="T9516" s="155"/>
    </row>
    <row r="9517" spans="1:20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yep</v>
      </c>
      <c r="Q9517" s="2">
        <f ca="1">IF(Proc[[#This Row],[DateClosed]]="",ABS(NETWORKDAYS(Proc[[#This Row],[DateOpened]],TODAY()))-1,ABS(NETWORKDAYS(Proc[[#This Row],[DateOpened]],Proc[[#This Row],[DateClosed]]))-1)</f>
        <v>27</v>
      </c>
      <c r="R9517" s="140" t="s">
        <v>488</v>
      </c>
      <c r="S9517" s="155"/>
      <c r="T9517" s="155"/>
    </row>
    <row r="9518" spans="1:20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yep</v>
      </c>
      <c r="Q9518" s="2">
        <f ca="1">IF(Proc[[#This Row],[DateClosed]]="",ABS(NETWORKDAYS(Proc[[#This Row],[DateOpened]],TODAY()))-1,ABS(NETWORKDAYS(Proc[[#This Row],[DateOpened]],Proc[[#This Row],[DateClosed]]))-1)</f>
        <v>27</v>
      </c>
      <c r="R9518" s="140" t="s">
        <v>488</v>
      </c>
      <c r="S9518" s="155"/>
      <c r="T9518" s="155"/>
    </row>
    <row r="9519" spans="1:20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yep</v>
      </c>
      <c r="Q9519" s="2">
        <f ca="1">IF(Proc[[#This Row],[DateClosed]]="",ABS(NETWORKDAYS(Proc[[#This Row],[DateOpened]],TODAY()))-1,ABS(NETWORKDAYS(Proc[[#This Row],[DateOpened]],Proc[[#This Row],[DateClosed]]))-1)</f>
        <v>27</v>
      </c>
      <c r="R9519" s="140" t="s">
        <v>488</v>
      </c>
      <c r="S9519" s="155"/>
      <c r="T9519" s="155"/>
    </row>
    <row r="9520" spans="1:20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yep</v>
      </c>
      <c r="Q9520" s="2">
        <f ca="1">IF(Proc[[#This Row],[DateClosed]]="",ABS(NETWORKDAYS(Proc[[#This Row],[DateOpened]],TODAY()))-1,ABS(NETWORKDAYS(Proc[[#This Row],[DateOpened]],Proc[[#This Row],[DateClosed]]))-1)</f>
        <v>27</v>
      </c>
      <c r="R9520" s="140" t="s">
        <v>488</v>
      </c>
      <c r="S9520" s="155"/>
      <c r="T9520" s="155"/>
    </row>
    <row r="9521" spans="1:20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yep</v>
      </c>
      <c r="Q9521" s="2">
        <f ca="1">IF(Proc[[#This Row],[DateClosed]]="",ABS(NETWORKDAYS(Proc[[#This Row],[DateOpened]],TODAY()))-1,ABS(NETWORKDAYS(Proc[[#This Row],[DateOpened]],Proc[[#This Row],[DateClosed]]))-1)</f>
        <v>26</v>
      </c>
      <c r="R9521" s="140" t="s">
        <v>4887</v>
      </c>
      <c r="S9521" s="155"/>
      <c r="T9521" s="155"/>
    </row>
    <row r="9522" spans="1:20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yep</v>
      </c>
      <c r="Q9522" s="2">
        <f ca="1">IF(Proc[[#This Row],[DateClosed]]="",ABS(NETWORKDAYS(Proc[[#This Row],[DateOpened]],TODAY()))-1,ABS(NETWORKDAYS(Proc[[#This Row],[DateOpened]],Proc[[#This Row],[DateClosed]]))-1)</f>
        <v>26</v>
      </c>
      <c r="R9522" s="140" t="s">
        <v>4887</v>
      </c>
      <c r="S9522" s="155"/>
      <c r="T9522" s="155"/>
    </row>
    <row r="9523" spans="1:20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yep</v>
      </c>
      <c r="Q9523" s="2">
        <f ca="1">IF(Proc[[#This Row],[DateClosed]]="",ABS(NETWORKDAYS(Proc[[#This Row],[DateOpened]],TODAY()))-1,ABS(NETWORKDAYS(Proc[[#This Row],[DateOpened]],Proc[[#This Row],[DateClosed]]))-1)</f>
        <v>26</v>
      </c>
      <c r="R9523" s="140" t="s">
        <v>4887</v>
      </c>
      <c r="S9523" s="155"/>
      <c r="T9523" s="155"/>
    </row>
    <row r="9524" spans="1:20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yep</v>
      </c>
      <c r="Q9524" s="2">
        <f ca="1">IF(Proc[[#This Row],[DateClosed]]="",ABS(NETWORKDAYS(Proc[[#This Row],[DateOpened]],TODAY()))-1,ABS(NETWORKDAYS(Proc[[#This Row],[DateOpened]],Proc[[#This Row],[DateClosed]]))-1)</f>
        <v>26</v>
      </c>
      <c r="R9524" s="140" t="s">
        <v>4887</v>
      </c>
      <c r="S9524" s="155"/>
      <c r="T9524" s="155"/>
    </row>
    <row r="9525" spans="1:20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yep</v>
      </c>
      <c r="Q9525" s="2">
        <f ca="1">IF(Proc[[#This Row],[DateClosed]]="",ABS(NETWORKDAYS(Proc[[#This Row],[DateOpened]],TODAY()))-1,ABS(NETWORKDAYS(Proc[[#This Row],[DateOpened]],Proc[[#This Row],[DateClosed]]))-1)</f>
        <v>26</v>
      </c>
      <c r="R9525" s="140" t="s">
        <v>5381</v>
      </c>
      <c r="S9525" s="155"/>
      <c r="T9525" s="155"/>
    </row>
    <row r="9526" spans="1:20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yep</v>
      </c>
      <c r="Q9526" s="2">
        <f ca="1">IF(Proc[[#This Row],[DateClosed]]="",ABS(NETWORKDAYS(Proc[[#This Row],[DateOpened]],TODAY()))-1,ABS(NETWORKDAYS(Proc[[#This Row],[DateOpened]],Proc[[#This Row],[DateClosed]]))-1)</f>
        <v>26</v>
      </c>
      <c r="R9526" s="140" t="s">
        <v>5381</v>
      </c>
      <c r="S9526" s="155"/>
      <c r="T9526" s="155"/>
    </row>
    <row r="9527" spans="1:20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yep</v>
      </c>
      <c r="Q9527" s="2">
        <f ca="1">IF(Proc[[#This Row],[DateClosed]]="",ABS(NETWORKDAYS(Proc[[#This Row],[DateOpened]],TODAY()))-1,ABS(NETWORKDAYS(Proc[[#This Row],[DateOpened]],Proc[[#This Row],[DateClosed]]))-1)</f>
        <v>26</v>
      </c>
      <c r="R9527" s="140" t="s">
        <v>514</v>
      </c>
      <c r="S9527" s="155"/>
      <c r="T9527" s="155"/>
    </row>
    <row r="9528" spans="1:20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yep</v>
      </c>
      <c r="Q9528" s="2">
        <f ca="1">IF(Proc[[#This Row],[DateClosed]]="",ABS(NETWORKDAYS(Proc[[#This Row],[DateOpened]],TODAY()))-1,ABS(NETWORKDAYS(Proc[[#This Row],[DateOpened]],Proc[[#This Row],[DateClosed]]))-1)</f>
        <v>26</v>
      </c>
      <c r="R9528" s="140" t="s">
        <v>514</v>
      </c>
      <c r="S9528" s="155"/>
      <c r="T9528" s="155"/>
    </row>
    <row r="9529" spans="1:20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yep</v>
      </c>
      <c r="Q9529" s="2">
        <f ca="1">IF(Proc[[#This Row],[DateClosed]]="",ABS(NETWORKDAYS(Proc[[#This Row],[DateOpened]],TODAY()))-1,ABS(NETWORKDAYS(Proc[[#This Row],[DateOpened]],Proc[[#This Row],[DateClosed]]))-1)</f>
        <v>26</v>
      </c>
      <c r="R9529" s="140" t="s">
        <v>514</v>
      </c>
      <c r="S9529" s="155"/>
      <c r="T9529" s="155"/>
    </row>
    <row r="9530" spans="1:20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yep</v>
      </c>
      <c r="Q9530" s="2">
        <f ca="1">IF(Proc[[#This Row],[DateClosed]]="",ABS(NETWORKDAYS(Proc[[#This Row],[DateOpened]],TODAY()))-1,ABS(NETWORKDAYS(Proc[[#This Row],[DateOpened]],Proc[[#This Row],[DateClosed]]))-1)</f>
        <v>26</v>
      </c>
      <c r="R9530" s="140" t="s">
        <v>514</v>
      </c>
      <c r="S9530" s="155"/>
      <c r="T9530" s="155"/>
    </row>
    <row r="9531" spans="1:20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yep</v>
      </c>
      <c r="Q9531" s="2">
        <f ca="1">IF(Proc[[#This Row],[DateClosed]]="",ABS(NETWORKDAYS(Proc[[#This Row],[DateOpened]],TODAY()))-1,ABS(NETWORKDAYS(Proc[[#This Row],[DateOpened]],Proc[[#This Row],[DateClosed]]))-1)</f>
        <v>26</v>
      </c>
      <c r="R9531" s="140" t="s">
        <v>514</v>
      </c>
      <c r="S9531" s="155"/>
      <c r="T9531" s="155"/>
    </row>
    <row r="9532" spans="1:20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yep</v>
      </c>
      <c r="Q9532" s="2">
        <f ca="1">IF(Proc[[#This Row],[DateClosed]]="",ABS(NETWORKDAYS(Proc[[#This Row],[DateOpened]],TODAY()))-1,ABS(NETWORKDAYS(Proc[[#This Row],[DateOpened]],Proc[[#This Row],[DateClosed]]))-1)</f>
        <v>26</v>
      </c>
      <c r="R9532" s="140" t="s">
        <v>514</v>
      </c>
      <c r="S9532" s="155"/>
      <c r="T9532" s="155"/>
    </row>
    <row r="9533" spans="1:20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yep</v>
      </c>
      <c r="Q9533" s="2">
        <f ca="1">IF(Proc[[#This Row],[DateClosed]]="",ABS(NETWORKDAYS(Proc[[#This Row],[DateOpened]],TODAY()))-1,ABS(NETWORKDAYS(Proc[[#This Row],[DateOpened]],Proc[[#This Row],[DateClosed]]))-1)</f>
        <v>26</v>
      </c>
      <c r="R9533" s="140" t="s">
        <v>514</v>
      </c>
      <c r="S9533" s="155"/>
      <c r="T9533" s="155"/>
    </row>
    <row r="9534" spans="1:20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yep</v>
      </c>
      <c r="Q9534" s="2">
        <f ca="1">IF(Proc[[#This Row],[DateClosed]]="",ABS(NETWORKDAYS(Proc[[#This Row],[DateOpened]],TODAY()))-1,ABS(NETWORKDAYS(Proc[[#This Row],[DateOpened]],Proc[[#This Row],[DateClosed]]))-1)</f>
        <v>26</v>
      </c>
      <c r="R9534" s="140" t="s">
        <v>514</v>
      </c>
      <c r="S9534" s="155"/>
      <c r="T9534" s="155"/>
    </row>
    <row r="9535" spans="1:20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yep</v>
      </c>
      <c r="Q9535" s="2">
        <f ca="1">IF(Proc[[#This Row],[DateClosed]]="",ABS(NETWORKDAYS(Proc[[#This Row],[DateOpened]],TODAY()))-1,ABS(NETWORKDAYS(Proc[[#This Row],[DateOpened]],Proc[[#This Row],[DateClosed]]))-1)</f>
        <v>26</v>
      </c>
      <c r="R9535" s="140" t="s">
        <v>514</v>
      </c>
      <c r="S9535" s="155"/>
      <c r="T9535" s="155"/>
    </row>
    <row r="9536" spans="1:20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yep</v>
      </c>
      <c r="Q9536" s="2">
        <f ca="1">IF(Proc[[#This Row],[DateClosed]]="",ABS(NETWORKDAYS(Proc[[#This Row],[DateOpened]],TODAY()))-1,ABS(NETWORKDAYS(Proc[[#This Row],[DateOpened]],Proc[[#This Row],[DateClosed]]))-1)</f>
        <v>26</v>
      </c>
      <c r="R9536" s="140" t="s">
        <v>514</v>
      </c>
      <c r="S9536" s="155"/>
      <c r="T9536" s="155"/>
    </row>
    <row r="9537" spans="1:20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yep</v>
      </c>
      <c r="Q9537" s="2">
        <f ca="1">IF(Proc[[#This Row],[DateClosed]]="",ABS(NETWORKDAYS(Proc[[#This Row],[DateOpened]],TODAY()))-1,ABS(NETWORKDAYS(Proc[[#This Row],[DateOpened]],Proc[[#This Row],[DateClosed]]))-1)</f>
        <v>26</v>
      </c>
      <c r="R9537" s="140" t="s">
        <v>514</v>
      </c>
      <c r="S9537" s="155"/>
      <c r="T9537" s="155"/>
    </row>
    <row r="9538" spans="1:20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yep</v>
      </c>
      <c r="Q9538" s="2">
        <f ca="1">IF(Proc[[#This Row],[DateClosed]]="",ABS(NETWORKDAYS(Proc[[#This Row],[DateOpened]],TODAY()))-1,ABS(NETWORKDAYS(Proc[[#This Row],[DateOpened]],Proc[[#This Row],[DateClosed]]))-1)</f>
        <v>26</v>
      </c>
      <c r="R9538" s="140" t="s">
        <v>514</v>
      </c>
      <c r="S9538" s="155"/>
      <c r="T9538" s="155"/>
    </row>
    <row r="9539" spans="1:20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yep</v>
      </c>
      <c r="Q9539" s="2">
        <f ca="1">IF(Proc[[#This Row],[DateClosed]]="",ABS(NETWORKDAYS(Proc[[#This Row],[DateOpened]],TODAY()))-1,ABS(NETWORKDAYS(Proc[[#This Row],[DateOpened]],Proc[[#This Row],[DateClosed]]))-1)</f>
        <v>26</v>
      </c>
      <c r="R9539" s="140" t="s">
        <v>514</v>
      </c>
      <c r="S9539" s="155"/>
      <c r="T9539" s="155"/>
    </row>
    <row r="9540" spans="1:20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yep</v>
      </c>
      <c r="Q9540" s="2">
        <f ca="1">IF(Proc[[#This Row],[DateClosed]]="",ABS(NETWORKDAYS(Proc[[#This Row],[DateOpened]],TODAY()))-1,ABS(NETWORKDAYS(Proc[[#This Row],[DateOpened]],Proc[[#This Row],[DateClosed]]))-1)</f>
        <v>26</v>
      </c>
      <c r="R9540" s="140" t="s">
        <v>514</v>
      </c>
      <c r="S9540" s="155"/>
      <c r="T9540" s="155"/>
    </row>
    <row r="9541" spans="1:20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yep</v>
      </c>
      <c r="Q9541" s="2">
        <f ca="1">IF(Proc[[#This Row],[DateClosed]]="",ABS(NETWORKDAYS(Proc[[#This Row],[DateOpened]],TODAY()))-1,ABS(NETWORKDAYS(Proc[[#This Row],[DateOpened]],Proc[[#This Row],[DateClosed]]))-1)</f>
        <v>26</v>
      </c>
      <c r="R9541" s="140" t="s">
        <v>514</v>
      </c>
      <c r="S9541" s="155"/>
      <c r="T9541" s="155"/>
    </row>
    <row r="9542" spans="1:20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yep</v>
      </c>
      <c r="Q9542" s="2">
        <f ca="1">IF(Proc[[#This Row],[DateClosed]]="",ABS(NETWORKDAYS(Proc[[#This Row],[DateOpened]],TODAY()))-1,ABS(NETWORKDAYS(Proc[[#This Row],[DateOpened]],Proc[[#This Row],[DateClosed]]))-1)</f>
        <v>26</v>
      </c>
      <c r="R9542" s="140" t="s">
        <v>7402</v>
      </c>
      <c r="S9542" s="155"/>
      <c r="T9542" s="155"/>
    </row>
    <row r="9543" spans="1:20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yep</v>
      </c>
      <c r="Q9543" s="2">
        <f ca="1">IF(Proc[[#This Row],[DateClosed]]="",ABS(NETWORKDAYS(Proc[[#This Row],[DateOpened]],TODAY()))-1,ABS(NETWORKDAYS(Proc[[#This Row],[DateOpened]],Proc[[#This Row],[DateClosed]]))-1)</f>
        <v>26</v>
      </c>
      <c r="R9543" s="140" t="s">
        <v>7402</v>
      </c>
      <c r="S9543" s="155"/>
      <c r="T9543" s="155"/>
    </row>
    <row r="9544" spans="1:20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yep</v>
      </c>
      <c r="Q9544" s="2">
        <f ca="1">IF(Proc[[#This Row],[DateClosed]]="",ABS(NETWORKDAYS(Proc[[#This Row],[DateOpened]],TODAY()))-1,ABS(NETWORKDAYS(Proc[[#This Row],[DateOpened]],Proc[[#This Row],[DateClosed]]))-1)</f>
        <v>26</v>
      </c>
      <c r="R9544" s="140" t="s">
        <v>7402</v>
      </c>
      <c r="S9544" s="155"/>
      <c r="T9544" s="155"/>
    </row>
    <row r="9545" spans="1:20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yep</v>
      </c>
      <c r="Q9545" s="2">
        <f ca="1">IF(Proc[[#This Row],[DateClosed]]="",ABS(NETWORKDAYS(Proc[[#This Row],[DateOpened]],TODAY()))-1,ABS(NETWORKDAYS(Proc[[#This Row],[DateOpened]],Proc[[#This Row],[DateClosed]]))-1)</f>
        <v>26</v>
      </c>
      <c r="R9545" s="140" t="s">
        <v>7402</v>
      </c>
      <c r="S9545" s="155"/>
      <c r="T9545" s="155"/>
    </row>
    <row r="9546" spans="1:20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yep</v>
      </c>
      <c r="Q9546" s="2">
        <f ca="1">IF(Proc[[#This Row],[DateClosed]]="",ABS(NETWORKDAYS(Proc[[#This Row],[DateOpened]],TODAY()))-1,ABS(NETWORKDAYS(Proc[[#This Row],[DateOpened]],Proc[[#This Row],[DateClosed]]))-1)</f>
        <v>26</v>
      </c>
      <c r="R9546" s="140" t="s">
        <v>7402</v>
      </c>
      <c r="S9546" s="155"/>
      <c r="T9546" s="155"/>
    </row>
    <row r="9547" spans="1:20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yep</v>
      </c>
      <c r="Q9547" s="2">
        <f ca="1">IF(Proc[[#This Row],[DateClosed]]="",ABS(NETWORKDAYS(Proc[[#This Row],[DateOpened]],TODAY()))-1,ABS(NETWORKDAYS(Proc[[#This Row],[DateOpened]],Proc[[#This Row],[DateClosed]]))-1)</f>
        <v>26</v>
      </c>
      <c r="R9547" s="140" t="s">
        <v>7402</v>
      </c>
      <c r="S9547" s="155"/>
      <c r="T9547" s="155"/>
    </row>
    <row r="9548" spans="1:20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yep</v>
      </c>
      <c r="Q9548" s="2">
        <f ca="1">IF(Proc[[#This Row],[DateClosed]]="",ABS(NETWORKDAYS(Proc[[#This Row],[DateOpened]],TODAY()))-1,ABS(NETWORKDAYS(Proc[[#This Row],[DateOpened]],Proc[[#This Row],[DateClosed]]))-1)</f>
        <v>26</v>
      </c>
      <c r="R9548" s="140" t="s">
        <v>7402</v>
      </c>
      <c r="S9548" s="155"/>
      <c r="T9548" s="155"/>
    </row>
    <row r="9549" spans="1:20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yep</v>
      </c>
      <c r="Q9549" s="2">
        <f ca="1">IF(Proc[[#This Row],[DateClosed]]="",ABS(NETWORKDAYS(Proc[[#This Row],[DateOpened]],TODAY()))-1,ABS(NETWORKDAYS(Proc[[#This Row],[DateOpened]],Proc[[#This Row],[DateClosed]]))-1)</f>
        <v>26</v>
      </c>
      <c r="R9549" s="140" t="s">
        <v>7402</v>
      </c>
      <c r="S9549" s="155"/>
      <c r="T9549" s="155"/>
    </row>
    <row r="9550" spans="1:20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yep</v>
      </c>
      <c r="Q9550" s="2">
        <f ca="1">IF(Proc[[#This Row],[DateClosed]]="",ABS(NETWORKDAYS(Proc[[#This Row],[DateOpened]],TODAY()))-1,ABS(NETWORKDAYS(Proc[[#This Row],[DateOpened]],Proc[[#This Row],[DateClosed]]))-1)</f>
        <v>26</v>
      </c>
      <c r="R9550" s="140" t="s">
        <v>7402</v>
      </c>
      <c r="S9550" s="155"/>
      <c r="T9550" s="155"/>
    </row>
    <row r="9551" spans="1:20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yep</v>
      </c>
      <c r="Q9551" s="2">
        <f ca="1">IF(Proc[[#This Row],[DateClosed]]="",ABS(NETWORKDAYS(Proc[[#This Row],[DateOpened]],TODAY()))-1,ABS(NETWORKDAYS(Proc[[#This Row],[DateOpened]],Proc[[#This Row],[DateClosed]]))-1)</f>
        <v>26</v>
      </c>
      <c r="R9551" s="140" t="s">
        <v>7402</v>
      </c>
      <c r="S9551" s="155"/>
      <c r="T9551" s="155"/>
    </row>
    <row r="9552" spans="1:20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yep</v>
      </c>
      <c r="Q9552" s="2">
        <f ca="1">IF(Proc[[#This Row],[DateClosed]]="",ABS(NETWORKDAYS(Proc[[#This Row],[DateOpened]],TODAY()))-1,ABS(NETWORKDAYS(Proc[[#This Row],[DateOpened]],Proc[[#This Row],[DateClosed]]))-1)</f>
        <v>26</v>
      </c>
      <c r="R9552" s="140" t="s">
        <v>7402</v>
      </c>
      <c r="S9552" s="155"/>
      <c r="T9552" s="155"/>
    </row>
    <row r="9553" spans="1:20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yep</v>
      </c>
      <c r="Q9553" s="2">
        <f ca="1">IF(Proc[[#This Row],[DateClosed]]="",ABS(NETWORKDAYS(Proc[[#This Row],[DateOpened]],TODAY()))-1,ABS(NETWORKDAYS(Proc[[#This Row],[DateOpened]],Proc[[#This Row],[DateClosed]]))-1)</f>
        <v>26</v>
      </c>
      <c r="R9553" s="140" t="s">
        <v>7402</v>
      </c>
      <c r="S9553" s="155"/>
      <c r="T9553" s="155"/>
    </row>
    <row r="9554" spans="1:20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yep</v>
      </c>
      <c r="Q9554" s="2">
        <f ca="1">IF(Proc[[#This Row],[DateClosed]]="",ABS(NETWORKDAYS(Proc[[#This Row],[DateOpened]],TODAY()))-1,ABS(NETWORKDAYS(Proc[[#This Row],[DateOpened]],Proc[[#This Row],[DateClosed]]))-1)</f>
        <v>26</v>
      </c>
      <c r="R9554" s="140" t="s">
        <v>7402</v>
      </c>
      <c r="S9554" s="155"/>
      <c r="T9554" s="155"/>
    </row>
    <row r="9555" spans="1:20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yep</v>
      </c>
      <c r="Q9555" s="2">
        <f ca="1">IF(Proc[[#This Row],[DateClosed]]="",ABS(NETWORKDAYS(Proc[[#This Row],[DateOpened]],TODAY()))-1,ABS(NETWORKDAYS(Proc[[#This Row],[DateOpened]],Proc[[#This Row],[DateClosed]]))-1)</f>
        <v>26</v>
      </c>
      <c r="R9555" s="140" t="s">
        <v>7402</v>
      </c>
      <c r="S9555" s="155"/>
      <c r="T9555" s="155"/>
    </row>
    <row r="9556" spans="1:20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yep</v>
      </c>
      <c r="Q9556" s="2">
        <f ca="1">IF(Proc[[#This Row],[DateClosed]]="",ABS(NETWORKDAYS(Proc[[#This Row],[DateOpened]],TODAY()))-1,ABS(NETWORKDAYS(Proc[[#This Row],[DateOpened]],Proc[[#This Row],[DateClosed]]))-1)</f>
        <v>26</v>
      </c>
      <c r="R9556" s="140" t="s">
        <v>7402</v>
      </c>
      <c r="S9556" s="155"/>
      <c r="T9556" s="155"/>
    </row>
    <row r="9557" spans="1:20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yep</v>
      </c>
      <c r="Q9557" s="2">
        <f ca="1">IF(Proc[[#This Row],[DateClosed]]="",ABS(NETWORKDAYS(Proc[[#This Row],[DateOpened]],TODAY()))-1,ABS(NETWORKDAYS(Proc[[#This Row],[DateOpened]],Proc[[#This Row],[DateClosed]]))-1)</f>
        <v>26</v>
      </c>
      <c r="R9557" s="140" t="s">
        <v>7402</v>
      </c>
      <c r="S9557" s="155"/>
      <c r="T9557" s="155"/>
    </row>
    <row r="9558" spans="1:20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yep</v>
      </c>
      <c r="Q9558" s="2">
        <f ca="1">IF(Proc[[#This Row],[DateClosed]]="",ABS(NETWORKDAYS(Proc[[#This Row],[DateOpened]],TODAY()))-1,ABS(NETWORKDAYS(Proc[[#This Row],[DateOpened]],Proc[[#This Row],[DateClosed]]))-1)</f>
        <v>26</v>
      </c>
      <c r="R9558" s="140" t="s">
        <v>7402</v>
      </c>
      <c r="S9558" s="155"/>
      <c r="T9558" s="155"/>
    </row>
    <row r="9559" spans="1:20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yep</v>
      </c>
      <c r="Q9559" s="2">
        <f ca="1">IF(Proc[[#This Row],[DateClosed]]="",ABS(NETWORKDAYS(Proc[[#This Row],[DateOpened]],TODAY()))-1,ABS(NETWORKDAYS(Proc[[#This Row],[DateOpened]],Proc[[#This Row],[DateClosed]]))-1)</f>
        <v>26</v>
      </c>
      <c r="R9559" s="140" t="s">
        <v>7402</v>
      </c>
      <c r="S9559" s="155"/>
      <c r="T9559" s="155"/>
    </row>
    <row r="9560" spans="1:20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yep</v>
      </c>
      <c r="Q9560" s="2">
        <f ca="1">IF(Proc[[#This Row],[DateClosed]]="",ABS(NETWORKDAYS(Proc[[#This Row],[DateOpened]],TODAY()))-1,ABS(NETWORKDAYS(Proc[[#This Row],[DateOpened]],Proc[[#This Row],[DateClosed]]))-1)</f>
        <v>26</v>
      </c>
      <c r="R9560" s="140" t="s">
        <v>7402</v>
      </c>
      <c r="S9560" s="155"/>
      <c r="T9560" s="155"/>
    </row>
    <row r="9561" spans="1:20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yep</v>
      </c>
      <c r="Q9561" s="2">
        <f ca="1">IF(Proc[[#This Row],[DateClosed]]="",ABS(NETWORKDAYS(Proc[[#This Row],[DateOpened]],TODAY()))-1,ABS(NETWORKDAYS(Proc[[#This Row],[DateOpened]],Proc[[#This Row],[DateClosed]]))-1)</f>
        <v>26</v>
      </c>
      <c r="R9561" s="140" t="s">
        <v>7402</v>
      </c>
      <c r="S9561" s="155"/>
      <c r="T9561" s="155"/>
    </row>
    <row r="9562" spans="1:20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yep</v>
      </c>
      <c r="Q9562" s="2">
        <f ca="1">IF(Proc[[#This Row],[DateClosed]]="",ABS(NETWORKDAYS(Proc[[#This Row],[DateOpened]],TODAY()))-1,ABS(NETWORKDAYS(Proc[[#This Row],[DateOpened]],Proc[[#This Row],[DateClosed]]))-1)</f>
        <v>26</v>
      </c>
      <c r="R9562" s="140" t="s">
        <v>7402</v>
      </c>
      <c r="S9562" s="155"/>
      <c r="T9562" s="155"/>
    </row>
    <row r="9563" spans="1:20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yep</v>
      </c>
      <c r="Q9563" s="2">
        <f ca="1">IF(Proc[[#This Row],[DateClosed]]="",ABS(NETWORKDAYS(Proc[[#This Row],[DateOpened]],TODAY()))-1,ABS(NETWORKDAYS(Proc[[#This Row],[DateOpened]],Proc[[#This Row],[DateClosed]]))-1)</f>
        <v>26</v>
      </c>
      <c r="R9563" s="140" t="s">
        <v>7402</v>
      </c>
      <c r="S9563" s="155"/>
      <c r="T9563" s="155"/>
    </row>
    <row r="9564" spans="1:20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yep</v>
      </c>
      <c r="Q9564" s="2">
        <f ca="1">IF(Proc[[#This Row],[DateClosed]]="",ABS(NETWORKDAYS(Proc[[#This Row],[DateOpened]],TODAY()))-1,ABS(NETWORKDAYS(Proc[[#This Row],[DateOpened]],Proc[[#This Row],[DateClosed]]))-1)</f>
        <v>26</v>
      </c>
      <c r="R9564" s="140" t="s">
        <v>7402</v>
      </c>
      <c r="S9564" s="155"/>
      <c r="T9564" s="155"/>
    </row>
    <row r="9565" spans="1:20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yep</v>
      </c>
      <c r="Q9565" s="2">
        <f ca="1">IF(Proc[[#This Row],[DateClosed]]="",ABS(NETWORKDAYS(Proc[[#This Row],[DateOpened]],TODAY()))-1,ABS(NETWORKDAYS(Proc[[#This Row],[DateOpened]],Proc[[#This Row],[DateClosed]]))-1)</f>
        <v>26</v>
      </c>
      <c r="R9565" s="140" t="s">
        <v>7402</v>
      </c>
      <c r="S9565" s="155"/>
      <c r="T9565" s="155"/>
    </row>
    <row r="9566" spans="1:20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yep</v>
      </c>
      <c r="Q9566" s="2">
        <f ca="1">IF(Proc[[#This Row],[DateClosed]]="",ABS(NETWORKDAYS(Proc[[#This Row],[DateOpened]],TODAY()))-1,ABS(NETWORKDAYS(Proc[[#This Row],[DateOpened]],Proc[[#This Row],[DateClosed]]))-1)</f>
        <v>26</v>
      </c>
      <c r="R9566" s="140" t="s">
        <v>7402</v>
      </c>
      <c r="S9566" s="155"/>
      <c r="T9566" s="155"/>
    </row>
    <row r="9567" spans="1:20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yep</v>
      </c>
      <c r="Q9567" s="2">
        <f ca="1">IF(Proc[[#This Row],[DateClosed]]="",ABS(NETWORKDAYS(Proc[[#This Row],[DateOpened]],TODAY()))-1,ABS(NETWORKDAYS(Proc[[#This Row],[DateOpened]],Proc[[#This Row],[DateClosed]]))-1)</f>
        <v>26</v>
      </c>
      <c r="R9567" s="140" t="s">
        <v>7402</v>
      </c>
      <c r="S9567" s="155"/>
      <c r="T9567" s="155"/>
    </row>
    <row r="9568" spans="1:20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yep</v>
      </c>
      <c r="Q9568" s="2">
        <f ca="1">IF(Proc[[#This Row],[DateClosed]]="",ABS(NETWORKDAYS(Proc[[#This Row],[DateOpened]],TODAY()))-1,ABS(NETWORKDAYS(Proc[[#This Row],[DateOpened]],Proc[[#This Row],[DateClosed]]))-1)</f>
        <v>26</v>
      </c>
      <c r="R9568" s="140" t="s">
        <v>7402</v>
      </c>
      <c r="S9568" s="155"/>
      <c r="T9568" s="155"/>
    </row>
    <row r="9569" spans="1:20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yep</v>
      </c>
      <c r="Q9569" s="2">
        <f ca="1">IF(Proc[[#This Row],[DateClosed]]="",ABS(NETWORKDAYS(Proc[[#This Row],[DateOpened]],TODAY()))-1,ABS(NETWORKDAYS(Proc[[#This Row],[DateOpened]],Proc[[#This Row],[DateClosed]]))-1)</f>
        <v>26</v>
      </c>
      <c r="R9569" s="140" t="s">
        <v>7402</v>
      </c>
      <c r="S9569" s="155"/>
      <c r="T9569" s="155"/>
    </row>
    <row r="9570" spans="1:20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yep</v>
      </c>
      <c r="Q9570" s="2">
        <f ca="1">IF(Proc[[#This Row],[DateClosed]]="",ABS(NETWORKDAYS(Proc[[#This Row],[DateOpened]],TODAY()))-1,ABS(NETWORKDAYS(Proc[[#This Row],[DateOpened]],Proc[[#This Row],[DateClosed]]))-1)</f>
        <v>26</v>
      </c>
      <c r="R9570" s="140" t="s">
        <v>7402</v>
      </c>
      <c r="S9570" s="155"/>
      <c r="T9570" s="155"/>
    </row>
    <row r="9571" spans="1:20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yep</v>
      </c>
      <c r="Q9571" s="2">
        <f ca="1">IF(Proc[[#This Row],[DateClosed]]="",ABS(NETWORKDAYS(Proc[[#This Row],[DateOpened]],TODAY()))-1,ABS(NETWORKDAYS(Proc[[#This Row],[DateOpened]],Proc[[#This Row],[DateClosed]]))-1)</f>
        <v>26</v>
      </c>
      <c r="R9571" s="140" t="s">
        <v>7402</v>
      </c>
      <c r="S9571" s="155"/>
      <c r="T9571" s="155"/>
    </row>
    <row r="9572" spans="1:20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yep</v>
      </c>
      <c r="Q9572" s="2">
        <f ca="1">IF(Proc[[#This Row],[DateClosed]]="",ABS(NETWORKDAYS(Proc[[#This Row],[DateOpened]],TODAY()))-1,ABS(NETWORKDAYS(Proc[[#This Row],[DateOpened]],Proc[[#This Row],[DateClosed]]))-1)</f>
        <v>26</v>
      </c>
      <c r="R9572" s="140" t="s">
        <v>7402</v>
      </c>
      <c r="S9572" s="155"/>
      <c r="T9572" s="155"/>
    </row>
    <row r="9573" spans="1:20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yep</v>
      </c>
      <c r="Q9573" s="2">
        <f ca="1">IF(Proc[[#This Row],[DateClosed]]="",ABS(NETWORKDAYS(Proc[[#This Row],[DateOpened]],TODAY()))-1,ABS(NETWORKDAYS(Proc[[#This Row],[DateOpened]],Proc[[#This Row],[DateClosed]]))-1)</f>
        <v>26</v>
      </c>
      <c r="R9573" s="140" t="s">
        <v>7402</v>
      </c>
      <c r="S9573" s="155"/>
      <c r="T9573" s="155"/>
    </row>
    <row r="9574" spans="1:20">
      <c r="A9574" t="s">
        <v>11813</v>
      </c>
      <c r="B9574" s="155" t="str">
        <f>IFERROR(VLOOKUP(Proc[[#This Row],[App]],Table2[],3,0),"open")</f>
        <v>ok</v>
      </c>
      <c r="C9574" t="s">
        <v>369</v>
      </c>
      <c r="D9574" t="s">
        <v>11814</v>
      </c>
      <c r="E9574" t="s">
        <v>11832</v>
      </c>
      <c r="F9574" s="155" t="s">
        <v>11832</v>
      </c>
      <c r="G9574" t="s">
        <v>406</v>
      </c>
      <c r="H9574" s="155" t="str">
        <f>IF(Proc[[#This Row],[type]]="LFF (MDG-F)",MID(Proc[[#This Row],[Obj]],13,10),"")</f>
        <v>DE50Y00002</v>
      </c>
      <c r="I9574" s="156"/>
      <c r="J9574" s="155" t="b">
        <f>Proc[[#This Row],[Requested]]=Proc[[#This Row],[CurrentParent]]</f>
        <v>1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yep</v>
      </c>
      <c r="Q9574" s="2">
        <f ca="1">IF(Proc[[#This Row],[DateClosed]]="",ABS(NETWORKDAYS(Proc[[#This Row],[DateOpened]],TODAY()))-1,ABS(NETWORKDAYS(Proc[[#This Row],[DateOpened]],Proc[[#This Row],[DateClosed]]))-1)</f>
        <v>24</v>
      </c>
      <c r="R9574" s="140" t="s">
        <v>7402</v>
      </c>
      <c r="S9574" s="155"/>
      <c r="T9574" s="155"/>
    </row>
    <row r="9575" spans="1:20">
      <c r="A9575" s="156" t="s">
        <v>11813</v>
      </c>
      <c r="B9575" s="155" t="str">
        <f>IFERROR(VLOOKUP(Proc[[#This Row],[App]],Table2[],3,0),"open")</f>
        <v>ok</v>
      </c>
      <c r="C9575" s="156" t="s">
        <v>369</v>
      </c>
      <c r="D9575" t="s">
        <v>11815</v>
      </c>
      <c r="E9575" t="s">
        <v>11833</v>
      </c>
      <c r="F9575" s="155" t="s">
        <v>11833</v>
      </c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1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yep</v>
      </c>
      <c r="Q9575" s="2">
        <f ca="1">IF(Proc[[#This Row],[DateClosed]]="",ABS(NETWORKDAYS(Proc[[#This Row],[DateOpened]],TODAY()))-1,ABS(NETWORKDAYS(Proc[[#This Row],[DateOpened]],Proc[[#This Row],[DateClosed]]))-1)</f>
        <v>24</v>
      </c>
      <c r="R9575" s="140" t="s">
        <v>7402</v>
      </c>
      <c r="S9575" s="155"/>
      <c r="T9575" s="155"/>
    </row>
    <row r="9576" spans="1:20">
      <c r="A9576" s="156" t="s">
        <v>11813</v>
      </c>
      <c r="B9576" s="155" t="str">
        <f>IFERROR(VLOOKUP(Proc[[#This Row],[App]],Table2[],3,0),"open")</f>
        <v>ok</v>
      </c>
      <c r="C9576" s="156" t="s">
        <v>369</v>
      </c>
      <c r="D9576" t="s">
        <v>11816</v>
      </c>
      <c r="E9576" t="s">
        <v>11832</v>
      </c>
      <c r="F9576" s="155" t="s">
        <v>11832</v>
      </c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1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yep</v>
      </c>
      <c r="Q9576" s="2">
        <f ca="1">IF(Proc[[#This Row],[DateClosed]]="",ABS(NETWORKDAYS(Proc[[#This Row],[DateOpened]],TODAY()))-1,ABS(NETWORKDAYS(Proc[[#This Row],[DateOpened]],Proc[[#This Row],[DateClosed]]))-1)</f>
        <v>24</v>
      </c>
      <c r="R9576" s="140" t="s">
        <v>7402</v>
      </c>
      <c r="S9576" s="155"/>
      <c r="T9576" s="155"/>
    </row>
    <row r="9577" spans="1:20">
      <c r="A9577" s="156" t="s">
        <v>11813</v>
      </c>
      <c r="B9577" s="155" t="str">
        <f>IFERROR(VLOOKUP(Proc[[#This Row],[App]],Table2[],3,0),"open")</f>
        <v>ok</v>
      </c>
      <c r="C9577" s="156" t="s">
        <v>369</v>
      </c>
      <c r="D9577" t="s">
        <v>11817</v>
      </c>
      <c r="E9577" t="s">
        <v>11834</v>
      </c>
      <c r="F9577" s="155" t="s">
        <v>11834</v>
      </c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1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yep</v>
      </c>
      <c r="Q9577" s="2">
        <f ca="1">IF(Proc[[#This Row],[DateClosed]]="",ABS(NETWORKDAYS(Proc[[#This Row],[DateOpened]],TODAY()))-1,ABS(NETWORKDAYS(Proc[[#This Row],[DateOpened]],Proc[[#This Row],[DateClosed]]))-1)</f>
        <v>24</v>
      </c>
      <c r="R9577" s="140" t="s">
        <v>7402</v>
      </c>
      <c r="S9577" s="155"/>
      <c r="T9577" s="155"/>
    </row>
    <row r="9578" spans="1:20">
      <c r="A9578" s="156" t="s">
        <v>11813</v>
      </c>
      <c r="B9578" s="155" t="str">
        <f>IFERROR(VLOOKUP(Proc[[#This Row],[App]],Table2[],3,0),"open")</f>
        <v>ok</v>
      </c>
      <c r="C9578" s="156" t="s">
        <v>369</v>
      </c>
      <c r="D9578" t="s">
        <v>11818</v>
      </c>
      <c r="E9578" t="s">
        <v>4710</v>
      </c>
      <c r="F9578" s="155" t="s">
        <v>4710</v>
      </c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1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yep</v>
      </c>
      <c r="Q9578" s="2">
        <f ca="1">IF(Proc[[#This Row],[DateClosed]]="",ABS(NETWORKDAYS(Proc[[#This Row],[DateOpened]],TODAY()))-1,ABS(NETWORKDAYS(Proc[[#This Row],[DateOpened]],Proc[[#This Row],[DateClosed]]))-1)</f>
        <v>24</v>
      </c>
      <c r="R9578" s="140" t="s">
        <v>7402</v>
      </c>
      <c r="S9578" s="155"/>
      <c r="T9578" s="155"/>
    </row>
    <row r="9579" spans="1:20">
      <c r="A9579" s="156" t="s">
        <v>11813</v>
      </c>
      <c r="B9579" s="155" t="str">
        <f>IFERROR(VLOOKUP(Proc[[#This Row],[App]],Table2[],3,0),"open")</f>
        <v>ok</v>
      </c>
      <c r="C9579" s="156" t="s">
        <v>369</v>
      </c>
      <c r="D9579" t="s">
        <v>11819</v>
      </c>
      <c r="E9579" t="s">
        <v>11835</v>
      </c>
      <c r="F9579" s="155" t="s">
        <v>11835</v>
      </c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1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yep</v>
      </c>
      <c r="Q9579" s="2">
        <f ca="1">IF(Proc[[#This Row],[DateClosed]]="",ABS(NETWORKDAYS(Proc[[#This Row],[DateOpened]],TODAY()))-1,ABS(NETWORKDAYS(Proc[[#This Row],[DateOpened]],Proc[[#This Row],[DateClosed]]))-1)</f>
        <v>24</v>
      </c>
      <c r="R9579" s="140" t="s">
        <v>7402</v>
      </c>
      <c r="S9579" s="155"/>
      <c r="T9579" s="155"/>
    </row>
    <row r="9580" spans="1:20">
      <c r="A9580" s="156" t="s">
        <v>11813</v>
      </c>
      <c r="B9580" s="155" t="str">
        <f>IFERROR(VLOOKUP(Proc[[#This Row],[App]],Table2[],3,0),"open")</f>
        <v>ok</v>
      </c>
      <c r="C9580" s="156" t="s">
        <v>369</v>
      </c>
      <c r="D9580" t="s">
        <v>11820</v>
      </c>
      <c r="E9580" t="s">
        <v>11836</v>
      </c>
      <c r="F9580" s="155" t="s">
        <v>11836</v>
      </c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1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yep</v>
      </c>
      <c r="Q9580" s="2">
        <f ca="1">IF(Proc[[#This Row],[DateClosed]]="",ABS(NETWORKDAYS(Proc[[#This Row],[DateOpened]],TODAY()))-1,ABS(NETWORKDAYS(Proc[[#This Row],[DateOpened]],Proc[[#This Row],[DateClosed]]))-1)</f>
        <v>24</v>
      </c>
      <c r="R9580" s="140" t="s">
        <v>7402</v>
      </c>
      <c r="S9580" s="155"/>
      <c r="T9580" s="155"/>
    </row>
    <row r="9581" spans="1:20">
      <c r="A9581" s="156" t="s">
        <v>11813</v>
      </c>
      <c r="B9581" s="155" t="str">
        <f>IFERROR(VLOOKUP(Proc[[#This Row],[App]],Table2[],3,0),"open")</f>
        <v>ok</v>
      </c>
      <c r="C9581" s="156" t="s">
        <v>369</v>
      </c>
      <c r="D9581" t="s">
        <v>11821</v>
      </c>
      <c r="E9581" t="s">
        <v>11837</v>
      </c>
      <c r="F9581" s="155" t="s">
        <v>11837</v>
      </c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1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yep</v>
      </c>
      <c r="Q9581" s="2">
        <f ca="1">IF(Proc[[#This Row],[DateClosed]]="",ABS(NETWORKDAYS(Proc[[#This Row],[DateOpened]],TODAY()))-1,ABS(NETWORKDAYS(Proc[[#This Row],[DateOpened]],Proc[[#This Row],[DateClosed]]))-1)</f>
        <v>24</v>
      </c>
      <c r="R9581" s="140" t="s">
        <v>7402</v>
      </c>
      <c r="S9581" s="155"/>
      <c r="T9581" s="155"/>
    </row>
    <row r="9582" spans="1:20">
      <c r="A9582" s="156" t="s">
        <v>11813</v>
      </c>
      <c r="B9582" s="155" t="str">
        <f>IFERROR(VLOOKUP(Proc[[#This Row],[App]],Table2[],3,0),"open")</f>
        <v>ok</v>
      </c>
      <c r="C9582" s="156" t="s">
        <v>369</v>
      </c>
      <c r="D9582" t="s">
        <v>11822</v>
      </c>
      <c r="E9582" t="s">
        <v>11838</v>
      </c>
      <c r="F9582" s="155" t="s">
        <v>11838</v>
      </c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1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yep</v>
      </c>
      <c r="Q9582" s="2">
        <f ca="1">IF(Proc[[#This Row],[DateClosed]]="",ABS(NETWORKDAYS(Proc[[#This Row],[DateOpened]],TODAY()))-1,ABS(NETWORKDAYS(Proc[[#This Row],[DateOpened]],Proc[[#This Row],[DateClosed]]))-1)</f>
        <v>24</v>
      </c>
      <c r="R9582" s="140" t="s">
        <v>7402</v>
      </c>
      <c r="S9582" s="155"/>
      <c r="T9582" s="155"/>
    </row>
    <row r="9583" spans="1:20">
      <c r="A9583" s="156" t="s">
        <v>11813</v>
      </c>
      <c r="B9583" s="155" t="str">
        <f>IFERROR(VLOOKUP(Proc[[#This Row],[App]],Table2[],3,0),"open")</f>
        <v>ok</v>
      </c>
      <c r="C9583" s="156" t="s">
        <v>369</v>
      </c>
      <c r="D9583" t="s">
        <v>11823</v>
      </c>
      <c r="E9583" t="s">
        <v>11839</v>
      </c>
      <c r="F9583" s="155" t="s">
        <v>11839</v>
      </c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1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yep</v>
      </c>
      <c r="Q9583" s="2">
        <f ca="1">IF(Proc[[#This Row],[DateClosed]]="",ABS(NETWORKDAYS(Proc[[#This Row],[DateOpened]],TODAY()))-1,ABS(NETWORKDAYS(Proc[[#This Row],[DateOpened]],Proc[[#This Row],[DateClosed]]))-1)</f>
        <v>24</v>
      </c>
      <c r="R9583" s="140" t="s">
        <v>7402</v>
      </c>
      <c r="S9583" s="155"/>
      <c r="T9583" s="155"/>
    </row>
    <row r="9584" spans="1:20">
      <c r="A9584" s="156" t="s">
        <v>11813</v>
      </c>
      <c r="B9584" s="155" t="str">
        <f>IFERROR(VLOOKUP(Proc[[#This Row],[App]],Table2[],3,0),"open")</f>
        <v>ok</v>
      </c>
      <c r="C9584" s="156" t="s">
        <v>369</v>
      </c>
      <c r="D9584" t="s">
        <v>11824</v>
      </c>
      <c r="E9584" t="s">
        <v>11840</v>
      </c>
      <c r="F9584" s="155" t="s">
        <v>11840</v>
      </c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1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yep</v>
      </c>
      <c r="Q9584" s="2">
        <f ca="1">IF(Proc[[#This Row],[DateClosed]]="",ABS(NETWORKDAYS(Proc[[#This Row],[DateOpened]],TODAY()))-1,ABS(NETWORKDAYS(Proc[[#This Row],[DateOpened]],Proc[[#This Row],[DateClosed]]))-1)</f>
        <v>24</v>
      </c>
      <c r="R9584" s="140" t="s">
        <v>7402</v>
      </c>
      <c r="S9584" s="155"/>
      <c r="T9584" s="155"/>
    </row>
    <row r="9585" spans="1:20">
      <c r="A9585" s="156" t="s">
        <v>11813</v>
      </c>
      <c r="B9585" s="155" t="str">
        <f>IFERROR(VLOOKUP(Proc[[#This Row],[App]],Table2[],3,0),"open")</f>
        <v>ok</v>
      </c>
      <c r="C9585" s="156" t="s">
        <v>369</v>
      </c>
      <c r="D9585" t="s">
        <v>11825</v>
      </c>
      <c r="E9585" t="s">
        <v>11841</v>
      </c>
      <c r="F9585" s="155" t="s">
        <v>11841</v>
      </c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1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yep</v>
      </c>
      <c r="Q9585" s="2">
        <f ca="1">IF(Proc[[#This Row],[DateClosed]]="",ABS(NETWORKDAYS(Proc[[#This Row],[DateOpened]],TODAY()))-1,ABS(NETWORKDAYS(Proc[[#This Row],[DateOpened]],Proc[[#This Row],[DateClosed]]))-1)</f>
        <v>24</v>
      </c>
      <c r="R9585" s="140" t="s">
        <v>7402</v>
      </c>
      <c r="S9585" s="155"/>
      <c r="T9585" s="155"/>
    </row>
    <row r="9586" spans="1:20">
      <c r="A9586" s="156" t="s">
        <v>11813</v>
      </c>
      <c r="B9586" s="155" t="str">
        <f>IFERROR(VLOOKUP(Proc[[#This Row],[App]],Table2[],3,0),"open")</f>
        <v>ok</v>
      </c>
      <c r="C9586" s="156" t="s">
        <v>369</v>
      </c>
      <c r="D9586" t="s">
        <v>11826</v>
      </c>
      <c r="E9586" t="s">
        <v>11842</v>
      </c>
      <c r="F9586" s="155" t="s">
        <v>11842</v>
      </c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1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yep</v>
      </c>
      <c r="Q9586" s="2">
        <f ca="1">IF(Proc[[#This Row],[DateClosed]]="",ABS(NETWORKDAYS(Proc[[#This Row],[DateOpened]],TODAY()))-1,ABS(NETWORKDAYS(Proc[[#This Row],[DateOpened]],Proc[[#This Row],[DateClosed]]))-1)</f>
        <v>24</v>
      </c>
      <c r="R9586" s="140" t="s">
        <v>7402</v>
      </c>
      <c r="S9586" s="155"/>
      <c r="T9586" s="155"/>
    </row>
    <row r="9587" spans="1:20">
      <c r="A9587" s="156" t="s">
        <v>11813</v>
      </c>
      <c r="B9587" s="155" t="str">
        <f>IFERROR(VLOOKUP(Proc[[#This Row],[App]],Table2[],3,0),"open")</f>
        <v>ok</v>
      </c>
      <c r="C9587" s="156" t="s">
        <v>369</v>
      </c>
      <c r="D9587" t="s">
        <v>11827</v>
      </c>
      <c r="E9587" t="s">
        <v>11843</v>
      </c>
      <c r="F9587" s="155" t="s">
        <v>11843</v>
      </c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1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yep</v>
      </c>
      <c r="Q9587" s="2">
        <f ca="1">IF(Proc[[#This Row],[DateClosed]]="",ABS(NETWORKDAYS(Proc[[#This Row],[DateOpened]],TODAY()))-1,ABS(NETWORKDAYS(Proc[[#This Row],[DateOpened]],Proc[[#This Row],[DateClosed]]))-1)</f>
        <v>24</v>
      </c>
      <c r="R9587" s="140" t="s">
        <v>7402</v>
      </c>
      <c r="S9587" s="155"/>
      <c r="T9587" s="155"/>
    </row>
    <row r="9588" spans="1:20">
      <c r="A9588" s="156" t="s">
        <v>11813</v>
      </c>
      <c r="B9588" s="155" t="str">
        <f>IFERROR(VLOOKUP(Proc[[#This Row],[App]],Table2[],3,0),"open")</f>
        <v>ok</v>
      </c>
      <c r="C9588" s="156" t="s">
        <v>369</v>
      </c>
      <c r="D9588" t="s">
        <v>11828</v>
      </c>
      <c r="E9588" t="s">
        <v>7451</v>
      </c>
      <c r="F9588" s="155" t="s">
        <v>7451</v>
      </c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1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yep</v>
      </c>
      <c r="Q9588" s="2">
        <f ca="1">IF(Proc[[#This Row],[DateClosed]]="",ABS(NETWORKDAYS(Proc[[#This Row],[DateOpened]],TODAY()))-1,ABS(NETWORKDAYS(Proc[[#This Row],[DateOpened]],Proc[[#This Row],[DateClosed]]))-1)</f>
        <v>24</v>
      </c>
      <c r="R9588" s="140" t="s">
        <v>7402</v>
      </c>
      <c r="S9588" s="155"/>
      <c r="T9588" s="155"/>
    </row>
    <row r="9589" spans="1:20">
      <c r="A9589" s="156" t="s">
        <v>11813</v>
      </c>
      <c r="B9589" s="155" t="str">
        <f>IFERROR(VLOOKUP(Proc[[#This Row],[App]],Table2[],3,0),"open")</f>
        <v>ok</v>
      </c>
      <c r="C9589" s="156" t="s">
        <v>369</v>
      </c>
      <c r="D9589" t="s">
        <v>11829</v>
      </c>
      <c r="E9589" t="s">
        <v>7451</v>
      </c>
      <c r="F9589" s="155" t="s">
        <v>7451</v>
      </c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1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yep</v>
      </c>
      <c r="Q9589" s="2">
        <f ca="1">IF(Proc[[#This Row],[DateClosed]]="",ABS(NETWORKDAYS(Proc[[#This Row],[DateOpened]],TODAY()))-1,ABS(NETWORKDAYS(Proc[[#This Row],[DateOpened]],Proc[[#This Row],[DateClosed]]))-1)</f>
        <v>24</v>
      </c>
      <c r="R9589" s="140" t="s">
        <v>7402</v>
      </c>
      <c r="S9589" s="155"/>
      <c r="T9589" s="155"/>
    </row>
    <row r="9590" spans="1:20">
      <c r="A9590" s="156" t="s">
        <v>11813</v>
      </c>
      <c r="B9590" s="155" t="str">
        <f>IFERROR(VLOOKUP(Proc[[#This Row],[App]],Table2[],3,0),"open")</f>
        <v>ok</v>
      </c>
      <c r="C9590" s="156" t="s">
        <v>369</v>
      </c>
      <c r="D9590" t="s">
        <v>11830</v>
      </c>
      <c r="E9590" t="s">
        <v>7451</v>
      </c>
      <c r="F9590" s="155" t="s">
        <v>7451</v>
      </c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1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yep</v>
      </c>
      <c r="Q9590" s="2">
        <f ca="1">IF(Proc[[#This Row],[DateClosed]]="",ABS(NETWORKDAYS(Proc[[#This Row],[DateOpened]],TODAY()))-1,ABS(NETWORKDAYS(Proc[[#This Row],[DateOpened]],Proc[[#This Row],[DateClosed]]))-1)</f>
        <v>24</v>
      </c>
      <c r="R9590" s="140" t="s">
        <v>7402</v>
      </c>
      <c r="S9590" s="155"/>
      <c r="T9590" s="155"/>
    </row>
    <row r="9591" spans="1:20">
      <c r="A9591" s="156" t="s">
        <v>11813</v>
      </c>
      <c r="B9591" s="155" t="str">
        <f>IFERROR(VLOOKUP(Proc[[#This Row],[App]],Table2[],3,0),"open")</f>
        <v>ok</v>
      </c>
      <c r="C9591" s="156" t="s">
        <v>369</v>
      </c>
      <c r="D9591" t="s">
        <v>11831</v>
      </c>
      <c r="E9591" t="s">
        <v>1954</v>
      </c>
      <c r="F9591" s="155" t="s">
        <v>1954</v>
      </c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1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yep</v>
      </c>
      <c r="Q9591" s="2">
        <f ca="1">IF(Proc[[#This Row],[DateClosed]]="",ABS(NETWORKDAYS(Proc[[#This Row],[DateOpened]],TODAY()))-1,ABS(NETWORKDAYS(Proc[[#This Row],[DateOpened]],Proc[[#This Row],[DateClosed]]))-1)</f>
        <v>24</v>
      </c>
      <c r="R9591" s="140" t="s">
        <v>7402</v>
      </c>
      <c r="S9591" s="155"/>
      <c r="T9591" s="155"/>
    </row>
    <row r="9592" spans="1:20">
      <c r="A9592" t="s">
        <v>11852</v>
      </c>
      <c r="B9592" s="155" t="str">
        <f>IFERROR(VLOOKUP(Proc[[#This Row],[App]],Table2[],3,0),"open")</f>
        <v>ok</v>
      </c>
      <c r="C9592" s="156" t="s">
        <v>369</v>
      </c>
      <c r="D9592" t="s">
        <v>11845</v>
      </c>
      <c r="E9592" t="s">
        <v>11699</v>
      </c>
      <c r="F9592" s="155" t="s">
        <v>11699</v>
      </c>
      <c r="G9592" s="156" t="s">
        <v>406</v>
      </c>
      <c r="H9592" s="155" t="str">
        <f>IF(Proc[[#This Row],[type]]="LFF (MDG-F)",MID(Proc[[#This Row],[Obj]],13,10),"")</f>
        <v>CH75OF0001</v>
      </c>
      <c r="I9592" s="156"/>
      <c r="J9592" s="155" t="b">
        <f>Proc[[#This Row],[Requested]]=Proc[[#This Row],[CurrentParent]]</f>
        <v>1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yep</v>
      </c>
      <c r="Q9592" s="2">
        <f ca="1">IF(Proc[[#This Row],[DateClosed]]="",ABS(NETWORKDAYS(Proc[[#This Row],[DateOpened]],TODAY()))-1,ABS(NETWORKDAYS(Proc[[#This Row],[DateOpened]],Proc[[#This Row],[DateClosed]]))-1)</f>
        <v>24</v>
      </c>
      <c r="R9592" s="140" t="s">
        <v>7402</v>
      </c>
      <c r="S9592" s="155"/>
      <c r="T9592" s="155"/>
    </row>
    <row r="9593" spans="1:20">
      <c r="A9593" s="156" t="s">
        <v>11852</v>
      </c>
      <c r="B9593" s="155" t="str">
        <f>IFERROR(VLOOKUP(Proc[[#This Row],[App]],Table2[],3,0),"open")</f>
        <v>ok</v>
      </c>
      <c r="C9593" s="156" t="s">
        <v>369</v>
      </c>
      <c r="D9593" t="s">
        <v>11846</v>
      </c>
      <c r="E9593" t="s">
        <v>11699</v>
      </c>
      <c r="F9593" s="155" t="s">
        <v>11699</v>
      </c>
      <c r="G9593" s="156" t="s">
        <v>406</v>
      </c>
      <c r="H9593" s="155" t="str">
        <f>IF(Proc[[#This Row],[type]]="LFF (MDG-F)",MID(Proc[[#This Row],[Obj]],13,10),"")</f>
        <v>CZ50C00006</v>
      </c>
      <c r="I9593" s="156"/>
      <c r="J9593" s="155" t="b">
        <f>Proc[[#This Row],[Requested]]=Proc[[#This Row],[CurrentParent]]</f>
        <v>1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yep</v>
      </c>
      <c r="Q9593" s="2">
        <f ca="1">IF(Proc[[#This Row],[DateClosed]]="",ABS(NETWORKDAYS(Proc[[#This Row],[DateOpened]],TODAY()))-1,ABS(NETWORKDAYS(Proc[[#This Row],[DateOpened]],Proc[[#This Row],[DateClosed]]))-1)</f>
        <v>24</v>
      </c>
      <c r="R9593" s="140" t="s">
        <v>7402</v>
      </c>
      <c r="S9593" s="155"/>
      <c r="T9593" s="155"/>
    </row>
    <row r="9594" spans="1:20">
      <c r="A9594" s="156" t="s">
        <v>11852</v>
      </c>
      <c r="B9594" s="155" t="str">
        <f>IFERROR(VLOOKUP(Proc[[#This Row],[App]],Table2[],3,0),"open")</f>
        <v>ok</v>
      </c>
      <c r="C9594" s="156" t="s">
        <v>369</v>
      </c>
      <c r="D9594" t="s">
        <v>11847</v>
      </c>
      <c r="E9594" t="s">
        <v>11699</v>
      </c>
      <c r="F9594" s="155" t="s">
        <v>11699</v>
      </c>
      <c r="G9594" s="156" t="s">
        <v>406</v>
      </c>
      <c r="H9594" s="155" t="str">
        <f>IF(Proc[[#This Row],[type]]="LFF (MDG-F)",MID(Proc[[#This Row],[Obj]],13,10),"")</f>
        <v>DE50C00003</v>
      </c>
      <c r="I9594" s="156"/>
      <c r="J9594" s="155" t="b">
        <f>Proc[[#This Row],[Requested]]=Proc[[#This Row],[CurrentParent]]</f>
        <v>1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yep</v>
      </c>
      <c r="Q9594" s="2">
        <f ca="1">IF(Proc[[#This Row],[DateClosed]]="",ABS(NETWORKDAYS(Proc[[#This Row],[DateOpened]],TODAY()))-1,ABS(NETWORKDAYS(Proc[[#This Row],[DateOpened]],Proc[[#This Row],[DateClosed]]))-1)</f>
        <v>24</v>
      </c>
      <c r="R9594" s="140" t="s">
        <v>7402</v>
      </c>
      <c r="S9594" s="155"/>
      <c r="T9594" s="155"/>
    </row>
    <row r="9595" spans="1:20">
      <c r="A9595" s="156" t="s">
        <v>11852</v>
      </c>
      <c r="B9595" s="155" t="str">
        <f>IFERROR(VLOOKUP(Proc[[#This Row],[App]],Table2[],3,0),"open")</f>
        <v>ok</v>
      </c>
      <c r="C9595" s="156" t="s">
        <v>369</v>
      </c>
      <c r="D9595" t="s">
        <v>11848</v>
      </c>
      <c r="E9595" t="s">
        <v>11699</v>
      </c>
      <c r="F9595" s="155" t="s">
        <v>11699</v>
      </c>
      <c r="G9595" s="156" t="s">
        <v>406</v>
      </c>
      <c r="H9595" s="155" t="str">
        <f>IF(Proc[[#This Row],[type]]="LFF (MDG-F)",MID(Proc[[#This Row],[Obj]],13,10),"")</f>
        <v>DK50C00001</v>
      </c>
      <c r="I9595" s="156"/>
      <c r="J9595" s="155" t="b">
        <f>Proc[[#This Row],[Requested]]=Proc[[#This Row],[CurrentParent]]</f>
        <v>1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yep</v>
      </c>
      <c r="Q9595" s="2">
        <f ca="1">IF(Proc[[#This Row],[DateClosed]]="",ABS(NETWORKDAYS(Proc[[#This Row],[DateOpened]],TODAY()))-1,ABS(NETWORKDAYS(Proc[[#This Row],[DateOpened]],Proc[[#This Row],[DateClosed]]))-1)</f>
        <v>24</v>
      </c>
      <c r="R9595" s="140" t="s">
        <v>7402</v>
      </c>
      <c r="S9595" s="155"/>
      <c r="T9595" s="155"/>
    </row>
    <row r="9596" spans="1:20">
      <c r="A9596" s="156" t="s">
        <v>11852</v>
      </c>
      <c r="B9596" s="155" t="str">
        <f>IFERROR(VLOOKUP(Proc[[#This Row],[App]],Table2[],3,0),"open")</f>
        <v>ok</v>
      </c>
      <c r="C9596" s="156" t="s">
        <v>369</v>
      </c>
      <c r="D9596" t="s">
        <v>11849</v>
      </c>
      <c r="E9596" t="s">
        <v>11699</v>
      </c>
      <c r="F9596" s="155" t="s">
        <v>11699</v>
      </c>
      <c r="G9596" s="156" t="s">
        <v>406</v>
      </c>
      <c r="H9596" s="155" t="str">
        <f>IF(Proc[[#This Row],[type]]="LFF (MDG-F)",MID(Proc[[#This Row],[Obj]],13,10),"")</f>
        <v>SE50C0000A</v>
      </c>
      <c r="I9596" s="156"/>
      <c r="J9596" s="155" t="b">
        <f>Proc[[#This Row],[Requested]]=Proc[[#This Row],[CurrentParent]]</f>
        <v>1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yep</v>
      </c>
      <c r="Q9596" s="2">
        <f ca="1">IF(Proc[[#This Row],[DateClosed]]="",ABS(NETWORKDAYS(Proc[[#This Row],[DateOpened]],TODAY()))-1,ABS(NETWORKDAYS(Proc[[#This Row],[DateOpened]],Proc[[#This Row],[DateClosed]]))-1)</f>
        <v>24</v>
      </c>
      <c r="R9596" s="140" t="s">
        <v>7402</v>
      </c>
      <c r="S9596" s="155"/>
      <c r="T9596" s="155"/>
    </row>
    <row r="9597" spans="1:20">
      <c r="A9597" s="156" t="s">
        <v>11852</v>
      </c>
      <c r="B9597" s="155" t="str">
        <f>IFERROR(VLOOKUP(Proc[[#This Row],[App]],Table2[],3,0),"open")</f>
        <v>ok</v>
      </c>
      <c r="C9597" s="156" t="s">
        <v>369</v>
      </c>
      <c r="D9597" t="s">
        <v>12966</v>
      </c>
      <c r="E9597" t="s">
        <v>11699</v>
      </c>
      <c r="F9597" s="155" t="s">
        <v>11699</v>
      </c>
      <c r="G9597" s="156" t="s">
        <v>406</v>
      </c>
      <c r="H9597" s="155" t="str">
        <f>IF(Proc[[#This Row],[type]]="LFF (MDG-F)",MID(Proc[[#This Row],[Obj]],13,10),"")</f>
        <v>2125C00007</v>
      </c>
      <c r="I9597" s="156"/>
      <c r="J9597" s="155" t="b">
        <f>Proc[[#This Row],[Requested]]=Proc[[#This Row],[CurrentParent]]</f>
        <v>1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yep</v>
      </c>
      <c r="Q9597" s="2">
        <f ca="1">IF(Proc[[#This Row],[DateClosed]]="",ABS(NETWORKDAYS(Proc[[#This Row],[DateOpened]],TODAY()))-1,ABS(NETWORKDAYS(Proc[[#This Row],[DateOpened]],Proc[[#This Row],[DateClosed]]))-1)</f>
        <v>24</v>
      </c>
      <c r="R9597" s="140" t="s">
        <v>7402</v>
      </c>
      <c r="S9597" s="155"/>
      <c r="T9597" s="155"/>
    </row>
    <row r="9598" spans="1:20">
      <c r="A9598" s="156" t="s">
        <v>11852</v>
      </c>
      <c r="B9598" s="155" t="str">
        <f>IFERROR(VLOOKUP(Proc[[#This Row],[App]],Table2[],3,0),"open")</f>
        <v>ok</v>
      </c>
      <c r="C9598" s="156" t="s">
        <v>369</v>
      </c>
      <c r="D9598" t="s">
        <v>11850</v>
      </c>
      <c r="E9598" t="s">
        <v>11699</v>
      </c>
      <c r="F9598" s="155" t="s">
        <v>11699</v>
      </c>
      <c r="G9598" s="156" t="s">
        <v>400</v>
      </c>
      <c r="H9598" s="155" t="str">
        <f>IF(Proc[[#This Row],[type]]="LFF (MDG-F)",MID(Proc[[#This Row],[Obj]],13,10),"")</f>
        <v/>
      </c>
      <c r="I9598" s="156"/>
      <c r="J9598" s="155" t="b">
        <f>Proc[[#This Row],[Requested]]=Proc[[#This Row],[CurrentParent]]</f>
        <v>1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yep</v>
      </c>
      <c r="Q9598" s="2">
        <f ca="1">IF(Proc[[#This Row],[DateClosed]]="",ABS(NETWORKDAYS(Proc[[#This Row],[DateOpened]],TODAY()))-1,ABS(NETWORKDAYS(Proc[[#This Row],[DateOpened]],Proc[[#This Row],[DateClosed]]))-1)</f>
        <v>24</v>
      </c>
      <c r="R9598" s="140" t="s">
        <v>7402</v>
      </c>
      <c r="S9598" s="155"/>
      <c r="T9598" s="155"/>
    </row>
    <row r="9599" spans="1:20">
      <c r="A9599" s="156" t="s">
        <v>11852</v>
      </c>
      <c r="B9599" s="155" t="str">
        <f>IFERROR(VLOOKUP(Proc[[#This Row],[App]],Table2[],3,0),"open")</f>
        <v>ok</v>
      </c>
      <c r="C9599" s="156" t="s">
        <v>369</v>
      </c>
      <c r="D9599" t="s">
        <v>11851</v>
      </c>
      <c r="E9599" t="s">
        <v>11699</v>
      </c>
      <c r="F9599" s="155" t="s">
        <v>11699</v>
      </c>
      <c r="G9599" s="156" t="s">
        <v>400</v>
      </c>
      <c r="H9599" s="155" t="str">
        <f>IF(Proc[[#This Row],[type]]="LFF (MDG-F)",MID(Proc[[#This Row],[Obj]],13,10),"")</f>
        <v/>
      </c>
      <c r="I9599" s="156"/>
      <c r="J9599" s="155" t="b">
        <f>Proc[[#This Row],[Requested]]=Proc[[#This Row],[CurrentParent]]</f>
        <v>1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yep</v>
      </c>
      <c r="Q9599" s="2">
        <f ca="1">IF(Proc[[#This Row],[DateClosed]]="",ABS(NETWORKDAYS(Proc[[#This Row],[DateOpened]],TODAY()))-1,ABS(NETWORKDAYS(Proc[[#This Row],[DateOpened]],Proc[[#This Row],[DateClosed]]))-1)</f>
        <v>24</v>
      </c>
      <c r="R9599" s="140" t="s">
        <v>7402</v>
      </c>
      <c r="S9599" s="155"/>
      <c r="T9599" s="155"/>
    </row>
    <row r="9600" spans="1:20">
      <c r="A9600" t="s">
        <v>11856</v>
      </c>
      <c r="B9600" s="155" t="str">
        <f>IFERROR(VLOOKUP(Proc[[#This Row],[App]],Table2[],3,0),"open")</f>
        <v>ok</v>
      </c>
      <c r="C9600" s="156" t="s">
        <v>377</v>
      </c>
      <c r="D9600" s="158" t="s">
        <v>11855</v>
      </c>
      <c r="E9600" s="159" t="s">
        <v>11863</v>
      </c>
      <c r="F9600" s="155"/>
      <c r="G9600" t="s">
        <v>400</v>
      </c>
      <c r="H9600" s="155" t="str">
        <f>IF(Proc[[#This Row],[type]]="LFF (MDG-F)",MID(Proc[[#This Row],[Obj]],13,10),"")</f>
        <v/>
      </c>
      <c r="I9600" s="156"/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yep</v>
      </c>
      <c r="Q9600" s="2">
        <f ca="1">IF(Proc[[#This Row],[DateClosed]]="",ABS(NETWORKDAYS(Proc[[#This Row],[DateOpened]],TODAY()))-1,ABS(NETWORKDAYS(Proc[[#This Row],[DateOpened]],Proc[[#This Row],[DateClosed]]))-1)</f>
        <v>24</v>
      </c>
      <c r="R9600" s="140" t="s">
        <v>7402</v>
      </c>
      <c r="S9600" s="155"/>
      <c r="T9600" s="155"/>
    </row>
    <row r="9601" spans="1:20">
      <c r="A9601" t="s">
        <v>11854</v>
      </c>
      <c r="B9601" s="155" t="str">
        <f>IFERROR(VLOOKUP(Proc[[#This Row],[App]],Table2[],3,0),"open")</f>
        <v>ok</v>
      </c>
      <c r="C9601" s="156" t="s">
        <v>369</v>
      </c>
      <c r="D9601" t="s">
        <v>7599</v>
      </c>
      <c r="E9601" t="s">
        <v>11853</v>
      </c>
      <c r="F9601" s="155" t="s">
        <v>11853</v>
      </c>
      <c r="G9601" s="156" t="s">
        <v>406</v>
      </c>
      <c r="H9601" s="155" t="str">
        <f>IF(Proc[[#This Row],[type]]="LFF (MDG-F)",MID(Proc[[#This Row],[Obj]],13,10),"")</f>
        <v>KR07C05001</v>
      </c>
      <c r="I9601" s="156"/>
      <c r="J9601" s="155" t="b">
        <f>Proc[[#This Row],[Requested]]=Proc[[#This Row],[CurrentParent]]</f>
        <v>1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yep</v>
      </c>
      <c r="Q9601" s="2">
        <f ca="1">IF(Proc[[#This Row],[DateClosed]]="",ABS(NETWORKDAYS(Proc[[#This Row],[DateOpened]],TODAY()))-1,ABS(NETWORKDAYS(Proc[[#This Row],[DateOpened]],Proc[[#This Row],[DateClosed]]))-1)</f>
        <v>24</v>
      </c>
      <c r="R9601" s="140" t="s">
        <v>7402</v>
      </c>
      <c r="S9601" s="155"/>
      <c r="T9601" s="155"/>
    </row>
    <row r="9602" spans="1:20">
      <c r="A9602" t="s">
        <v>11857</v>
      </c>
      <c r="B9602" s="155" t="str">
        <f>IFERROR(VLOOKUP(Proc[[#This Row],[App]],Table2[],3,0),"open")</f>
        <v>ok</v>
      </c>
      <c r="C9602" s="156" t="s">
        <v>369</v>
      </c>
      <c r="D9602" t="s">
        <v>11858</v>
      </c>
      <c r="E9602" t="s">
        <v>11862</v>
      </c>
      <c r="F9602" s="155" t="s">
        <v>11862</v>
      </c>
      <c r="G9602" s="156" t="s">
        <v>406</v>
      </c>
      <c r="H9602" s="155" t="str">
        <f>IF(Proc[[#This Row],[type]]="LFF (MDG-F)",MID(Proc[[#This Row],[Obj]],13,10),"")</f>
        <v>CN50C07007</v>
      </c>
      <c r="I9602" s="156"/>
      <c r="J9602" s="155" t="b">
        <f>Proc[[#This Row],[Requested]]=Proc[[#This Row],[CurrentParent]]</f>
        <v>1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yep</v>
      </c>
      <c r="Q9602" s="2">
        <f ca="1">IF(Proc[[#This Row],[DateClosed]]="",ABS(NETWORKDAYS(Proc[[#This Row],[DateOpened]],TODAY()))-1,ABS(NETWORKDAYS(Proc[[#This Row],[DateOpened]],Proc[[#This Row],[DateClosed]]))-1)</f>
        <v>24</v>
      </c>
      <c r="R9602" s="140" t="s">
        <v>7402</v>
      </c>
      <c r="S9602" s="155"/>
      <c r="T9602" s="155"/>
    </row>
    <row r="9603" spans="1:20">
      <c r="A9603" s="156" t="s">
        <v>11857</v>
      </c>
      <c r="B9603" s="155" t="str">
        <f>IFERROR(VLOOKUP(Proc[[#This Row],[App]],Table2[],3,0),"open")</f>
        <v>ok</v>
      </c>
      <c r="C9603" s="156" t="s">
        <v>369</v>
      </c>
      <c r="D9603" t="s">
        <v>11859</v>
      </c>
      <c r="E9603" t="s">
        <v>11862</v>
      </c>
      <c r="F9603" s="155" t="s">
        <v>11862</v>
      </c>
      <c r="G9603" s="156" t="s">
        <v>406</v>
      </c>
      <c r="H9603" s="155" t="str">
        <f>IF(Proc[[#This Row],[type]]="LFF (MDG-F)",MID(Proc[[#This Row],[Obj]],13,10),"")</f>
        <v>CN50C07700</v>
      </c>
      <c r="I9603" s="156"/>
      <c r="J9603" s="155" t="b">
        <f>Proc[[#This Row],[Requested]]=Proc[[#This Row],[CurrentParent]]</f>
        <v>1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yep</v>
      </c>
      <c r="Q9603" s="2">
        <f ca="1">IF(Proc[[#This Row],[DateClosed]]="",ABS(NETWORKDAYS(Proc[[#This Row],[DateOpened]],TODAY()))-1,ABS(NETWORKDAYS(Proc[[#This Row],[DateOpened]],Proc[[#This Row],[DateClosed]]))-1)</f>
        <v>24</v>
      </c>
      <c r="R9603" s="140" t="s">
        <v>7402</v>
      </c>
      <c r="S9603" s="155"/>
      <c r="T9603" s="155"/>
    </row>
    <row r="9604" spans="1:20">
      <c r="A9604" s="156" t="s">
        <v>11857</v>
      </c>
      <c r="B9604" s="155" t="str">
        <f>IFERROR(VLOOKUP(Proc[[#This Row],[App]],Table2[],3,0),"open")</f>
        <v>ok</v>
      </c>
      <c r="C9604" s="156" t="s">
        <v>369</v>
      </c>
      <c r="D9604" t="s">
        <v>11860</v>
      </c>
      <c r="E9604" t="s">
        <v>11862</v>
      </c>
      <c r="F9604" s="155" t="s">
        <v>11862</v>
      </c>
      <c r="G9604" s="156" t="s">
        <v>406</v>
      </c>
      <c r="H9604" s="155" t="str">
        <f>IF(Proc[[#This Row],[type]]="LFF (MDG-F)",MID(Proc[[#This Row],[Obj]],13,10),"")</f>
        <v>CN50C07701</v>
      </c>
      <c r="I9604" s="156"/>
      <c r="J9604" s="155" t="b">
        <f>Proc[[#This Row],[Requested]]=Proc[[#This Row],[CurrentParent]]</f>
        <v>1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yep</v>
      </c>
      <c r="Q9604" s="2">
        <f ca="1">IF(Proc[[#This Row],[DateClosed]]="",ABS(NETWORKDAYS(Proc[[#This Row],[DateOpened]],TODAY()))-1,ABS(NETWORKDAYS(Proc[[#This Row],[DateOpened]],Proc[[#This Row],[DateClosed]]))-1)</f>
        <v>24</v>
      </c>
      <c r="R9604" s="140" t="s">
        <v>7402</v>
      </c>
      <c r="S9604" s="155"/>
      <c r="T9604" s="155"/>
    </row>
    <row r="9605" spans="1:20">
      <c r="A9605" s="156" t="s">
        <v>11857</v>
      </c>
      <c r="B9605" s="155" t="str">
        <f>IFERROR(VLOOKUP(Proc[[#This Row],[App]],Table2[],3,0),"open")</f>
        <v>ok</v>
      </c>
      <c r="C9605" s="156" t="s">
        <v>369</v>
      </c>
      <c r="D9605" t="s">
        <v>11861</v>
      </c>
      <c r="E9605" t="s">
        <v>11862</v>
      </c>
      <c r="F9605" s="155" t="s">
        <v>11862</v>
      </c>
      <c r="G9605" s="156" t="s">
        <v>406</v>
      </c>
      <c r="H9605" s="155" t="str">
        <f>IF(Proc[[#This Row],[type]]="LFF (MDG-F)",MID(Proc[[#This Row],[Obj]],13,10),"")</f>
        <v>CN50C07702</v>
      </c>
      <c r="I9605" s="156"/>
      <c r="J9605" s="155" t="b">
        <f>Proc[[#This Row],[Requested]]=Proc[[#This Row],[CurrentParent]]</f>
        <v>1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yep</v>
      </c>
      <c r="Q9605" s="2">
        <f ca="1">IF(Proc[[#This Row],[DateClosed]]="",ABS(NETWORKDAYS(Proc[[#This Row],[DateOpened]],TODAY()))-1,ABS(NETWORKDAYS(Proc[[#This Row],[DateOpened]],Proc[[#This Row],[DateClosed]]))-1)</f>
        <v>24</v>
      </c>
      <c r="R9605" s="140" t="s">
        <v>7402</v>
      </c>
      <c r="S9605" s="155"/>
      <c r="T9605" s="155"/>
    </row>
    <row r="9606" spans="1:20">
      <c r="A9606" t="s">
        <v>11864</v>
      </c>
      <c r="B9606" s="155" t="str">
        <f>IFERROR(VLOOKUP(Proc[[#This Row],[App]],Table2[],3,0),"open")</f>
        <v>ok</v>
      </c>
      <c r="C9606" s="156" t="s">
        <v>369</v>
      </c>
      <c r="D9606" t="s">
        <v>10561</v>
      </c>
      <c r="E9606" t="s">
        <v>11840</v>
      </c>
      <c r="F9606" s="155" t="s">
        <v>11840</v>
      </c>
      <c r="G9606" s="156" t="s">
        <v>400</v>
      </c>
      <c r="H9606" s="155" t="str">
        <f>IF(Proc[[#This Row],[type]]="LFF (MDG-F)",MID(Proc[[#This Row],[Obj]],13,10),"")</f>
        <v/>
      </c>
      <c r="I9606" s="156"/>
      <c r="J9606" s="155" t="b">
        <f>Proc[[#This Row],[Requested]]=Proc[[#This Row],[CurrentParent]]</f>
        <v>1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yep</v>
      </c>
      <c r="Q9606" s="2">
        <f ca="1">IF(Proc[[#This Row],[DateClosed]]="",ABS(NETWORKDAYS(Proc[[#This Row],[DateOpened]],TODAY()))-1,ABS(NETWORKDAYS(Proc[[#This Row],[DateOpened]],Proc[[#This Row],[DateClosed]]))-1)</f>
        <v>24</v>
      </c>
      <c r="R9606" s="140" t="s">
        <v>5381</v>
      </c>
      <c r="S9606" s="155"/>
      <c r="T9606" s="155"/>
    </row>
    <row r="9607" spans="1:20">
      <c r="A9607" t="s">
        <v>11869</v>
      </c>
      <c r="B9607" s="155" t="str">
        <f>IFERROR(VLOOKUP(Proc[[#This Row],[App]],Table2[],3,0),"open")</f>
        <v>ok</v>
      </c>
      <c r="C9607" s="161" t="s">
        <v>369</v>
      </c>
      <c r="D9607" t="s">
        <v>11868</v>
      </c>
      <c r="E9607" t="s">
        <v>11872</v>
      </c>
      <c r="F9607" s="155" t="s">
        <v>12910</v>
      </c>
      <c r="G9607" t="s">
        <v>406</v>
      </c>
      <c r="H9607" s="155" t="str">
        <f>IF(Proc[[#This Row],[type]]="LFF (MDG-F)",MID(Proc[[#This Row],[Obj]],13,10),"")</f>
        <v>KR03TKPZ00</v>
      </c>
      <c r="I9607" s="156"/>
      <c r="J9607" s="155" t="b">
        <f>Proc[[#This Row],[Requested]]=Proc[[#This Row],[CurrentParent]]</f>
        <v>0</v>
      </c>
      <c r="K9607" s="155" t="e">
        <f>IF(Proc[[#This Row],[Author]]="Marcela Urrego",VLOOKUP(LEFT(Proc[[#This Row],[Requested]],1),Table3[#All],2,0),VLOOKUP(Proc[[#This Row],[Author]],Table4[],2,0))</f>
        <v>#N/A</v>
      </c>
      <c r="L9607" s="155" t="s">
        <v>7801</v>
      </c>
      <c r="M9607" s="140">
        <v>46106</v>
      </c>
      <c r="N9607" s="140"/>
      <c r="O9607" s="140"/>
      <c r="P9607" s="140" t="str">
        <f ca="1">IF(Proc[[#This Row],[DaysAgeing]]&gt;5,"yep","on track")</f>
        <v>yep</v>
      </c>
      <c r="Q9607" s="2">
        <f ca="1">IF(Proc[[#This Row],[DateClosed]]="",ABS(NETWORKDAYS(Proc[[#This Row],[DateOpened]],TODAY()))-1,ABS(NETWORKDAYS(Proc[[#This Row],[DateOpened]],Proc[[#This Row],[DateClosed]]))-1)</f>
        <v>23</v>
      </c>
      <c r="R9607" s="140" t="s">
        <v>11870</v>
      </c>
      <c r="S9607" s="155"/>
      <c r="T9607" s="155"/>
    </row>
    <row r="9608" spans="1:20">
      <c r="A9608" s="156" t="s">
        <v>11869</v>
      </c>
      <c r="B9608" s="155" t="str">
        <f>IFERROR(VLOOKUP(Proc[[#This Row],[App]],Table2[],3,0),"open")</f>
        <v>ok</v>
      </c>
      <c r="C9608" s="156" t="s">
        <v>369</v>
      </c>
      <c r="D9608" t="s">
        <v>11865</v>
      </c>
      <c r="E9608" t="s">
        <v>11873</v>
      </c>
      <c r="F9608" s="155" t="s">
        <v>11873</v>
      </c>
      <c r="G9608" t="s">
        <v>400</v>
      </c>
      <c r="H9608" s="155" t="str">
        <f>IF(Proc[[#This Row],[type]]="LFF (MDG-F)",MID(Proc[[#This Row],[Obj]],13,10),"")</f>
        <v/>
      </c>
      <c r="I9608" s="156"/>
      <c r="J9608" s="155" t="b">
        <f>Proc[[#This Row],[Requested]]=Proc[[#This Row],[CurrentParent]]</f>
        <v>1</v>
      </c>
      <c r="K9608" s="155" t="e">
        <f>IF(Proc[[#This Row],[Author]]="Marcela Urrego",VLOOKUP(LEFT(Proc[[#This Row],[Requested]],1),Table3[#All],2,0),VLOOKUP(Proc[[#This Row],[Author]],Table4[],2,0))</f>
        <v>#N/A</v>
      </c>
      <c r="L9608" s="155" t="s">
        <v>7801</v>
      </c>
      <c r="M9608" s="140">
        <v>46106</v>
      </c>
      <c r="N9608" s="140"/>
      <c r="O9608" s="140"/>
      <c r="P9608" s="140" t="str">
        <f ca="1">IF(Proc[[#This Row],[DaysAgeing]]&gt;5,"yep","on track")</f>
        <v>yep</v>
      </c>
      <c r="Q9608" s="2">
        <f ca="1">IF(Proc[[#This Row],[DateClosed]]="",ABS(NETWORKDAYS(Proc[[#This Row],[DateOpened]],TODAY()))-1,ABS(NETWORKDAYS(Proc[[#This Row],[DateOpened]],Proc[[#This Row],[DateClosed]]))-1)</f>
        <v>23</v>
      </c>
      <c r="R9608" s="140" t="s">
        <v>11870</v>
      </c>
      <c r="S9608" s="155"/>
      <c r="T9608" s="155"/>
    </row>
    <row r="9609" spans="1:20">
      <c r="A9609" s="156" t="s">
        <v>11869</v>
      </c>
      <c r="B9609" s="155" t="str">
        <f>IFERROR(VLOOKUP(Proc[[#This Row],[App]],Table2[],3,0),"open")</f>
        <v>ok</v>
      </c>
      <c r="C9609" s="156" t="s">
        <v>369</v>
      </c>
      <c r="D9609" t="s">
        <v>11866</v>
      </c>
      <c r="E9609" s="156" t="s">
        <v>11873</v>
      </c>
      <c r="F9609" s="155" t="s">
        <v>11873</v>
      </c>
      <c r="G9609" s="156" t="s">
        <v>400</v>
      </c>
      <c r="H9609" s="155" t="str">
        <f>IF(Proc[[#This Row],[type]]="LFF (MDG-F)",MID(Proc[[#This Row],[Obj]],13,10),"")</f>
        <v/>
      </c>
      <c r="I9609" s="156"/>
      <c r="J9609" s="155" t="b">
        <f>Proc[[#This Row],[Requested]]=Proc[[#This Row],[CurrentParent]]</f>
        <v>1</v>
      </c>
      <c r="K9609" s="155" t="e">
        <f>IF(Proc[[#This Row],[Author]]="Marcela Urrego",VLOOKUP(LEFT(Proc[[#This Row],[Requested]],1),Table3[#All],2,0),VLOOKUP(Proc[[#This Row],[Author]],Table4[],2,0))</f>
        <v>#N/A</v>
      </c>
      <c r="L9609" s="155" t="s">
        <v>7801</v>
      </c>
      <c r="M9609" s="140">
        <v>46106</v>
      </c>
      <c r="N9609" s="140"/>
      <c r="O9609" s="140"/>
      <c r="P9609" s="140" t="str">
        <f ca="1">IF(Proc[[#This Row],[DaysAgeing]]&gt;5,"yep","on track")</f>
        <v>yep</v>
      </c>
      <c r="Q9609" s="2">
        <f ca="1">IF(Proc[[#This Row],[DateClosed]]="",ABS(NETWORKDAYS(Proc[[#This Row],[DateOpened]],TODAY()))-1,ABS(NETWORKDAYS(Proc[[#This Row],[DateOpened]],Proc[[#This Row],[DateClosed]]))-1)</f>
        <v>23</v>
      </c>
      <c r="R9609" s="140" t="s">
        <v>11870</v>
      </c>
      <c r="S9609" s="155"/>
      <c r="T9609" s="155"/>
    </row>
    <row r="9610" spans="1:20">
      <c r="A9610" s="156" t="s">
        <v>11869</v>
      </c>
      <c r="B9610" s="155" t="str">
        <f>IFERROR(VLOOKUP(Proc[[#This Row],[App]],Table2[],3,0),"open")</f>
        <v>ok</v>
      </c>
      <c r="C9610" s="156" t="s">
        <v>369</v>
      </c>
      <c r="D9610" t="s">
        <v>11867</v>
      </c>
      <c r="E9610" s="156" t="s">
        <v>11873</v>
      </c>
      <c r="F9610" s="155" t="s">
        <v>11873</v>
      </c>
      <c r="G9610" s="156" t="s">
        <v>400</v>
      </c>
      <c r="H9610" s="155" t="str">
        <f>IF(Proc[[#This Row],[type]]="LFF (MDG-F)",MID(Proc[[#This Row],[Obj]],13,10),"")</f>
        <v/>
      </c>
      <c r="I9610" s="156"/>
      <c r="J9610" s="155" t="b">
        <f>Proc[[#This Row],[Requested]]=Proc[[#This Row],[CurrentParent]]</f>
        <v>1</v>
      </c>
      <c r="K9610" s="155" t="e">
        <f>IF(Proc[[#This Row],[Author]]="Marcela Urrego",VLOOKUP(LEFT(Proc[[#This Row],[Requested]],1),Table3[#All],2,0),VLOOKUP(Proc[[#This Row],[Author]],Table4[],2,0))</f>
        <v>#N/A</v>
      </c>
      <c r="L9610" s="155" t="s">
        <v>7801</v>
      </c>
      <c r="M9610" s="140">
        <v>46106</v>
      </c>
      <c r="N9610" s="140"/>
      <c r="O9610" s="140"/>
      <c r="P9610" s="140" t="str">
        <f ca="1">IF(Proc[[#This Row],[DaysAgeing]]&gt;5,"yep","on track")</f>
        <v>yep</v>
      </c>
      <c r="Q9610" s="2">
        <f ca="1">IF(Proc[[#This Row],[DateClosed]]="",ABS(NETWORKDAYS(Proc[[#This Row],[DateOpened]],TODAY()))-1,ABS(NETWORKDAYS(Proc[[#This Row],[DateOpened]],Proc[[#This Row],[DateClosed]]))-1)</f>
        <v>23</v>
      </c>
      <c r="R9610" s="140" t="s">
        <v>11870</v>
      </c>
      <c r="S9610" s="155"/>
      <c r="T9610" s="155"/>
    </row>
    <row r="9611" spans="1:20">
      <c r="A9611" t="s">
        <v>11871</v>
      </c>
      <c r="B9611" s="155" t="str">
        <f>IFERROR(VLOOKUP(Proc[[#This Row],[App]],Table2[],3,0),"open")</f>
        <v>ok</v>
      </c>
      <c r="C9611" s="156" t="s">
        <v>369</v>
      </c>
      <c r="D9611" t="s">
        <v>1665</v>
      </c>
      <c r="E9611" t="s">
        <v>4165</v>
      </c>
      <c r="F9611" s="155" t="s">
        <v>4165</v>
      </c>
      <c r="G9611" s="156" t="s">
        <v>400</v>
      </c>
      <c r="H9611" s="155" t="str">
        <f>IF(Proc[[#This Row],[type]]="LFF (MDG-F)",MID(Proc[[#This Row],[Obj]],13,10),"")</f>
        <v/>
      </c>
      <c r="I9611" s="156"/>
      <c r="J9611" s="155" t="b">
        <f>Proc[[#This Row],[Requested]]=Proc[[#This Row],[CurrentParent]]</f>
        <v>1</v>
      </c>
      <c r="K9611" s="155" t="str">
        <f>IF(Proc[[#This Row],[Author]]="Marcela Urrego",VLOOKUP(LEFT(Proc[[#This Row],[Requested]],1),Table3[#All],2,0),VLOOKUP(Proc[[#This Row],[Author]],Table4[],2,0))</f>
        <v>HC</v>
      </c>
      <c r="L9611" s="155" t="s">
        <v>7801</v>
      </c>
      <c r="M9611" s="140">
        <v>46106</v>
      </c>
      <c r="N9611" s="140"/>
      <c r="O9611" s="140"/>
      <c r="P9611" s="140" t="str">
        <f ca="1">IF(Proc[[#This Row],[DaysAgeing]]&gt;5,"yep","on track")</f>
        <v>yep</v>
      </c>
      <c r="Q9611" s="2">
        <f ca="1">IF(Proc[[#This Row],[DateClosed]]="",ABS(NETWORKDAYS(Proc[[#This Row],[DateOpened]],TODAY()))-1,ABS(NETWORKDAYS(Proc[[#This Row],[DateOpened]],Proc[[#This Row],[DateClosed]]))-1)</f>
        <v>23</v>
      </c>
      <c r="R9611" s="140" t="s">
        <v>476</v>
      </c>
      <c r="S9611" s="155"/>
      <c r="T9611" s="155"/>
    </row>
    <row r="9612" spans="1:20">
      <c r="A9612" t="s">
        <v>11874</v>
      </c>
      <c r="B9612" s="155" t="str">
        <f>IFERROR(VLOOKUP(Proc[[#This Row],[App]],Table2[],3,0),"open")</f>
        <v>ok</v>
      </c>
      <c r="C9612" s="156" t="s">
        <v>377</v>
      </c>
      <c r="D9612" t="s">
        <v>11875</v>
      </c>
      <c r="E9612" t="s">
        <v>11699</v>
      </c>
      <c r="F9612" s="155" t="s">
        <v>446</v>
      </c>
      <c r="G9612" s="156" t="s">
        <v>400</v>
      </c>
      <c r="H9612" s="155" t="str">
        <f>IF(Proc[[#This Row],[type]]="LFF (MDG-F)",MID(Proc[[#This Row],[Obj]],13,10),"")</f>
        <v/>
      </c>
      <c r="I9612" s="156"/>
      <c r="J9612" s="155" t="b">
        <f>Proc[[#This Row],[Requested]]=Proc[[#This Row],[CurrentParent]]</f>
        <v>0</v>
      </c>
      <c r="K9612" s="155" t="str">
        <f>IF(Proc[[#This Row],[Author]]="Marcela Urrego",VLOOKUP(LEFT(Proc[[#This Row],[Requested]],1),Table3[#All],2,0),VLOOKUP(Proc[[#This Row],[Author]],Table4[],2,0))</f>
        <v>HC</v>
      </c>
      <c r="L9612" s="155" t="s">
        <v>7801</v>
      </c>
      <c r="M9612" s="140">
        <v>46106</v>
      </c>
      <c r="N9612" s="140"/>
      <c r="O9612" s="140"/>
      <c r="P9612" s="140" t="str">
        <f ca="1">IF(Proc[[#This Row],[DaysAgeing]]&gt;5,"yep","on track")</f>
        <v>yep</v>
      </c>
      <c r="Q9612" s="2">
        <f ca="1">IF(Proc[[#This Row],[DateClosed]]="",ABS(NETWORKDAYS(Proc[[#This Row],[DateOpened]],TODAY()))-1,ABS(NETWORKDAYS(Proc[[#This Row],[DateOpened]],Proc[[#This Row],[DateClosed]]))-1)</f>
        <v>23</v>
      </c>
      <c r="R9612" s="140" t="s">
        <v>476</v>
      </c>
      <c r="S9612" s="155"/>
      <c r="T9612" s="155"/>
    </row>
    <row r="9613" spans="1:20">
      <c r="A9613" s="156" t="s">
        <v>11874</v>
      </c>
      <c r="B9613" s="155" t="str">
        <f>IFERROR(VLOOKUP(Proc[[#This Row],[App]],Table2[],3,0),"open")</f>
        <v>ok</v>
      </c>
      <c r="C9613" s="156" t="s">
        <v>377</v>
      </c>
      <c r="D9613" t="s">
        <v>11876</v>
      </c>
      <c r="E9613" t="s">
        <v>11699</v>
      </c>
      <c r="F9613" s="155" t="s">
        <v>446</v>
      </c>
      <c r="G9613" s="156" t="s">
        <v>400</v>
      </c>
      <c r="H9613" s="155" t="str">
        <f>IF(Proc[[#This Row],[type]]="LFF (MDG-F)",MID(Proc[[#This Row],[Obj]],13,10),"")</f>
        <v/>
      </c>
      <c r="I9613" s="156"/>
      <c r="J9613" s="155" t="b">
        <f>Proc[[#This Row],[Requested]]=Proc[[#This Row],[CurrentParent]]</f>
        <v>0</v>
      </c>
      <c r="K9613" s="155" t="str">
        <f>IF(Proc[[#This Row],[Author]]="Marcela Urrego",VLOOKUP(LEFT(Proc[[#This Row],[Requested]],1),Table3[#All],2,0),VLOOKUP(Proc[[#This Row],[Author]],Table4[],2,0))</f>
        <v>HC</v>
      </c>
      <c r="L9613" s="155" t="s">
        <v>7801</v>
      </c>
      <c r="M9613" s="140">
        <v>46106</v>
      </c>
      <c r="N9613" s="140"/>
      <c r="O9613" s="140"/>
      <c r="P9613" s="140" t="str">
        <f ca="1">IF(Proc[[#This Row],[DaysAgeing]]&gt;5,"yep","on track")</f>
        <v>yep</v>
      </c>
      <c r="Q9613" s="2">
        <f ca="1">IF(Proc[[#This Row],[DateClosed]]="",ABS(NETWORKDAYS(Proc[[#This Row],[DateOpened]],TODAY()))-1,ABS(NETWORKDAYS(Proc[[#This Row],[DateOpened]],Proc[[#This Row],[DateClosed]]))-1)</f>
        <v>23</v>
      </c>
      <c r="R9613" s="140" t="s">
        <v>476</v>
      </c>
      <c r="S9613" s="155"/>
      <c r="T9613" s="155"/>
    </row>
    <row r="9614" spans="1:20">
      <c r="A9614" s="156" t="s">
        <v>11874</v>
      </c>
      <c r="B9614" s="155" t="str">
        <f>IFERROR(VLOOKUP(Proc[[#This Row],[App]],Table2[],3,0),"open")</f>
        <v>ok</v>
      </c>
      <c r="C9614" s="156" t="s">
        <v>377</v>
      </c>
      <c r="D9614" t="s">
        <v>11877</v>
      </c>
      <c r="E9614" t="s">
        <v>11699</v>
      </c>
      <c r="F9614" s="155" t="s">
        <v>446</v>
      </c>
      <c r="G9614" s="156" t="s">
        <v>400</v>
      </c>
      <c r="H9614" s="155" t="str">
        <f>IF(Proc[[#This Row],[type]]="LFF (MDG-F)",MID(Proc[[#This Row],[Obj]],13,10),"")</f>
        <v/>
      </c>
      <c r="I9614" s="156"/>
      <c r="J9614" s="155" t="b">
        <f>Proc[[#This Row],[Requested]]=Proc[[#This Row],[CurrentParent]]</f>
        <v>0</v>
      </c>
      <c r="K9614" s="155" t="str">
        <f>IF(Proc[[#This Row],[Author]]="Marcela Urrego",VLOOKUP(LEFT(Proc[[#This Row],[Requested]],1),Table3[#All],2,0),VLOOKUP(Proc[[#This Row],[Author]],Table4[],2,0))</f>
        <v>HC</v>
      </c>
      <c r="L9614" s="155" t="s">
        <v>7801</v>
      </c>
      <c r="M9614" s="140">
        <v>46106</v>
      </c>
      <c r="N9614" s="140"/>
      <c r="O9614" s="140"/>
      <c r="P9614" s="140" t="str">
        <f ca="1">IF(Proc[[#This Row],[DaysAgeing]]&gt;5,"yep","on track")</f>
        <v>yep</v>
      </c>
      <c r="Q9614" s="2">
        <f ca="1">IF(Proc[[#This Row],[DateClosed]]="",ABS(NETWORKDAYS(Proc[[#This Row],[DateOpened]],TODAY()))-1,ABS(NETWORKDAYS(Proc[[#This Row],[DateOpened]],Proc[[#This Row],[DateClosed]]))-1)</f>
        <v>23</v>
      </c>
      <c r="R9614" s="140" t="s">
        <v>476</v>
      </c>
      <c r="S9614" s="155"/>
      <c r="T9614" s="155"/>
    </row>
    <row r="9615" spans="1:20">
      <c r="A9615" s="156" t="s">
        <v>11874</v>
      </c>
      <c r="B9615" s="155" t="str">
        <f>IFERROR(VLOOKUP(Proc[[#This Row],[App]],Table2[],3,0),"open")</f>
        <v>ok</v>
      </c>
      <c r="C9615" s="156" t="s">
        <v>369</v>
      </c>
      <c r="D9615" t="s">
        <v>11878</v>
      </c>
      <c r="E9615" t="s">
        <v>11699</v>
      </c>
      <c r="F9615" s="155" t="s">
        <v>11699</v>
      </c>
      <c r="G9615" s="156" t="s">
        <v>400</v>
      </c>
      <c r="H9615" s="155" t="str">
        <f>IF(Proc[[#This Row],[type]]="LFF (MDG-F)",MID(Proc[[#This Row],[Obj]],13,10),"")</f>
        <v/>
      </c>
      <c r="I9615" s="156"/>
      <c r="J9615" s="155" t="b">
        <f>Proc[[#This Row],[Requested]]=Proc[[#This Row],[CurrentParent]]</f>
        <v>1</v>
      </c>
      <c r="K9615" s="155" t="str">
        <f>IF(Proc[[#This Row],[Author]]="Marcela Urrego",VLOOKUP(LEFT(Proc[[#This Row],[Requested]],1),Table3[#All],2,0),VLOOKUP(Proc[[#This Row],[Author]],Table4[],2,0))</f>
        <v>HC</v>
      </c>
      <c r="L9615" s="155" t="s">
        <v>7801</v>
      </c>
      <c r="M9615" s="140">
        <v>46106</v>
      </c>
      <c r="N9615" s="140"/>
      <c r="O9615" s="140"/>
      <c r="P9615" s="140" t="str">
        <f ca="1">IF(Proc[[#This Row],[DaysAgeing]]&gt;5,"yep","on track")</f>
        <v>yep</v>
      </c>
      <c r="Q9615" s="2">
        <f ca="1">IF(Proc[[#This Row],[DateClosed]]="",ABS(NETWORKDAYS(Proc[[#This Row],[DateOpened]],TODAY()))-1,ABS(NETWORKDAYS(Proc[[#This Row],[DateOpened]],Proc[[#This Row],[DateClosed]]))-1)</f>
        <v>23</v>
      </c>
      <c r="R9615" s="140" t="s">
        <v>476</v>
      </c>
      <c r="S9615" s="155"/>
      <c r="T9615" s="155"/>
    </row>
    <row r="9616" spans="1:20">
      <c r="A9616" s="156" t="s">
        <v>11874</v>
      </c>
      <c r="B9616" s="155" t="str">
        <f>IFERROR(VLOOKUP(Proc[[#This Row],[App]],Table2[],3,0),"open")</f>
        <v>ok</v>
      </c>
      <c r="C9616" s="156" t="s">
        <v>377</v>
      </c>
      <c r="D9616" t="s">
        <v>11879</v>
      </c>
      <c r="E9616" t="s">
        <v>11699</v>
      </c>
      <c r="F9616" s="155" t="s">
        <v>12911</v>
      </c>
      <c r="G9616" s="156" t="s">
        <v>400</v>
      </c>
      <c r="H9616" s="155" t="str">
        <f>IF(Proc[[#This Row],[type]]="LFF (MDG-F)",MID(Proc[[#This Row],[Obj]],13,10),"")</f>
        <v/>
      </c>
      <c r="I9616" s="156"/>
      <c r="J9616" s="155" t="b">
        <f>Proc[[#This Row],[Requested]]=Proc[[#This Row],[CurrentParent]]</f>
        <v>0</v>
      </c>
      <c r="K9616" s="155" t="str">
        <f>IF(Proc[[#This Row],[Author]]="Marcela Urrego",VLOOKUP(LEFT(Proc[[#This Row],[Requested]],1),Table3[#All],2,0),VLOOKUP(Proc[[#This Row],[Author]],Table4[],2,0))</f>
        <v>HC</v>
      </c>
      <c r="L9616" s="155" t="s">
        <v>7801</v>
      </c>
      <c r="M9616" s="140">
        <v>46106</v>
      </c>
      <c r="N9616" s="140"/>
      <c r="O9616" s="140"/>
      <c r="P9616" s="140" t="str">
        <f ca="1">IF(Proc[[#This Row],[DaysAgeing]]&gt;5,"yep","on track")</f>
        <v>yep</v>
      </c>
      <c r="Q9616" s="2">
        <f ca="1">IF(Proc[[#This Row],[DateClosed]]="",ABS(NETWORKDAYS(Proc[[#This Row],[DateOpened]],TODAY()))-1,ABS(NETWORKDAYS(Proc[[#This Row],[DateOpened]],Proc[[#This Row],[DateClosed]]))-1)</f>
        <v>23</v>
      </c>
      <c r="R9616" s="140" t="s">
        <v>476</v>
      </c>
      <c r="S9616" s="155"/>
      <c r="T9616" s="155"/>
    </row>
    <row r="9617" spans="1:20">
      <c r="A9617" s="156" t="s">
        <v>11874</v>
      </c>
      <c r="B9617" s="155" t="str">
        <f>IFERROR(VLOOKUP(Proc[[#This Row],[App]],Table2[],3,0),"open")</f>
        <v>ok</v>
      </c>
      <c r="C9617" s="156" t="s">
        <v>377</v>
      </c>
      <c r="D9617" t="s">
        <v>11880</v>
      </c>
      <c r="E9617" t="s">
        <v>11699</v>
      </c>
      <c r="F9617" s="155" t="s">
        <v>12912</v>
      </c>
      <c r="G9617" s="156" t="s">
        <v>400</v>
      </c>
      <c r="H9617" s="155" t="str">
        <f>IF(Proc[[#This Row],[type]]="LFF (MDG-F)",MID(Proc[[#This Row],[Obj]],13,10),"")</f>
        <v/>
      </c>
      <c r="I9617" s="156"/>
      <c r="J9617" s="155" t="b">
        <f>Proc[[#This Row],[Requested]]=Proc[[#This Row],[CurrentParent]]</f>
        <v>0</v>
      </c>
      <c r="K9617" s="155" t="str">
        <f>IF(Proc[[#This Row],[Author]]="Marcela Urrego",VLOOKUP(LEFT(Proc[[#This Row],[Requested]],1),Table3[#All],2,0),VLOOKUP(Proc[[#This Row],[Author]],Table4[],2,0))</f>
        <v>HC</v>
      </c>
      <c r="L9617" s="155" t="s">
        <v>7801</v>
      </c>
      <c r="M9617" s="140">
        <v>46106</v>
      </c>
      <c r="N9617" s="140"/>
      <c r="O9617" s="140"/>
      <c r="P9617" s="140" t="str">
        <f ca="1">IF(Proc[[#This Row],[DaysAgeing]]&gt;5,"yep","on track")</f>
        <v>yep</v>
      </c>
      <c r="Q9617" s="2">
        <f ca="1">IF(Proc[[#This Row],[DateClosed]]="",ABS(NETWORKDAYS(Proc[[#This Row],[DateOpened]],TODAY()))-1,ABS(NETWORKDAYS(Proc[[#This Row],[DateOpened]],Proc[[#This Row],[DateClosed]]))-1)</f>
        <v>23</v>
      </c>
      <c r="R9617" s="140" t="s">
        <v>476</v>
      </c>
      <c r="S9617" s="155"/>
      <c r="T9617" s="155"/>
    </row>
    <row r="9618" spans="1:20">
      <c r="A9618" s="156" t="s">
        <v>11874</v>
      </c>
      <c r="B9618" s="155" t="str">
        <f>IFERROR(VLOOKUP(Proc[[#This Row],[App]],Table2[],3,0),"open")</f>
        <v>ok</v>
      </c>
      <c r="C9618" s="156" t="s">
        <v>369</v>
      </c>
      <c r="D9618" t="s">
        <v>11881</v>
      </c>
      <c r="E9618" t="s">
        <v>11699</v>
      </c>
      <c r="F9618" s="155" t="s">
        <v>11699</v>
      </c>
      <c r="G9618" s="156" t="s">
        <v>400</v>
      </c>
      <c r="H9618" s="155" t="str">
        <f>IF(Proc[[#This Row],[type]]="LFF (MDG-F)",MID(Proc[[#This Row],[Obj]],13,10),"")</f>
        <v/>
      </c>
      <c r="I9618" s="156"/>
      <c r="J9618" s="155" t="b">
        <f>Proc[[#This Row],[Requested]]=Proc[[#This Row],[CurrentParent]]</f>
        <v>1</v>
      </c>
      <c r="K9618" s="155" t="str">
        <f>IF(Proc[[#This Row],[Author]]="Marcela Urrego",VLOOKUP(LEFT(Proc[[#This Row],[Requested]],1),Table3[#All],2,0),VLOOKUP(Proc[[#This Row],[Author]],Table4[],2,0))</f>
        <v>HC</v>
      </c>
      <c r="L9618" s="155" t="s">
        <v>7801</v>
      </c>
      <c r="M9618" s="140">
        <v>46106</v>
      </c>
      <c r="N9618" s="140"/>
      <c r="O9618" s="140"/>
      <c r="P9618" s="140" t="str">
        <f ca="1">IF(Proc[[#This Row],[DaysAgeing]]&gt;5,"yep","on track")</f>
        <v>yep</v>
      </c>
      <c r="Q9618" s="2">
        <f ca="1">IF(Proc[[#This Row],[DateClosed]]="",ABS(NETWORKDAYS(Proc[[#This Row],[DateOpened]],TODAY()))-1,ABS(NETWORKDAYS(Proc[[#This Row],[DateOpened]],Proc[[#This Row],[DateClosed]]))-1)</f>
        <v>23</v>
      </c>
      <c r="R9618" s="140" t="s">
        <v>476</v>
      </c>
      <c r="S9618" s="155"/>
      <c r="T9618" s="155"/>
    </row>
    <row r="9619" spans="1:20">
      <c r="A9619" s="156" t="s">
        <v>11874</v>
      </c>
      <c r="B9619" s="155" t="str">
        <f>IFERROR(VLOOKUP(Proc[[#This Row],[App]],Table2[],3,0),"open")</f>
        <v>ok</v>
      </c>
      <c r="C9619" s="156" t="s">
        <v>377</v>
      </c>
      <c r="D9619" t="s">
        <v>11882</v>
      </c>
      <c r="E9619" t="s">
        <v>11699</v>
      </c>
      <c r="F9619" s="155" t="s">
        <v>12911</v>
      </c>
      <c r="G9619" s="156" t="s">
        <v>400</v>
      </c>
      <c r="H9619" s="155" t="str">
        <f>IF(Proc[[#This Row],[type]]="LFF (MDG-F)",MID(Proc[[#This Row],[Obj]],13,10),"")</f>
        <v/>
      </c>
      <c r="I9619" s="156"/>
      <c r="J9619" s="155" t="b">
        <f>Proc[[#This Row],[Requested]]=Proc[[#This Row],[CurrentParent]]</f>
        <v>0</v>
      </c>
      <c r="K9619" s="155" t="str">
        <f>IF(Proc[[#This Row],[Author]]="Marcela Urrego",VLOOKUP(LEFT(Proc[[#This Row],[Requested]],1),Table3[#All],2,0),VLOOKUP(Proc[[#This Row],[Author]],Table4[],2,0))</f>
        <v>HC</v>
      </c>
      <c r="L9619" s="155" t="s">
        <v>7801</v>
      </c>
      <c r="M9619" s="140">
        <v>46106</v>
      </c>
      <c r="N9619" s="140"/>
      <c r="O9619" s="140"/>
      <c r="P9619" s="140" t="str">
        <f ca="1">IF(Proc[[#This Row],[DaysAgeing]]&gt;5,"yep","on track")</f>
        <v>yep</v>
      </c>
      <c r="Q9619" s="2">
        <f ca="1">IF(Proc[[#This Row],[DateClosed]]="",ABS(NETWORKDAYS(Proc[[#This Row],[DateOpened]],TODAY()))-1,ABS(NETWORKDAYS(Proc[[#This Row],[DateOpened]],Proc[[#This Row],[DateClosed]]))-1)</f>
        <v>23</v>
      </c>
      <c r="R9619" s="140" t="s">
        <v>476</v>
      </c>
      <c r="S9619" s="155"/>
      <c r="T9619" s="155"/>
    </row>
    <row r="9620" spans="1:20">
      <c r="A9620" s="156" t="s">
        <v>11874</v>
      </c>
      <c r="B9620" s="155" t="str">
        <f>IFERROR(VLOOKUP(Proc[[#This Row],[App]],Table2[],3,0),"open")</f>
        <v>ok</v>
      </c>
      <c r="C9620" s="156" t="s">
        <v>377</v>
      </c>
      <c r="D9620" t="s">
        <v>11883</v>
      </c>
      <c r="E9620" t="s">
        <v>11699</v>
      </c>
      <c r="F9620" s="155" t="s">
        <v>12913</v>
      </c>
      <c r="G9620" s="156" t="s">
        <v>400</v>
      </c>
      <c r="H9620" s="155" t="str">
        <f>IF(Proc[[#This Row],[type]]="LFF (MDG-F)",MID(Proc[[#This Row],[Obj]],13,10),"")</f>
        <v/>
      </c>
      <c r="I9620" s="156"/>
      <c r="J9620" s="155" t="b">
        <f>Proc[[#This Row],[Requested]]=Proc[[#This Row],[CurrentParent]]</f>
        <v>0</v>
      </c>
      <c r="K9620" s="155" t="str">
        <f>IF(Proc[[#This Row],[Author]]="Marcela Urrego",VLOOKUP(LEFT(Proc[[#This Row],[Requested]],1),Table3[#All],2,0),VLOOKUP(Proc[[#This Row],[Author]],Table4[],2,0))</f>
        <v>HC</v>
      </c>
      <c r="L9620" s="155" t="s">
        <v>7801</v>
      </c>
      <c r="M9620" s="140">
        <v>46106</v>
      </c>
      <c r="N9620" s="140"/>
      <c r="O9620" s="140"/>
      <c r="P9620" s="140" t="str">
        <f ca="1">IF(Proc[[#This Row],[DaysAgeing]]&gt;5,"yep","on track")</f>
        <v>yep</v>
      </c>
      <c r="Q9620" s="2">
        <f ca="1">IF(Proc[[#This Row],[DateClosed]]="",ABS(NETWORKDAYS(Proc[[#This Row],[DateOpened]],TODAY()))-1,ABS(NETWORKDAYS(Proc[[#This Row],[DateOpened]],Proc[[#This Row],[DateClosed]]))-1)</f>
        <v>23</v>
      </c>
      <c r="R9620" s="140" t="s">
        <v>476</v>
      </c>
      <c r="S9620" s="155"/>
      <c r="T9620" s="155"/>
    </row>
    <row r="9621" spans="1:20">
      <c r="A9621" s="156" t="s">
        <v>11874</v>
      </c>
      <c r="B9621" s="155" t="str">
        <f>IFERROR(VLOOKUP(Proc[[#This Row],[App]],Table2[],3,0),"open")</f>
        <v>ok</v>
      </c>
      <c r="C9621" s="156" t="s">
        <v>377</v>
      </c>
      <c r="D9621" t="s">
        <v>11884</v>
      </c>
      <c r="E9621" t="s">
        <v>11699</v>
      </c>
      <c r="F9621" s="155" t="s">
        <v>12913</v>
      </c>
      <c r="G9621" s="156" t="s">
        <v>400</v>
      </c>
      <c r="H9621" s="155" t="str">
        <f>IF(Proc[[#This Row],[type]]="LFF (MDG-F)",MID(Proc[[#This Row],[Obj]],13,10),"")</f>
        <v/>
      </c>
      <c r="I9621" s="156"/>
      <c r="J9621" s="155" t="b">
        <f>Proc[[#This Row],[Requested]]=Proc[[#This Row],[CurrentParent]]</f>
        <v>0</v>
      </c>
      <c r="K9621" s="155" t="str">
        <f>IF(Proc[[#This Row],[Author]]="Marcela Urrego",VLOOKUP(LEFT(Proc[[#This Row],[Requested]],1),Table3[#All],2,0),VLOOKUP(Proc[[#This Row],[Author]],Table4[],2,0))</f>
        <v>HC</v>
      </c>
      <c r="L9621" s="155" t="s">
        <v>7801</v>
      </c>
      <c r="M9621" s="140">
        <v>46106</v>
      </c>
      <c r="N9621" s="140"/>
      <c r="O9621" s="140"/>
      <c r="P9621" s="140" t="str">
        <f ca="1">IF(Proc[[#This Row],[DaysAgeing]]&gt;5,"yep","on track")</f>
        <v>yep</v>
      </c>
      <c r="Q9621" s="2">
        <f ca="1">IF(Proc[[#This Row],[DateClosed]]="",ABS(NETWORKDAYS(Proc[[#This Row],[DateOpened]],TODAY()))-1,ABS(NETWORKDAYS(Proc[[#This Row],[DateOpened]],Proc[[#This Row],[DateClosed]]))-1)</f>
        <v>23</v>
      </c>
      <c r="R9621" s="140" t="s">
        <v>476</v>
      </c>
      <c r="S9621" s="155"/>
      <c r="T9621" s="155"/>
    </row>
    <row r="9622" spans="1:20">
      <c r="A9622" s="156" t="s">
        <v>11874</v>
      </c>
      <c r="B9622" s="155" t="str">
        <f>IFERROR(VLOOKUP(Proc[[#This Row],[App]],Table2[],3,0),"open")</f>
        <v>ok</v>
      </c>
      <c r="C9622" s="156" t="s">
        <v>377</v>
      </c>
      <c r="D9622" t="s">
        <v>11885</v>
      </c>
      <c r="E9622" t="s">
        <v>11699</v>
      </c>
      <c r="F9622" s="155" t="s">
        <v>12914</v>
      </c>
      <c r="G9622" s="156" t="s">
        <v>400</v>
      </c>
      <c r="H9622" s="155" t="str">
        <f>IF(Proc[[#This Row],[type]]="LFF (MDG-F)",MID(Proc[[#This Row],[Obj]],13,10),"")</f>
        <v/>
      </c>
      <c r="I9622" s="156"/>
      <c r="J9622" s="155" t="b">
        <f>Proc[[#This Row],[Requested]]=Proc[[#This Row],[CurrentParent]]</f>
        <v>0</v>
      </c>
      <c r="K9622" s="155" t="str">
        <f>IF(Proc[[#This Row],[Author]]="Marcela Urrego",VLOOKUP(LEFT(Proc[[#This Row],[Requested]],1),Table3[#All],2,0),VLOOKUP(Proc[[#This Row],[Author]],Table4[],2,0))</f>
        <v>HC</v>
      </c>
      <c r="L9622" s="155" t="s">
        <v>7801</v>
      </c>
      <c r="M9622" s="140">
        <v>46106</v>
      </c>
      <c r="N9622" s="140"/>
      <c r="O9622" s="140"/>
      <c r="P9622" s="140" t="str">
        <f ca="1">IF(Proc[[#This Row],[DaysAgeing]]&gt;5,"yep","on track")</f>
        <v>yep</v>
      </c>
      <c r="Q9622" s="2">
        <f ca="1">IF(Proc[[#This Row],[DateClosed]]="",ABS(NETWORKDAYS(Proc[[#This Row],[DateOpened]],TODAY()))-1,ABS(NETWORKDAYS(Proc[[#This Row],[DateOpened]],Proc[[#This Row],[DateClosed]]))-1)</f>
        <v>23</v>
      </c>
      <c r="R9622" s="140" t="s">
        <v>476</v>
      </c>
      <c r="S9622" s="155"/>
      <c r="T9622" s="155"/>
    </row>
    <row r="9623" spans="1:20">
      <c r="A9623" s="156" t="s">
        <v>11874</v>
      </c>
      <c r="B9623" s="155" t="str">
        <f>IFERROR(VLOOKUP(Proc[[#This Row],[App]],Table2[],3,0),"open")</f>
        <v>ok</v>
      </c>
      <c r="C9623" s="156" t="s">
        <v>377</v>
      </c>
      <c r="D9623" t="s">
        <v>11886</v>
      </c>
      <c r="E9623" t="s">
        <v>11699</v>
      </c>
      <c r="F9623" s="155" t="s">
        <v>12915</v>
      </c>
      <c r="G9623" s="156" t="s">
        <v>400</v>
      </c>
      <c r="H9623" s="155" t="str">
        <f>IF(Proc[[#This Row],[type]]="LFF (MDG-F)",MID(Proc[[#This Row],[Obj]],13,10),"")</f>
        <v/>
      </c>
      <c r="I9623" s="156"/>
      <c r="J9623" s="155" t="b">
        <f>Proc[[#This Row],[Requested]]=Proc[[#This Row],[CurrentParent]]</f>
        <v>0</v>
      </c>
      <c r="K9623" s="155" t="str">
        <f>IF(Proc[[#This Row],[Author]]="Marcela Urrego",VLOOKUP(LEFT(Proc[[#This Row],[Requested]],1),Table3[#All],2,0),VLOOKUP(Proc[[#This Row],[Author]],Table4[],2,0))</f>
        <v>HC</v>
      </c>
      <c r="L9623" s="155" t="s">
        <v>7801</v>
      </c>
      <c r="M9623" s="140">
        <v>46106</v>
      </c>
      <c r="N9623" s="140"/>
      <c r="O9623" s="140"/>
      <c r="P9623" s="140" t="str">
        <f ca="1">IF(Proc[[#This Row],[DaysAgeing]]&gt;5,"yep","on track")</f>
        <v>yep</v>
      </c>
      <c r="Q9623" s="2">
        <f ca="1">IF(Proc[[#This Row],[DateClosed]]="",ABS(NETWORKDAYS(Proc[[#This Row],[DateOpened]],TODAY()))-1,ABS(NETWORKDAYS(Proc[[#This Row],[DateOpened]],Proc[[#This Row],[DateClosed]]))-1)</f>
        <v>23</v>
      </c>
      <c r="R9623" s="140" t="s">
        <v>476</v>
      </c>
      <c r="S9623" s="155"/>
      <c r="T9623" s="155"/>
    </row>
    <row r="9624" spans="1:20">
      <c r="A9624" s="156" t="s">
        <v>11874</v>
      </c>
      <c r="B9624" s="155" t="str">
        <f>IFERROR(VLOOKUP(Proc[[#This Row],[App]],Table2[],3,0),"open")</f>
        <v>ok</v>
      </c>
      <c r="C9624" s="156" t="s">
        <v>377</v>
      </c>
      <c r="D9624" t="s">
        <v>11887</v>
      </c>
      <c r="E9624" t="s">
        <v>11699</v>
      </c>
      <c r="F9624" s="155" t="s">
        <v>12916</v>
      </c>
      <c r="G9624" s="156" t="s">
        <v>400</v>
      </c>
      <c r="H9624" s="155" t="str">
        <f>IF(Proc[[#This Row],[type]]="LFF (MDG-F)",MID(Proc[[#This Row],[Obj]],13,10),"")</f>
        <v/>
      </c>
      <c r="I9624" s="156"/>
      <c r="J9624" s="155" t="b">
        <f>Proc[[#This Row],[Requested]]=Proc[[#This Row],[CurrentParent]]</f>
        <v>0</v>
      </c>
      <c r="K9624" s="155" t="str">
        <f>IF(Proc[[#This Row],[Author]]="Marcela Urrego",VLOOKUP(LEFT(Proc[[#This Row],[Requested]],1),Table3[#All],2,0),VLOOKUP(Proc[[#This Row],[Author]],Table4[],2,0))</f>
        <v>HC</v>
      </c>
      <c r="L9624" s="155" t="s">
        <v>7801</v>
      </c>
      <c r="M9624" s="140">
        <v>46106</v>
      </c>
      <c r="N9624" s="140"/>
      <c r="O9624" s="140"/>
      <c r="P9624" s="140" t="str">
        <f ca="1">IF(Proc[[#This Row],[DaysAgeing]]&gt;5,"yep","on track")</f>
        <v>yep</v>
      </c>
      <c r="Q9624" s="2">
        <f ca="1">IF(Proc[[#This Row],[DateClosed]]="",ABS(NETWORKDAYS(Proc[[#This Row],[DateOpened]],TODAY()))-1,ABS(NETWORKDAYS(Proc[[#This Row],[DateOpened]],Proc[[#This Row],[DateClosed]]))-1)</f>
        <v>23</v>
      </c>
      <c r="R9624" s="140" t="s">
        <v>476</v>
      </c>
      <c r="S9624" s="155"/>
      <c r="T9624" s="155"/>
    </row>
    <row r="9625" spans="1:20">
      <c r="A9625" s="156" t="s">
        <v>11874</v>
      </c>
      <c r="B9625" s="155" t="str">
        <f>IFERROR(VLOOKUP(Proc[[#This Row],[App]],Table2[],3,0),"open")</f>
        <v>ok</v>
      </c>
      <c r="C9625" s="156" t="s">
        <v>377</v>
      </c>
      <c r="D9625" t="s">
        <v>11888</v>
      </c>
      <c r="E9625" t="s">
        <v>11699</v>
      </c>
      <c r="F9625" s="155" t="s">
        <v>12917</v>
      </c>
      <c r="G9625" s="156" t="s">
        <v>400</v>
      </c>
      <c r="H9625" s="155" t="str">
        <f>IF(Proc[[#This Row],[type]]="LFF (MDG-F)",MID(Proc[[#This Row],[Obj]],13,10),"")</f>
        <v/>
      </c>
      <c r="I9625" s="156"/>
      <c r="J9625" s="155" t="b">
        <f>Proc[[#This Row],[Requested]]=Proc[[#This Row],[CurrentParent]]</f>
        <v>0</v>
      </c>
      <c r="K9625" s="155" t="str">
        <f>IF(Proc[[#This Row],[Author]]="Marcela Urrego",VLOOKUP(LEFT(Proc[[#This Row],[Requested]],1),Table3[#All],2,0),VLOOKUP(Proc[[#This Row],[Author]],Table4[],2,0))</f>
        <v>HC</v>
      </c>
      <c r="L9625" s="155" t="s">
        <v>7801</v>
      </c>
      <c r="M9625" s="140">
        <v>46106</v>
      </c>
      <c r="N9625" s="140"/>
      <c r="O9625" s="140"/>
      <c r="P9625" s="140" t="str">
        <f ca="1">IF(Proc[[#This Row],[DaysAgeing]]&gt;5,"yep","on track")</f>
        <v>yep</v>
      </c>
      <c r="Q9625" s="2">
        <f ca="1">IF(Proc[[#This Row],[DateClosed]]="",ABS(NETWORKDAYS(Proc[[#This Row],[DateOpened]],TODAY()))-1,ABS(NETWORKDAYS(Proc[[#This Row],[DateOpened]],Proc[[#This Row],[DateClosed]]))-1)</f>
        <v>23</v>
      </c>
      <c r="R9625" s="140" t="s">
        <v>476</v>
      </c>
      <c r="S9625" s="155"/>
      <c r="T9625" s="155"/>
    </row>
    <row r="9626" spans="1:20">
      <c r="A9626" s="156" t="s">
        <v>11874</v>
      </c>
      <c r="B9626" s="155" t="str">
        <f>IFERROR(VLOOKUP(Proc[[#This Row],[App]],Table2[],3,0),"open")</f>
        <v>ok</v>
      </c>
      <c r="C9626" s="156" t="s">
        <v>377</v>
      </c>
      <c r="D9626" t="s">
        <v>11889</v>
      </c>
      <c r="E9626" t="s">
        <v>11699</v>
      </c>
      <c r="F9626" s="155" t="s">
        <v>12918</v>
      </c>
      <c r="G9626" s="156" t="s">
        <v>400</v>
      </c>
      <c r="H9626" s="155" t="str">
        <f>IF(Proc[[#This Row],[type]]="LFF (MDG-F)",MID(Proc[[#This Row],[Obj]],13,10),"")</f>
        <v/>
      </c>
      <c r="I9626" s="156"/>
      <c r="J9626" s="155" t="b">
        <f>Proc[[#This Row],[Requested]]=Proc[[#This Row],[CurrentParent]]</f>
        <v>0</v>
      </c>
      <c r="K9626" s="155" t="str">
        <f>IF(Proc[[#This Row],[Author]]="Marcela Urrego",VLOOKUP(LEFT(Proc[[#This Row],[Requested]],1),Table3[#All],2,0),VLOOKUP(Proc[[#This Row],[Author]],Table4[],2,0))</f>
        <v>HC</v>
      </c>
      <c r="L9626" s="155" t="s">
        <v>7801</v>
      </c>
      <c r="M9626" s="140">
        <v>46106</v>
      </c>
      <c r="N9626" s="140"/>
      <c r="O9626" s="140"/>
      <c r="P9626" s="140" t="str">
        <f ca="1">IF(Proc[[#This Row],[DaysAgeing]]&gt;5,"yep","on track")</f>
        <v>yep</v>
      </c>
      <c r="Q9626" s="2">
        <f ca="1">IF(Proc[[#This Row],[DateClosed]]="",ABS(NETWORKDAYS(Proc[[#This Row],[DateOpened]],TODAY()))-1,ABS(NETWORKDAYS(Proc[[#This Row],[DateOpened]],Proc[[#This Row],[DateClosed]]))-1)</f>
        <v>23</v>
      </c>
      <c r="R9626" s="140" t="s">
        <v>476</v>
      </c>
      <c r="S9626" s="155"/>
      <c r="T9626" s="155"/>
    </row>
    <row r="9627" spans="1:20">
      <c r="A9627" s="156" t="s">
        <v>11874</v>
      </c>
      <c r="B9627" s="155" t="str">
        <f>IFERROR(VLOOKUP(Proc[[#This Row],[App]],Table2[],3,0),"open")</f>
        <v>ok</v>
      </c>
      <c r="C9627" s="156" t="s">
        <v>377</v>
      </c>
      <c r="D9627" t="s">
        <v>11890</v>
      </c>
      <c r="E9627" t="s">
        <v>11699</v>
      </c>
      <c r="F9627" s="155" t="s">
        <v>12919</v>
      </c>
      <c r="G9627" s="156" t="s">
        <v>400</v>
      </c>
      <c r="H9627" s="155" t="str">
        <f>IF(Proc[[#This Row],[type]]="LFF (MDG-F)",MID(Proc[[#This Row],[Obj]],13,10),"")</f>
        <v/>
      </c>
      <c r="I9627" s="156"/>
      <c r="J9627" s="155" t="b">
        <f>Proc[[#This Row],[Requested]]=Proc[[#This Row],[CurrentParent]]</f>
        <v>0</v>
      </c>
      <c r="K9627" s="155" t="str">
        <f>IF(Proc[[#This Row],[Author]]="Marcela Urrego",VLOOKUP(LEFT(Proc[[#This Row],[Requested]],1),Table3[#All],2,0),VLOOKUP(Proc[[#This Row],[Author]],Table4[],2,0))</f>
        <v>HC</v>
      </c>
      <c r="L9627" s="155" t="s">
        <v>7801</v>
      </c>
      <c r="M9627" s="140">
        <v>46106</v>
      </c>
      <c r="N9627" s="140"/>
      <c r="O9627" s="140"/>
      <c r="P9627" s="140" t="str">
        <f ca="1">IF(Proc[[#This Row],[DaysAgeing]]&gt;5,"yep","on track")</f>
        <v>yep</v>
      </c>
      <c r="Q9627" s="2">
        <f ca="1">IF(Proc[[#This Row],[DateClosed]]="",ABS(NETWORKDAYS(Proc[[#This Row],[DateOpened]],TODAY()))-1,ABS(NETWORKDAYS(Proc[[#This Row],[DateOpened]],Proc[[#This Row],[DateClosed]]))-1)</f>
        <v>23</v>
      </c>
      <c r="R9627" s="140" t="s">
        <v>476</v>
      </c>
      <c r="S9627" s="155"/>
      <c r="T9627" s="155"/>
    </row>
    <row r="9628" spans="1:20">
      <c r="A9628" s="156" t="s">
        <v>11874</v>
      </c>
      <c r="B9628" s="155" t="str">
        <f>IFERROR(VLOOKUP(Proc[[#This Row],[App]],Table2[],3,0),"open")</f>
        <v>ok</v>
      </c>
      <c r="C9628" s="156" t="s">
        <v>377</v>
      </c>
      <c r="D9628" t="s">
        <v>11891</v>
      </c>
      <c r="E9628" t="s">
        <v>11699</v>
      </c>
      <c r="F9628" s="155" t="s">
        <v>12920</v>
      </c>
      <c r="G9628" s="156" t="s">
        <v>400</v>
      </c>
      <c r="H9628" s="155" t="str">
        <f>IF(Proc[[#This Row],[type]]="LFF (MDG-F)",MID(Proc[[#This Row],[Obj]],13,10),"")</f>
        <v/>
      </c>
      <c r="I9628" s="156"/>
      <c r="J9628" s="155" t="b">
        <f>Proc[[#This Row],[Requested]]=Proc[[#This Row],[CurrentParent]]</f>
        <v>0</v>
      </c>
      <c r="K9628" s="155" t="str">
        <f>IF(Proc[[#This Row],[Author]]="Marcela Urrego",VLOOKUP(LEFT(Proc[[#This Row],[Requested]],1),Table3[#All],2,0),VLOOKUP(Proc[[#This Row],[Author]],Table4[],2,0))</f>
        <v>HC</v>
      </c>
      <c r="L9628" s="155" t="s">
        <v>7801</v>
      </c>
      <c r="M9628" s="140">
        <v>46106</v>
      </c>
      <c r="N9628" s="140"/>
      <c r="O9628" s="140"/>
      <c r="P9628" s="140" t="str">
        <f ca="1">IF(Proc[[#This Row],[DaysAgeing]]&gt;5,"yep","on track")</f>
        <v>yep</v>
      </c>
      <c r="Q9628" s="2">
        <f ca="1">IF(Proc[[#This Row],[DateClosed]]="",ABS(NETWORKDAYS(Proc[[#This Row],[DateOpened]],TODAY()))-1,ABS(NETWORKDAYS(Proc[[#This Row],[DateOpened]],Proc[[#This Row],[DateClosed]]))-1)</f>
        <v>23</v>
      </c>
      <c r="R9628" s="140" t="s">
        <v>476</v>
      </c>
      <c r="S9628" s="155"/>
      <c r="T9628" s="155"/>
    </row>
    <row r="9629" spans="1:20">
      <c r="A9629" s="156" t="s">
        <v>11874</v>
      </c>
      <c r="B9629" s="155" t="str">
        <f>IFERROR(VLOOKUP(Proc[[#This Row],[App]],Table2[],3,0),"open")</f>
        <v>ok</v>
      </c>
      <c r="C9629" s="156" t="s">
        <v>377</v>
      </c>
      <c r="D9629" t="s">
        <v>11892</v>
      </c>
      <c r="E9629" t="s">
        <v>11699</v>
      </c>
      <c r="F9629" s="155" t="s">
        <v>12920</v>
      </c>
      <c r="G9629" s="156" t="s">
        <v>400</v>
      </c>
      <c r="H9629" s="155" t="str">
        <f>IF(Proc[[#This Row],[type]]="LFF (MDG-F)",MID(Proc[[#This Row],[Obj]],13,10),"")</f>
        <v/>
      </c>
      <c r="I9629" s="156"/>
      <c r="J9629" s="155" t="b">
        <f>Proc[[#This Row],[Requested]]=Proc[[#This Row],[CurrentParent]]</f>
        <v>0</v>
      </c>
      <c r="K9629" s="155" t="str">
        <f>IF(Proc[[#This Row],[Author]]="Marcela Urrego",VLOOKUP(LEFT(Proc[[#This Row],[Requested]],1),Table3[#All],2,0),VLOOKUP(Proc[[#This Row],[Author]],Table4[],2,0))</f>
        <v>HC</v>
      </c>
      <c r="L9629" s="155" t="s">
        <v>7801</v>
      </c>
      <c r="M9629" s="140">
        <v>46106</v>
      </c>
      <c r="N9629" s="140"/>
      <c r="O9629" s="140"/>
      <c r="P9629" s="140" t="str">
        <f ca="1">IF(Proc[[#This Row],[DaysAgeing]]&gt;5,"yep","on track")</f>
        <v>yep</v>
      </c>
      <c r="Q9629" s="2">
        <f ca="1">IF(Proc[[#This Row],[DateClosed]]="",ABS(NETWORKDAYS(Proc[[#This Row],[DateOpened]],TODAY()))-1,ABS(NETWORKDAYS(Proc[[#This Row],[DateOpened]],Proc[[#This Row],[DateClosed]]))-1)</f>
        <v>23</v>
      </c>
      <c r="R9629" s="140" t="s">
        <v>476</v>
      </c>
      <c r="S9629" s="155"/>
      <c r="T9629" s="155"/>
    </row>
    <row r="9630" spans="1:20">
      <c r="A9630" s="156" t="s">
        <v>11874</v>
      </c>
      <c r="B9630" s="155" t="str">
        <f>IFERROR(VLOOKUP(Proc[[#This Row],[App]],Table2[],3,0),"open")</f>
        <v>ok</v>
      </c>
      <c r="C9630" s="156" t="s">
        <v>377</v>
      </c>
      <c r="D9630" t="s">
        <v>11893</v>
      </c>
      <c r="E9630" t="s">
        <v>11699</v>
      </c>
      <c r="F9630" s="155" t="s">
        <v>12921</v>
      </c>
      <c r="G9630" s="156" t="s">
        <v>400</v>
      </c>
      <c r="H9630" s="155" t="str">
        <f>IF(Proc[[#This Row],[type]]="LFF (MDG-F)",MID(Proc[[#This Row],[Obj]],13,10),"")</f>
        <v/>
      </c>
      <c r="I9630" s="156"/>
      <c r="J9630" s="155" t="b">
        <f>Proc[[#This Row],[Requested]]=Proc[[#This Row],[CurrentParent]]</f>
        <v>0</v>
      </c>
      <c r="K9630" s="155" t="str">
        <f>IF(Proc[[#This Row],[Author]]="Marcela Urrego",VLOOKUP(LEFT(Proc[[#This Row],[Requested]],1),Table3[#All],2,0),VLOOKUP(Proc[[#This Row],[Author]],Table4[],2,0))</f>
        <v>HC</v>
      </c>
      <c r="L9630" s="155" t="s">
        <v>7801</v>
      </c>
      <c r="M9630" s="140">
        <v>46106</v>
      </c>
      <c r="N9630" s="140"/>
      <c r="O9630" s="140"/>
      <c r="P9630" s="140" t="str">
        <f ca="1">IF(Proc[[#This Row],[DaysAgeing]]&gt;5,"yep","on track")</f>
        <v>yep</v>
      </c>
      <c r="Q9630" s="2">
        <f ca="1">IF(Proc[[#This Row],[DateClosed]]="",ABS(NETWORKDAYS(Proc[[#This Row],[DateOpened]],TODAY()))-1,ABS(NETWORKDAYS(Proc[[#This Row],[DateOpened]],Proc[[#This Row],[DateClosed]]))-1)</f>
        <v>23</v>
      </c>
      <c r="R9630" s="140" t="s">
        <v>476</v>
      </c>
      <c r="S9630" s="155"/>
      <c r="T9630" s="155"/>
    </row>
    <row r="9631" spans="1:20">
      <c r="A9631" s="156" t="s">
        <v>11874</v>
      </c>
      <c r="B9631" s="155" t="str">
        <f>IFERROR(VLOOKUP(Proc[[#This Row],[App]],Table2[],3,0),"open")</f>
        <v>ok</v>
      </c>
      <c r="C9631" s="156" t="s">
        <v>377</v>
      </c>
      <c r="D9631" t="s">
        <v>11894</v>
      </c>
      <c r="E9631" t="s">
        <v>11699</v>
      </c>
      <c r="F9631" s="155" t="s">
        <v>12922</v>
      </c>
      <c r="G9631" s="156" t="s">
        <v>400</v>
      </c>
      <c r="H9631" s="155" t="str">
        <f>IF(Proc[[#This Row],[type]]="LFF (MDG-F)",MID(Proc[[#This Row],[Obj]],13,10),"")</f>
        <v/>
      </c>
      <c r="I9631" s="156"/>
      <c r="J9631" s="155" t="b">
        <f>Proc[[#This Row],[Requested]]=Proc[[#This Row],[CurrentParent]]</f>
        <v>0</v>
      </c>
      <c r="K9631" s="155" t="str">
        <f>IF(Proc[[#This Row],[Author]]="Marcela Urrego",VLOOKUP(LEFT(Proc[[#This Row],[Requested]],1),Table3[#All],2,0),VLOOKUP(Proc[[#This Row],[Author]],Table4[],2,0))</f>
        <v>HC</v>
      </c>
      <c r="L9631" s="155" t="s">
        <v>7801</v>
      </c>
      <c r="M9631" s="140">
        <v>46106</v>
      </c>
      <c r="N9631" s="140"/>
      <c r="O9631" s="140"/>
      <c r="P9631" s="140" t="str">
        <f ca="1">IF(Proc[[#This Row],[DaysAgeing]]&gt;5,"yep","on track")</f>
        <v>yep</v>
      </c>
      <c r="Q9631" s="2">
        <f ca="1">IF(Proc[[#This Row],[DateClosed]]="",ABS(NETWORKDAYS(Proc[[#This Row],[DateOpened]],TODAY()))-1,ABS(NETWORKDAYS(Proc[[#This Row],[DateOpened]],Proc[[#This Row],[DateClosed]]))-1)</f>
        <v>23</v>
      </c>
      <c r="R9631" s="140" t="s">
        <v>476</v>
      </c>
      <c r="S9631" s="155"/>
      <c r="T9631" s="155"/>
    </row>
    <row r="9632" spans="1:20">
      <c r="A9632" s="156" t="s">
        <v>11874</v>
      </c>
      <c r="B9632" s="155" t="str">
        <f>IFERROR(VLOOKUP(Proc[[#This Row],[App]],Table2[],3,0),"open")</f>
        <v>ok</v>
      </c>
      <c r="C9632" s="156" t="s">
        <v>377</v>
      </c>
      <c r="D9632" t="s">
        <v>11895</v>
      </c>
      <c r="E9632" t="s">
        <v>11699</v>
      </c>
      <c r="F9632" s="155" t="s">
        <v>12923</v>
      </c>
      <c r="G9632" s="156" t="s">
        <v>400</v>
      </c>
      <c r="H9632" s="155" t="str">
        <f>IF(Proc[[#This Row],[type]]="LFF (MDG-F)",MID(Proc[[#This Row],[Obj]],13,10),"")</f>
        <v/>
      </c>
      <c r="I9632" s="156"/>
      <c r="J9632" s="155" t="b">
        <f>Proc[[#This Row],[Requested]]=Proc[[#This Row],[CurrentParent]]</f>
        <v>0</v>
      </c>
      <c r="K9632" s="155" t="str">
        <f>IF(Proc[[#This Row],[Author]]="Marcela Urrego",VLOOKUP(LEFT(Proc[[#This Row],[Requested]],1),Table3[#All],2,0),VLOOKUP(Proc[[#This Row],[Author]],Table4[],2,0))</f>
        <v>HC</v>
      </c>
      <c r="L9632" s="155" t="s">
        <v>7801</v>
      </c>
      <c r="M9632" s="140">
        <v>46106</v>
      </c>
      <c r="N9632" s="140"/>
      <c r="O9632" s="140"/>
      <c r="P9632" s="140" t="str">
        <f ca="1">IF(Proc[[#This Row],[DaysAgeing]]&gt;5,"yep","on track")</f>
        <v>yep</v>
      </c>
      <c r="Q9632" s="2">
        <f ca="1">IF(Proc[[#This Row],[DateClosed]]="",ABS(NETWORKDAYS(Proc[[#This Row],[DateOpened]],TODAY()))-1,ABS(NETWORKDAYS(Proc[[#This Row],[DateOpened]],Proc[[#This Row],[DateClosed]]))-1)</f>
        <v>23</v>
      </c>
      <c r="R9632" s="140" t="s">
        <v>476</v>
      </c>
      <c r="S9632" s="155"/>
      <c r="T9632" s="155"/>
    </row>
    <row r="9633" spans="1:20">
      <c r="A9633" s="156" t="s">
        <v>11874</v>
      </c>
      <c r="B9633" s="155" t="str">
        <f>IFERROR(VLOOKUP(Proc[[#This Row],[App]],Table2[],3,0),"open")</f>
        <v>ok</v>
      </c>
      <c r="C9633" s="156" t="s">
        <v>377</v>
      </c>
      <c r="D9633" t="s">
        <v>11896</v>
      </c>
      <c r="E9633" t="s">
        <v>11699</v>
      </c>
      <c r="F9633" s="155" t="s">
        <v>12924</v>
      </c>
      <c r="G9633" s="156" t="s">
        <v>400</v>
      </c>
      <c r="H9633" s="155" t="str">
        <f>IF(Proc[[#This Row],[type]]="LFF (MDG-F)",MID(Proc[[#This Row],[Obj]],13,10),"")</f>
        <v/>
      </c>
      <c r="I9633" s="156"/>
      <c r="J9633" s="155" t="b">
        <f>Proc[[#This Row],[Requested]]=Proc[[#This Row],[CurrentParent]]</f>
        <v>0</v>
      </c>
      <c r="K9633" s="155" t="str">
        <f>IF(Proc[[#This Row],[Author]]="Marcela Urrego",VLOOKUP(LEFT(Proc[[#This Row],[Requested]],1),Table3[#All],2,0),VLOOKUP(Proc[[#This Row],[Author]],Table4[],2,0))</f>
        <v>HC</v>
      </c>
      <c r="L9633" s="155" t="s">
        <v>7801</v>
      </c>
      <c r="M9633" s="140">
        <v>46106</v>
      </c>
      <c r="N9633" s="140"/>
      <c r="O9633" s="140"/>
      <c r="P9633" s="140" t="str">
        <f ca="1">IF(Proc[[#This Row],[DaysAgeing]]&gt;5,"yep","on track")</f>
        <v>yep</v>
      </c>
      <c r="Q9633" s="2">
        <f ca="1">IF(Proc[[#This Row],[DateClosed]]="",ABS(NETWORKDAYS(Proc[[#This Row],[DateOpened]],TODAY()))-1,ABS(NETWORKDAYS(Proc[[#This Row],[DateOpened]],Proc[[#This Row],[DateClosed]]))-1)</f>
        <v>23</v>
      </c>
      <c r="R9633" s="140" t="s">
        <v>476</v>
      </c>
      <c r="S9633" s="155"/>
      <c r="T9633" s="155"/>
    </row>
    <row r="9634" spans="1:20">
      <c r="A9634" s="156" t="s">
        <v>11874</v>
      </c>
      <c r="B9634" s="155" t="str">
        <f>IFERROR(VLOOKUP(Proc[[#This Row],[App]],Table2[],3,0),"open")</f>
        <v>ok</v>
      </c>
      <c r="C9634" s="156" t="s">
        <v>377</v>
      </c>
      <c r="D9634" t="s">
        <v>11897</v>
      </c>
      <c r="E9634" t="s">
        <v>11699</v>
      </c>
      <c r="F9634" s="155" t="s">
        <v>12925</v>
      </c>
      <c r="G9634" s="156" t="s">
        <v>400</v>
      </c>
      <c r="H9634" s="155" t="str">
        <f>IF(Proc[[#This Row],[type]]="LFF (MDG-F)",MID(Proc[[#This Row],[Obj]],13,10),"")</f>
        <v/>
      </c>
      <c r="I9634" s="156"/>
      <c r="J9634" s="155" t="b">
        <f>Proc[[#This Row],[Requested]]=Proc[[#This Row],[CurrentParent]]</f>
        <v>0</v>
      </c>
      <c r="K9634" s="155" t="str">
        <f>IF(Proc[[#This Row],[Author]]="Marcela Urrego",VLOOKUP(LEFT(Proc[[#This Row],[Requested]],1),Table3[#All],2,0),VLOOKUP(Proc[[#This Row],[Author]],Table4[],2,0))</f>
        <v>HC</v>
      </c>
      <c r="L9634" s="155" t="s">
        <v>7801</v>
      </c>
      <c r="M9634" s="140">
        <v>46106</v>
      </c>
      <c r="N9634" s="140"/>
      <c r="O9634" s="140"/>
      <c r="P9634" s="140" t="str">
        <f ca="1">IF(Proc[[#This Row],[DaysAgeing]]&gt;5,"yep","on track")</f>
        <v>yep</v>
      </c>
      <c r="Q9634" s="2">
        <f ca="1">IF(Proc[[#This Row],[DateClosed]]="",ABS(NETWORKDAYS(Proc[[#This Row],[DateOpened]],TODAY()))-1,ABS(NETWORKDAYS(Proc[[#This Row],[DateOpened]],Proc[[#This Row],[DateClosed]]))-1)</f>
        <v>23</v>
      </c>
      <c r="R9634" s="140" t="s">
        <v>476</v>
      </c>
      <c r="S9634" s="155"/>
      <c r="T9634" s="155"/>
    </row>
    <row r="9635" spans="1:20">
      <c r="A9635" s="156" t="s">
        <v>11874</v>
      </c>
      <c r="B9635" s="155" t="str">
        <f>IFERROR(VLOOKUP(Proc[[#This Row],[App]],Table2[],3,0),"open")</f>
        <v>ok</v>
      </c>
      <c r="C9635" s="156" t="s">
        <v>377</v>
      </c>
      <c r="D9635" t="s">
        <v>11898</v>
      </c>
      <c r="E9635" t="s">
        <v>11699</v>
      </c>
      <c r="F9635" s="155" t="s">
        <v>12926</v>
      </c>
      <c r="G9635" s="156" t="s">
        <v>400</v>
      </c>
      <c r="H9635" s="155" t="str">
        <f>IF(Proc[[#This Row],[type]]="LFF (MDG-F)",MID(Proc[[#This Row],[Obj]],13,10),"")</f>
        <v/>
      </c>
      <c r="I9635" s="156"/>
      <c r="J9635" s="155" t="b">
        <f>Proc[[#This Row],[Requested]]=Proc[[#This Row],[CurrentParent]]</f>
        <v>0</v>
      </c>
      <c r="K9635" s="155" t="str">
        <f>IF(Proc[[#This Row],[Author]]="Marcela Urrego",VLOOKUP(LEFT(Proc[[#This Row],[Requested]],1),Table3[#All],2,0),VLOOKUP(Proc[[#This Row],[Author]],Table4[],2,0))</f>
        <v>HC</v>
      </c>
      <c r="L9635" s="155" t="s">
        <v>7801</v>
      </c>
      <c r="M9635" s="140">
        <v>46106</v>
      </c>
      <c r="N9635" s="140"/>
      <c r="O9635" s="140"/>
      <c r="P9635" s="140" t="str">
        <f ca="1">IF(Proc[[#This Row],[DaysAgeing]]&gt;5,"yep","on track")</f>
        <v>yep</v>
      </c>
      <c r="Q9635" s="2">
        <f ca="1">IF(Proc[[#This Row],[DateClosed]]="",ABS(NETWORKDAYS(Proc[[#This Row],[DateOpened]],TODAY()))-1,ABS(NETWORKDAYS(Proc[[#This Row],[DateOpened]],Proc[[#This Row],[DateClosed]]))-1)</f>
        <v>23</v>
      </c>
      <c r="R9635" s="140" t="s">
        <v>476</v>
      </c>
      <c r="S9635" s="155"/>
      <c r="T9635" s="155"/>
    </row>
    <row r="9636" spans="1:20">
      <c r="A9636" s="156" t="s">
        <v>11874</v>
      </c>
      <c r="B9636" s="155" t="str">
        <f>IFERROR(VLOOKUP(Proc[[#This Row],[App]],Table2[],3,0),"open")</f>
        <v>ok</v>
      </c>
      <c r="C9636" s="156" t="s">
        <v>377</v>
      </c>
      <c r="D9636" t="s">
        <v>11899</v>
      </c>
      <c r="E9636" t="s">
        <v>11699</v>
      </c>
      <c r="F9636" s="155" t="s">
        <v>12927</v>
      </c>
      <c r="G9636" s="156" t="s">
        <v>400</v>
      </c>
      <c r="H9636" s="155" t="str">
        <f>IF(Proc[[#This Row],[type]]="LFF (MDG-F)",MID(Proc[[#This Row],[Obj]],13,10),"")</f>
        <v/>
      </c>
      <c r="I9636" s="156"/>
      <c r="J9636" s="155" t="b">
        <f>Proc[[#This Row],[Requested]]=Proc[[#This Row],[CurrentParent]]</f>
        <v>0</v>
      </c>
      <c r="K9636" s="155" t="str">
        <f>IF(Proc[[#This Row],[Author]]="Marcela Urrego",VLOOKUP(LEFT(Proc[[#This Row],[Requested]],1),Table3[#All],2,0),VLOOKUP(Proc[[#This Row],[Author]],Table4[],2,0))</f>
        <v>HC</v>
      </c>
      <c r="L9636" s="155" t="s">
        <v>7801</v>
      </c>
      <c r="M9636" s="140">
        <v>46106</v>
      </c>
      <c r="N9636" s="140"/>
      <c r="O9636" s="140"/>
      <c r="P9636" s="140" t="str">
        <f ca="1">IF(Proc[[#This Row],[DaysAgeing]]&gt;5,"yep","on track")</f>
        <v>yep</v>
      </c>
      <c r="Q9636" s="2">
        <f ca="1">IF(Proc[[#This Row],[DateClosed]]="",ABS(NETWORKDAYS(Proc[[#This Row],[DateOpened]],TODAY()))-1,ABS(NETWORKDAYS(Proc[[#This Row],[DateOpened]],Proc[[#This Row],[DateClosed]]))-1)</f>
        <v>23</v>
      </c>
      <c r="R9636" s="140" t="s">
        <v>476</v>
      </c>
      <c r="S9636" s="155"/>
      <c r="T9636" s="155"/>
    </row>
    <row r="9637" spans="1:20">
      <c r="A9637" s="156" t="s">
        <v>11874</v>
      </c>
      <c r="B9637" s="155" t="str">
        <f>IFERROR(VLOOKUP(Proc[[#This Row],[App]],Table2[],3,0),"open")</f>
        <v>ok</v>
      </c>
      <c r="C9637" s="156" t="s">
        <v>377</v>
      </c>
      <c r="D9637" t="s">
        <v>11900</v>
      </c>
      <c r="E9637" t="s">
        <v>11699</v>
      </c>
      <c r="F9637" s="155" t="s">
        <v>12928</v>
      </c>
      <c r="G9637" s="156" t="s">
        <v>400</v>
      </c>
      <c r="H9637" s="155" t="str">
        <f>IF(Proc[[#This Row],[type]]="LFF (MDG-F)",MID(Proc[[#This Row],[Obj]],13,10),"")</f>
        <v/>
      </c>
      <c r="I9637" s="156"/>
      <c r="J9637" s="155" t="b">
        <f>Proc[[#This Row],[Requested]]=Proc[[#This Row],[CurrentParent]]</f>
        <v>0</v>
      </c>
      <c r="K9637" s="155" t="str">
        <f>IF(Proc[[#This Row],[Author]]="Marcela Urrego",VLOOKUP(LEFT(Proc[[#This Row],[Requested]],1),Table3[#All],2,0),VLOOKUP(Proc[[#This Row],[Author]],Table4[],2,0))</f>
        <v>HC</v>
      </c>
      <c r="L9637" s="155" t="s">
        <v>7801</v>
      </c>
      <c r="M9637" s="140">
        <v>46106</v>
      </c>
      <c r="N9637" s="140"/>
      <c r="O9637" s="140"/>
      <c r="P9637" s="140" t="str">
        <f ca="1">IF(Proc[[#This Row],[DaysAgeing]]&gt;5,"yep","on track")</f>
        <v>yep</v>
      </c>
      <c r="Q9637" s="2">
        <f ca="1">IF(Proc[[#This Row],[DateClosed]]="",ABS(NETWORKDAYS(Proc[[#This Row],[DateOpened]],TODAY()))-1,ABS(NETWORKDAYS(Proc[[#This Row],[DateOpened]],Proc[[#This Row],[DateClosed]]))-1)</f>
        <v>23</v>
      </c>
      <c r="R9637" s="140" t="s">
        <v>476</v>
      </c>
      <c r="S9637" s="155"/>
      <c r="T9637" s="155"/>
    </row>
    <row r="9638" spans="1:20">
      <c r="A9638" s="156" t="s">
        <v>11874</v>
      </c>
      <c r="B9638" s="155" t="str">
        <f>IFERROR(VLOOKUP(Proc[[#This Row],[App]],Table2[],3,0),"open")</f>
        <v>ok</v>
      </c>
      <c r="C9638" s="156" t="s">
        <v>377</v>
      </c>
      <c r="D9638" t="s">
        <v>11901</v>
      </c>
      <c r="E9638" t="s">
        <v>11699</v>
      </c>
      <c r="F9638" s="155" t="s">
        <v>12929</v>
      </c>
      <c r="G9638" s="156" t="s">
        <v>400</v>
      </c>
      <c r="H9638" s="155" t="str">
        <f>IF(Proc[[#This Row],[type]]="LFF (MDG-F)",MID(Proc[[#This Row],[Obj]],13,10),"")</f>
        <v/>
      </c>
      <c r="I9638" s="156"/>
      <c r="J9638" s="155" t="b">
        <f>Proc[[#This Row],[Requested]]=Proc[[#This Row],[CurrentParent]]</f>
        <v>0</v>
      </c>
      <c r="K9638" s="155" t="str">
        <f>IF(Proc[[#This Row],[Author]]="Marcela Urrego",VLOOKUP(LEFT(Proc[[#This Row],[Requested]],1),Table3[#All],2,0),VLOOKUP(Proc[[#This Row],[Author]],Table4[],2,0))</f>
        <v>HC</v>
      </c>
      <c r="L9638" s="155" t="s">
        <v>7801</v>
      </c>
      <c r="M9638" s="140">
        <v>46106</v>
      </c>
      <c r="N9638" s="140"/>
      <c r="O9638" s="140"/>
      <c r="P9638" s="140" t="str">
        <f ca="1">IF(Proc[[#This Row],[DaysAgeing]]&gt;5,"yep","on track")</f>
        <v>yep</v>
      </c>
      <c r="Q9638" s="2">
        <f ca="1">IF(Proc[[#This Row],[DateClosed]]="",ABS(NETWORKDAYS(Proc[[#This Row],[DateOpened]],TODAY()))-1,ABS(NETWORKDAYS(Proc[[#This Row],[DateOpened]],Proc[[#This Row],[DateClosed]]))-1)</f>
        <v>23</v>
      </c>
      <c r="R9638" s="140" t="s">
        <v>476</v>
      </c>
      <c r="S9638" s="155"/>
      <c r="T9638" s="155"/>
    </row>
    <row r="9639" spans="1:20">
      <c r="A9639" s="156" t="s">
        <v>11874</v>
      </c>
      <c r="B9639" s="155" t="str">
        <f>IFERROR(VLOOKUP(Proc[[#This Row],[App]],Table2[],3,0),"open")</f>
        <v>ok</v>
      </c>
      <c r="C9639" s="156" t="s">
        <v>377</v>
      </c>
      <c r="D9639" t="s">
        <v>11902</v>
      </c>
      <c r="E9639" t="s">
        <v>11699</v>
      </c>
      <c r="F9639" s="155" t="s">
        <v>12930</v>
      </c>
      <c r="G9639" s="156" t="s">
        <v>400</v>
      </c>
      <c r="H9639" s="155" t="str">
        <f>IF(Proc[[#This Row],[type]]="LFF (MDG-F)",MID(Proc[[#This Row],[Obj]],13,10),"")</f>
        <v/>
      </c>
      <c r="I9639" s="156"/>
      <c r="J9639" s="155" t="b">
        <f>Proc[[#This Row],[Requested]]=Proc[[#This Row],[CurrentParent]]</f>
        <v>0</v>
      </c>
      <c r="K9639" s="155" t="str">
        <f>IF(Proc[[#This Row],[Author]]="Marcela Urrego",VLOOKUP(LEFT(Proc[[#This Row],[Requested]],1),Table3[#All],2,0),VLOOKUP(Proc[[#This Row],[Author]],Table4[],2,0))</f>
        <v>HC</v>
      </c>
      <c r="L9639" s="155" t="s">
        <v>7801</v>
      </c>
      <c r="M9639" s="140">
        <v>46106</v>
      </c>
      <c r="N9639" s="140"/>
      <c r="O9639" s="140"/>
      <c r="P9639" s="140" t="str">
        <f ca="1">IF(Proc[[#This Row],[DaysAgeing]]&gt;5,"yep","on track")</f>
        <v>yep</v>
      </c>
      <c r="Q9639" s="2">
        <f ca="1">IF(Proc[[#This Row],[DateClosed]]="",ABS(NETWORKDAYS(Proc[[#This Row],[DateOpened]],TODAY()))-1,ABS(NETWORKDAYS(Proc[[#This Row],[DateOpened]],Proc[[#This Row],[DateClosed]]))-1)</f>
        <v>23</v>
      </c>
      <c r="R9639" s="140" t="s">
        <v>476</v>
      </c>
      <c r="S9639" s="155"/>
      <c r="T9639" s="155"/>
    </row>
    <row r="9640" spans="1:20">
      <c r="A9640" s="156" t="s">
        <v>11874</v>
      </c>
      <c r="B9640" s="155" t="str">
        <f>IFERROR(VLOOKUP(Proc[[#This Row],[App]],Table2[],3,0),"open")</f>
        <v>ok</v>
      </c>
      <c r="C9640" s="156" t="s">
        <v>377</v>
      </c>
      <c r="D9640" t="s">
        <v>11903</v>
      </c>
      <c r="E9640" t="s">
        <v>11699</v>
      </c>
      <c r="F9640" s="155" t="s">
        <v>12931</v>
      </c>
      <c r="G9640" s="156" t="s">
        <v>400</v>
      </c>
      <c r="H9640" s="155" t="str">
        <f>IF(Proc[[#This Row],[type]]="LFF (MDG-F)",MID(Proc[[#This Row],[Obj]],13,10),"")</f>
        <v/>
      </c>
      <c r="I9640" s="156"/>
      <c r="J9640" s="155" t="b">
        <f>Proc[[#This Row],[Requested]]=Proc[[#This Row],[CurrentParent]]</f>
        <v>0</v>
      </c>
      <c r="K9640" s="155" t="str">
        <f>IF(Proc[[#This Row],[Author]]="Marcela Urrego",VLOOKUP(LEFT(Proc[[#This Row],[Requested]],1),Table3[#All],2,0),VLOOKUP(Proc[[#This Row],[Author]],Table4[],2,0))</f>
        <v>HC</v>
      </c>
      <c r="L9640" s="155" t="s">
        <v>7801</v>
      </c>
      <c r="M9640" s="140">
        <v>46106</v>
      </c>
      <c r="N9640" s="140"/>
      <c r="O9640" s="140"/>
      <c r="P9640" s="140" t="str">
        <f ca="1">IF(Proc[[#This Row],[DaysAgeing]]&gt;5,"yep","on track")</f>
        <v>yep</v>
      </c>
      <c r="Q9640" s="2">
        <f ca="1">IF(Proc[[#This Row],[DateClosed]]="",ABS(NETWORKDAYS(Proc[[#This Row],[DateOpened]],TODAY()))-1,ABS(NETWORKDAYS(Proc[[#This Row],[DateOpened]],Proc[[#This Row],[DateClosed]]))-1)</f>
        <v>23</v>
      </c>
      <c r="R9640" s="140" t="s">
        <v>476</v>
      </c>
      <c r="S9640" s="155"/>
      <c r="T9640" s="155"/>
    </row>
    <row r="9641" spans="1:20">
      <c r="A9641" s="156" t="s">
        <v>11874</v>
      </c>
      <c r="B9641" s="155" t="str">
        <f>IFERROR(VLOOKUP(Proc[[#This Row],[App]],Table2[],3,0),"open")</f>
        <v>ok</v>
      </c>
      <c r="C9641" s="156" t="s">
        <v>377</v>
      </c>
      <c r="D9641" t="s">
        <v>11904</v>
      </c>
      <c r="E9641" t="s">
        <v>11699</v>
      </c>
      <c r="F9641" s="155" t="s">
        <v>12931</v>
      </c>
      <c r="G9641" s="156" t="s">
        <v>400</v>
      </c>
      <c r="H9641" s="155" t="str">
        <f>IF(Proc[[#This Row],[type]]="LFF (MDG-F)",MID(Proc[[#This Row],[Obj]],13,10),"")</f>
        <v/>
      </c>
      <c r="I9641" s="156"/>
      <c r="J9641" s="155" t="b">
        <f>Proc[[#This Row],[Requested]]=Proc[[#This Row],[CurrentParent]]</f>
        <v>0</v>
      </c>
      <c r="K9641" s="155" t="str">
        <f>IF(Proc[[#This Row],[Author]]="Marcela Urrego",VLOOKUP(LEFT(Proc[[#This Row],[Requested]],1),Table3[#All],2,0),VLOOKUP(Proc[[#This Row],[Author]],Table4[],2,0))</f>
        <v>HC</v>
      </c>
      <c r="L9641" s="155" t="s">
        <v>7801</v>
      </c>
      <c r="M9641" s="140">
        <v>46106</v>
      </c>
      <c r="N9641" s="140"/>
      <c r="O9641" s="140"/>
      <c r="P9641" s="140" t="str">
        <f ca="1">IF(Proc[[#This Row],[DaysAgeing]]&gt;5,"yep","on track")</f>
        <v>yep</v>
      </c>
      <c r="Q9641" s="2">
        <f ca="1">IF(Proc[[#This Row],[DateClosed]]="",ABS(NETWORKDAYS(Proc[[#This Row],[DateOpened]],TODAY()))-1,ABS(NETWORKDAYS(Proc[[#This Row],[DateOpened]],Proc[[#This Row],[DateClosed]]))-1)</f>
        <v>23</v>
      </c>
      <c r="R9641" s="140" t="s">
        <v>476</v>
      </c>
      <c r="S9641" s="155"/>
      <c r="T9641" s="155"/>
    </row>
    <row r="9642" spans="1:20">
      <c r="A9642" s="156" t="s">
        <v>11874</v>
      </c>
      <c r="B9642" s="155" t="str">
        <f>IFERROR(VLOOKUP(Proc[[#This Row],[App]],Table2[],3,0),"open")</f>
        <v>ok</v>
      </c>
      <c r="C9642" s="156" t="s">
        <v>377</v>
      </c>
      <c r="D9642" t="s">
        <v>11905</v>
      </c>
      <c r="E9642" t="s">
        <v>11699</v>
      </c>
      <c r="F9642" s="155" t="s">
        <v>12932</v>
      </c>
      <c r="G9642" s="156" t="s">
        <v>400</v>
      </c>
      <c r="H9642" s="155" t="str">
        <f>IF(Proc[[#This Row],[type]]="LFF (MDG-F)",MID(Proc[[#This Row],[Obj]],13,10),"")</f>
        <v/>
      </c>
      <c r="I9642" s="156"/>
      <c r="J9642" s="155" t="b">
        <f>Proc[[#This Row],[Requested]]=Proc[[#This Row],[CurrentParent]]</f>
        <v>0</v>
      </c>
      <c r="K9642" s="155" t="str">
        <f>IF(Proc[[#This Row],[Author]]="Marcela Urrego",VLOOKUP(LEFT(Proc[[#This Row],[Requested]],1),Table3[#All],2,0),VLOOKUP(Proc[[#This Row],[Author]],Table4[],2,0))</f>
        <v>HC</v>
      </c>
      <c r="L9642" s="155" t="s">
        <v>7801</v>
      </c>
      <c r="M9642" s="140">
        <v>46106</v>
      </c>
      <c r="N9642" s="140"/>
      <c r="O9642" s="140"/>
      <c r="P9642" s="140" t="str">
        <f ca="1">IF(Proc[[#This Row],[DaysAgeing]]&gt;5,"yep","on track")</f>
        <v>yep</v>
      </c>
      <c r="Q9642" s="2">
        <f ca="1">IF(Proc[[#This Row],[DateClosed]]="",ABS(NETWORKDAYS(Proc[[#This Row],[DateOpened]],TODAY()))-1,ABS(NETWORKDAYS(Proc[[#This Row],[DateOpened]],Proc[[#This Row],[DateClosed]]))-1)</f>
        <v>23</v>
      </c>
      <c r="R9642" s="140" t="s">
        <v>476</v>
      </c>
      <c r="S9642" s="155"/>
      <c r="T9642" s="155"/>
    </row>
    <row r="9643" spans="1:20">
      <c r="A9643" s="156" t="s">
        <v>11874</v>
      </c>
      <c r="B9643" s="155" t="str">
        <f>IFERROR(VLOOKUP(Proc[[#This Row],[App]],Table2[],3,0),"open")</f>
        <v>ok</v>
      </c>
      <c r="C9643" s="156" t="s">
        <v>377</v>
      </c>
      <c r="D9643" t="s">
        <v>11906</v>
      </c>
      <c r="E9643" t="s">
        <v>11699</v>
      </c>
      <c r="F9643" s="155" t="s">
        <v>12933</v>
      </c>
      <c r="G9643" s="156" t="s">
        <v>400</v>
      </c>
      <c r="H9643" s="155" t="str">
        <f>IF(Proc[[#This Row],[type]]="LFF (MDG-F)",MID(Proc[[#This Row],[Obj]],13,10),"")</f>
        <v/>
      </c>
      <c r="I9643" s="156"/>
      <c r="J9643" s="155" t="b">
        <f>Proc[[#This Row],[Requested]]=Proc[[#This Row],[CurrentParent]]</f>
        <v>0</v>
      </c>
      <c r="K9643" s="155" t="str">
        <f>IF(Proc[[#This Row],[Author]]="Marcela Urrego",VLOOKUP(LEFT(Proc[[#This Row],[Requested]],1),Table3[#All],2,0),VLOOKUP(Proc[[#This Row],[Author]],Table4[],2,0))</f>
        <v>HC</v>
      </c>
      <c r="L9643" s="155" t="s">
        <v>7801</v>
      </c>
      <c r="M9643" s="140">
        <v>46106</v>
      </c>
      <c r="N9643" s="140"/>
      <c r="O9643" s="140"/>
      <c r="P9643" s="140" t="str">
        <f ca="1">IF(Proc[[#This Row],[DaysAgeing]]&gt;5,"yep","on track")</f>
        <v>yep</v>
      </c>
      <c r="Q9643" s="2">
        <f ca="1">IF(Proc[[#This Row],[DateClosed]]="",ABS(NETWORKDAYS(Proc[[#This Row],[DateOpened]],TODAY()))-1,ABS(NETWORKDAYS(Proc[[#This Row],[DateOpened]],Proc[[#This Row],[DateClosed]]))-1)</f>
        <v>23</v>
      </c>
      <c r="R9643" s="140" t="s">
        <v>476</v>
      </c>
      <c r="S9643" s="155"/>
      <c r="T9643" s="155"/>
    </row>
    <row r="9644" spans="1:20">
      <c r="A9644" s="156" t="s">
        <v>11874</v>
      </c>
      <c r="B9644" s="155" t="str">
        <f>IFERROR(VLOOKUP(Proc[[#This Row],[App]],Table2[],3,0),"open")</f>
        <v>ok</v>
      </c>
      <c r="C9644" s="156" t="s">
        <v>377</v>
      </c>
      <c r="D9644" t="s">
        <v>11907</v>
      </c>
      <c r="E9644" t="s">
        <v>11699</v>
      </c>
      <c r="F9644" s="155" t="s">
        <v>12934</v>
      </c>
      <c r="G9644" s="156" t="s">
        <v>400</v>
      </c>
      <c r="H9644" s="155" t="str">
        <f>IF(Proc[[#This Row],[type]]="LFF (MDG-F)",MID(Proc[[#This Row],[Obj]],13,10),"")</f>
        <v/>
      </c>
      <c r="I9644" s="156"/>
      <c r="J9644" s="155" t="b">
        <f>Proc[[#This Row],[Requested]]=Proc[[#This Row],[CurrentParent]]</f>
        <v>0</v>
      </c>
      <c r="K9644" s="155" t="str">
        <f>IF(Proc[[#This Row],[Author]]="Marcela Urrego",VLOOKUP(LEFT(Proc[[#This Row],[Requested]],1),Table3[#All],2,0),VLOOKUP(Proc[[#This Row],[Author]],Table4[],2,0))</f>
        <v>HC</v>
      </c>
      <c r="L9644" s="155" t="s">
        <v>7801</v>
      </c>
      <c r="M9644" s="140">
        <v>46106</v>
      </c>
      <c r="N9644" s="140"/>
      <c r="O9644" s="140"/>
      <c r="P9644" s="140" t="str">
        <f ca="1">IF(Proc[[#This Row],[DaysAgeing]]&gt;5,"yep","on track")</f>
        <v>yep</v>
      </c>
      <c r="Q9644" s="2">
        <f ca="1">IF(Proc[[#This Row],[DateClosed]]="",ABS(NETWORKDAYS(Proc[[#This Row],[DateOpened]],TODAY()))-1,ABS(NETWORKDAYS(Proc[[#This Row],[DateOpened]],Proc[[#This Row],[DateClosed]]))-1)</f>
        <v>23</v>
      </c>
      <c r="R9644" s="140" t="s">
        <v>476</v>
      </c>
      <c r="S9644" s="155"/>
      <c r="T9644" s="155"/>
    </row>
    <row r="9645" spans="1:20">
      <c r="A9645" s="156" t="s">
        <v>11874</v>
      </c>
      <c r="B9645" s="155" t="str">
        <f>IFERROR(VLOOKUP(Proc[[#This Row],[App]],Table2[],3,0),"open")</f>
        <v>ok</v>
      </c>
      <c r="C9645" s="156" t="s">
        <v>377</v>
      </c>
      <c r="D9645" t="s">
        <v>11908</v>
      </c>
      <c r="E9645" t="s">
        <v>11699</v>
      </c>
      <c r="F9645" s="155" t="s">
        <v>12935</v>
      </c>
      <c r="G9645" s="156" t="s">
        <v>400</v>
      </c>
      <c r="H9645" s="155" t="str">
        <f>IF(Proc[[#This Row],[type]]="LFF (MDG-F)",MID(Proc[[#This Row],[Obj]],13,10),"")</f>
        <v/>
      </c>
      <c r="I9645" s="156"/>
      <c r="J9645" s="155" t="b">
        <f>Proc[[#This Row],[Requested]]=Proc[[#This Row],[CurrentParent]]</f>
        <v>0</v>
      </c>
      <c r="K9645" s="155" t="str">
        <f>IF(Proc[[#This Row],[Author]]="Marcela Urrego",VLOOKUP(LEFT(Proc[[#This Row],[Requested]],1),Table3[#All],2,0),VLOOKUP(Proc[[#This Row],[Author]],Table4[],2,0))</f>
        <v>HC</v>
      </c>
      <c r="L9645" s="155" t="s">
        <v>7801</v>
      </c>
      <c r="M9645" s="140">
        <v>46106</v>
      </c>
      <c r="N9645" s="140"/>
      <c r="O9645" s="140"/>
      <c r="P9645" s="140" t="str">
        <f ca="1">IF(Proc[[#This Row],[DaysAgeing]]&gt;5,"yep","on track")</f>
        <v>yep</v>
      </c>
      <c r="Q9645" s="2">
        <f ca="1">IF(Proc[[#This Row],[DateClosed]]="",ABS(NETWORKDAYS(Proc[[#This Row],[DateOpened]],TODAY()))-1,ABS(NETWORKDAYS(Proc[[#This Row],[DateOpened]],Proc[[#This Row],[DateClosed]]))-1)</f>
        <v>23</v>
      </c>
      <c r="R9645" s="140" t="s">
        <v>476</v>
      </c>
      <c r="S9645" s="155"/>
      <c r="T9645" s="155"/>
    </row>
    <row r="9646" spans="1:20">
      <c r="A9646" s="156" t="s">
        <v>11874</v>
      </c>
      <c r="B9646" s="155" t="str">
        <f>IFERROR(VLOOKUP(Proc[[#This Row],[App]],Table2[],3,0),"open")</f>
        <v>ok</v>
      </c>
      <c r="C9646" s="156" t="s">
        <v>377</v>
      </c>
      <c r="D9646" t="s">
        <v>11909</v>
      </c>
      <c r="E9646" t="s">
        <v>11699</v>
      </c>
      <c r="F9646" s="155" t="s">
        <v>12936</v>
      </c>
      <c r="G9646" s="156" t="s">
        <v>400</v>
      </c>
      <c r="H9646" s="155" t="str">
        <f>IF(Proc[[#This Row],[type]]="LFF (MDG-F)",MID(Proc[[#This Row],[Obj]],13,10),"")</f>
        <v/>
      </c>
      <c r="I9646" s="156"/>
      <c r="J9646" s="155" t="b">
        <f>Proc[[#This Row],[Requested]]=Proc[[#This Row],[CurrentParent]]</f>
        <v>0</v>
      </c>
      <c r="K9646" s="155" t="str">
        <f>IF(Proc[[#This Row],[Author]]="Marcela Urrego",VLOOKUP(LEFT(Proc[[#This Row],[Requested]],1),Table3[#All],2,0),VLOOKUP(Proc[[#This Row],[Author]],Table4[],2,0))</f>
        <v>HC</v>
      </c>
      <c r="L9646" s="155" t="s">
        <v>7801</v>
      </c>
      <c r="M9646" s="140">
        <v>46106</v>
      </c>
      <c r="N9646" s="140"/>
      <c r="O9646" s="140"/>
      <c r="P9646" s="140" t="str">
        <f ca="1">IF(Proc[[#This Row],[DaysAgeing]]&gt;5,"yep","on track")</f>
        <v>yep</v>
      </c>
      <c r="Q9646" s="2">
        <f ca="1">IF(Proc[[#This Row],[DateClosed]]="",ABS(NETWORKDAYS(Proc[[#This Row],[DateOpened]],TODAY()))-1,ABS(NETWORKDAYS(Proc[[#This Row],[DateOpened]],Proc[[#This Row],[DateClosed]]))-1)</f>
        <v>23</v>
      </c>
      <c r="R9646" s="140" t="s">
        <v>476</v>
      </c>
      <c r="S9646" s="155"/>
      <c r="T9646" s="155"/>
    </row>
    <row r="9647" spans="1:20">
      <c r="A9647" s="156" t="s">
        <v>11874</v>
      </c>
      <c r="B9647" s="155" t="str">
        <f>IFERROR(VLOOKUP(Proc[[#This Row],[App]],Table2[],3,0),"open")</f>
        <v>ok</v>
      </c>
      <c r="C9647" s="156" t="s">
        <v>377</v>
      </c>
      <c r="D9647" t="s">
        <v>11910</v>
      </c>
      <c r="E9647" t="s">
        <v>11699</v>
      </c>
      <c r="F9647" s="155" t="s">
        <v>12937</v>
      </c>
      <c r="G9647" s="156" t="s">
        <v>400</v>
      </c>
      <c r="H9647" s="155" t="str">
        <f>IF(Proc[[#This Row],[type]]="LFF (MDG-F)",MID(Proc[[#This Row],[Obj]],13,10),"")</f>
        <v/>
      </c>
      <c r="I9647" s="156"/>
      <c r="J9647" s="155" t="b">
        <f>Proc[[#This Row],[Requested]]=Proc[[#This Row],[CurrentParent]]</f>
        <v>0</v>
      </c>
      <c r="K9647" s="155" t="str">
        <f>IF(Proc[[#This Row],[Author]]="Marcela Urrego",VLOOKUP(LEFT(Proc[[#This Row],[Requested]],1),Table3[#All],2,0),VLOOKUP(Proc[[#This Row],[Author]],Table4[],2,0))</f>
        <v>HC</v>
      </c>
      <c r="L9647" s="155" t="s">
        <v>7801</v>
      </c>
      <c r="M9647" s="140">
        <v>46106</v>
      </c>
      <c r="N9647" s="140"/>
      <c r="O9647" s="140"/>
      <c r="P9647" s="140" t="str">
        <f ca="1">IF(Proc[[#This Row],[DaysAgeing]]&gt;5,"yep","on track")</f>
        <v>yep</v>
      </c>
      <c r="Q9647" s="2">
        <f ca="1">IF(Proc[[#This Row],[DateClosed]]="",ABS(NETWORKDAYS(Proc[[#This Row],[DateOpened]],TODAY()))-1,ABS(NETWORKDAYS(Proc[[#This Row],[DateOpened]],Proc[[#This Row],[DateClosed]]))-1)</f>
        <v>23</v>
      </c>
      <c r="R9647" s="140" t="s">
        <v>476</v>
      </c>
      <c r="S9647" s="155"/>
      <c r="T9647" s="155"/>
    </row>
    <row r="9648" spans="1:20">
      <c r="A9648" s="156" t="s">
        <v>11874</v>
      </c>
      <c r="B9648" s="155" t="str">
        <f>IFERROR(VLOOKUP(Proc[[#This Row],[App]],Table2[],3,0),"open")</f>
        <v>ok</v>
      </c>
      <c r="C9648" s="156" t="s">
        <v>377</v>
      </c>
      <c r="D9648" t="s">
        <v>11911</v>
      </c>
      <c r="E9648" t="s">
        <v>11699</v>
      </c>
      <c r="F9648" s="155" t="s">
        <v>12938</v>
      </c>
      <c r="G9648" s="156" t="s">
        <v>400</v>
      </c>
      <c r="H9648" s="155" t="str">
        <f>IF(Proc[[#This Row],[type]]="LFF (MDG-F)",MID(Proc[[#This Row],[Obj]],13,10),"")</f>
        <v/>
      </c>
      <c r="I9648" s="156"/>
      <c r="J9648" s="155" t="b">
        <f>Proc[[#This Row],[Requested]]=Proc[[#This Row],[CurrentParent]]</f>
        <v>0</v>
      </c>
      <c r="K9648" s="155" t="str">
        <f>IF(Proc[[#This Row],[Author]]="Marcela Urrego",VLOOKUP(LEFT(Proc[[#This Row],[Requested]],1),Table3[#All],2,0),VLOOKUP(Proc[[#This Row],[Author]],Table4[],2,0))</f>
        <v>HC</v>
      </c>
      <c r="L9648" s="155" t="s">
        <v>7801</v>
      </c>
      <c r="M9648" s="140">
        <v>46106</v>
      </c>
      <c r="N9648" s="140"/>
      <c r="O9648" s="140"/>
      <c r="P9648" s="140" t="str">
        <f ca="1">IF(Proc[[#This Row],[DaysAgeing]]&gt;5,"yep","on track")</f>
        <v>yep</v>
      </c>
      <c r="Q9648" s="2">
        <f ca="1">IF(Proc[[#This Row],[DateClosed]]="",ABS(NETWORKDAYS(Proc[[#This Row],[DateOpened]],TODAY()))-1,ABS(NETWORKDAYS(Proc[[#This Row],[DateOpened]],Proc[[#This Row],[DateClosed]]))-1)</f>
        <v>23</v>
      </c>
      <c r="R9648" s="140" t="s">
        <v>476</v>
      </c>
      <c r="S9648" s="155"/>
      <c r="T9648" s="155"/>
    </row>
    <row r="9649" spans="1:20">
      <c r="A9649" s="156" t="s">
        <v>11874</v>
      </c>
      <c r="B9649" s="155" t="str">
        <f>IFERROR(VLOOKUP(Proc[[#This Row],[App]],Table2[],3,0),"open")</f>
        <v>ok</v>
      </c>
      <c r="C9649" s="156" t="s">
        <v>369</v>
      </c>
      <c r="D9649" t="s">
        <v>11912</v>
      </c>
      <c r="E9649" t="s">
        <v>11699</v>
      </c>
      <c r="F9649" s="155" t="s">
        <v>11699</v>
      </c>
      <c r="G9649" s="156" t="s">
        <v>400</v>
      </c>
      <c r="H9649" s="155" t="str">
        <f>IF(Proc[[#This Row],[type]]="LFF (MDG-F)",MID(Proc[[#This Row],[Obj]],13,10),"")</f>
        <v/>
      </c>
      <c r="I9649" s="156"/>
      <c r="J9649" s="155" t="b">
        <f>Proc[[#This Row],[Requested]]=Proc[[#This Row],[CurrentParent]]</f>
        <v>1</v>
      </c>
      <c r="K9649" s="155" t="str">
        <f>IF(Proc[[#This Row],[Author]]="Marcela Urrego",VLOOKUP(LEFT(Proc[[#This Row],[Requested]],1),Table3[#All],2,0),VLOOKUP(Proc[[#This Row],[Author]],Table4[],2,0))</f>
        <v>HC</v>
      </c>
      <c r="L9649" s="155" t="s">
        <v>7801</v>
      </c>
      <c r="M9649" s="140">
        <v>46106</v>
      </c>
      <c r="N9649" s="140"/>
      <c r="O9649" s="140"/>
      <c r="P9649" s="140" t="str">
        <f ca="1">IF(Proc[[#This Row],[DaysAgeing]]&gt;5,"yep","on track")</f>
        <v>yep</v>
      </c>
      <c r="Q9649" s="2">
        <f ca="1">IF(Proc[[#This Row],[DateClosed]]="",ABS(NETWORKDAYS(Proc[[#This Row],[DateOpened]],TODAY()))-1,ABS(NETWORKDAYS(Proc[[#This Row],[DateOpened]],Proc[[#This Row],[DateClosed]]))-1)</f>
        <v>23</v>
      </c>
      <c r="R9649" s="140" t="s">
        <v>476</v>
      </c>
      <c r="S9649" s="155"/>
      <c r="T9649" s="155"/>
    </row>
    <row r="9650" spans="1:20">
      <c r="A9650" s="156" t="s">
        <v>11874</v>
      </c>
      <c r="B9650" s="155" t="str">
        <f>IFERROR(VLOOKUP(Proc[[#This Row],[App]],Table2[],3,0),"open")</f>
        <v>ok</v>
      </c>
      <c r="C9650" s="156" t="s">
        <v>369</v>
      </c>
      <c r="D9650" t="s">
        <v>11913</v>
      </c>
      <c r="E9650" t="s">
        <v>11699</v>
      </c>
      <c r="F9650" s="155" t="s">
        <v>11699</v>
      </c>
      <c r="G9650" s="156" t="s">
        <v>400</v>
      </c>
      <c r="H9650" s="155" t="str">
        <f>IF(Proc[[#This Row],[type]]="LFF (MDG-F)",MID(Proc[[#This Row],[Obj]],13,10),"")</f>
        <v/>
      </c>
      <c r="I9650" s="156"/>
      <c r="J9650" s="155" t="b">
        <f>Proc[[#This Row],[Requested]]=Proc[[#This Row],[CurrentParent]]</f>
        <v>1</v>
      </c>
      <c r="K9650" s="155" t="str">
        <f>IF(Proc[[#This Row],[Author]]="Marcela Urrego",VLOOKUP(LEFT(Proc[[#This Row],[Requested]],1),Table3[#All],2,0),VLOOKUP(Proc[[#This Row],[Author]],Table4[],2,0))</f>
        <v>HC</v>
      </c>
      <c r="L9650" s="155" t="s">
        <v>7801</v>
      </c>
      <c r="M9650" s="140">
        <v>46106</v>
      </c>
      <c r="N9650" s="140"/>
      <c r="O9650" s="140"/>
      <c r="P9650" s="140" t="str">
        <f ca="1">IF(Proc[[#This Row],[DaysAgeing]]&gt;5,"yep","on track")</f>
        <v>yep</v>
      </c>
      <c r="Q9650" s="2">
        <f ca="1">IF(Proc[[#This Row],[DateClosed]]="",ABS(NETWORKDAYS(Proc[[#This Row],[DateOpened]],TODAY()))-1,ABS(NETWORKDAYS(Proc[[#This Row],[DateOpened]],Proc[[#This Row],[DateClosed]]))-1)</f>
        <v>23</v>
      </c>
      <c r="R9650" s="140" t="s">
        <v>476</v>
      </c>
      <c r="S9650" s="155"/>
      <c r="T9650" s="155"/>
    </row>
    <row r="9651" spans="1:20">
      <c r="A9651" s="156" t="s">
        <v>11874</v>
      </c>
      <c r="B9651" s="155" t="str">
        <f>IFERROR(VLOOKUP(Proc[[#This Row],[App]],Table2[],3,0),"open")</f>
        <v>ok</v>
      </c>
      <c r="C9651" s="156" t="s">
        <v>377</v>
      </c>
      <c r="D9651" t="s">
        <v>11914</v>
      </c>
      <c r="E9651" t="s">
        <v>11699</v>
      </c>
      <c r="F9651" s="155" t="s">
        <v>12938</v>
      </c>
      <c r="G9651" s="156" t="s">
        <v>400</v>
      </c>
      <c r="H9651" s="155" t="str">
        <f>IF(Proc[[#This Row],[type]]="LFF (MDG-F)",MID(Proc[[#This Row],[Obj]],13,10),"")</f>
        <v/>
      </c>
      <c r="I9651" s="156"/>
      <c r="J9651" s="155" t="b">
        <f>Proc[[#This Row],[Requested]]=Proc[[#This Row],[CurrentParent]]</f>
        <v>0</v>
      </c>
      <c r="K9651" s="155" t="str">
        <f>IF(Proc[[#This Row],[Author]]="Marcela Urrego",VLOOKUP(LEFT(Proc[[#This Row],[Requested]],1),Table3[#All],2,0),VLOOKUP(Proc[[#This Row],[Author]],Table4[],2,0))</f>
        <v>HC</v>
      </c>
      <c r="L9651" s="155" t="s">
        <v>7801</v>
      </c>
      <c r="M9651" s="140">
        <v>46106</v>
      </c>
      <c r="N9651" s="140"/>
      <c r="O9651" s="140"/>
      <c r="P9651" s="140" t="str">
        <f ca="1">IF(Proc[[#This Row],[DaysAgeing]]&gt;5,"yep","on track")</f>
        <v>yep</v>
      </c>
      <c r="Q9651" s="2">
        <f ca="1">IF(Proc[[#This Row],[DateClosed]]="",ABS(NETWORKDAYS(Proc[[#This Row],[DateOpened]],TODAY()))-1,ABS(NETWORKDAYS(Proc[[#This Row],[DateOpened]],Proc[[#This Row],[DateClosed]]))-1)</f>
        <v>23</v>
      </c>
      <c r="R9651" s="140" t="s">
        <v>476</v>
      </c>
      <c r="S9651" s="155"/>
      <c r="T9651" s="155"/>
    </row>
    <row r="9652" spans="1:20">
      <c r="A9652" s="156" t="s">
        <v>11874</v>
      </c>
      <c r="B9652" s="155" t="str">
        <f>IFERROR(VLOOKUP(Proc[[#This Row],[App]],Table2[],3,0),"open")</f>
        <v>ok</v>
      </c>
      <c r="C9652" s="156" t="s">
        <v>377</v>
      </c>
      <c r="D9652" t="s">
        <v>11915</v>
      </c>
      <c r="E9652" t="s">
        <v>11699</v>
      </c>
      <c r="F9652" s="155" t="s">
        <v>12939</v>
      </c>
      <c r="G9652" s="156" t="s">
        <v>400</v>
      </c>
      <c r="H9652" s="155" t="str">
        <f>IF(Proc[[#This Row],[type]]="LFF (MDG-F)",MID(Proc[[#This Row],[Obj]],13,10),"")</f>
        <v/>
      </c>
      <c r="I9652" s="156"/>
      <c r="J9652" s="155" t="b">
        <f>Proc[[#This Row],[Requested]]=Proc[[#This Row],[CurrentParent]]</f>
        <v>0</v>
      </c>
      <c r="K9652" s="155" t="str">
        <f>IF(Proc[[#This Row],[Author]]="Marcela Urrego",VLOOKUP(LEFT(Proc[[#This Row],[Requested]],1),Table3[#All],2,0),VLOOKUP(Proc[[#This Row],[Author]],Table4[],2,0))</f>
        <v>HC</v>
      </c>
      <c r="L9652" s="155" t="s">
        <v>7801</v>
      </c>
      <c r="M9652" s="140">
        <v>46106</v>
      </c>
      <c r="N9652" s="140"/>
      <c r="O9652" s="140"/>
      <c r="P9652" s="140" t="str">
        <f ca="1">IF(Proc[[#This Row],[DaysAgeing]]&gt;5,"yep","on track")</f>
        <v>yep</v>
      </c>
      <c r="Q9652" s="2">
        <f ca="1">IF(Proc[[#This Row],[DateClosed]]="",ABS(NETWORKDAYS(Proc[[#This Row],[DateOpened]],TODAY()))-1,ABS(NETWORKDAYS(Proc[[#This Row],[DateOpened]],Proc[[#This Row],[DateClosed]]))-1)</f>
        <v>23</v>
      </c>
      <c r="R9652" s="140" t="s">
        <v>476</v>
      </c>
      <c r="S9652" s="155"/>
      <c r="T9652" s="155"/>
    </row>
    <row r="9653" spans="1:20">
      <c r="A9653" s="156" t="s">
        <v>11874</v>
      </c>
      <c r="B9653" s="155" t="str">
        <f>IFERROR(VLOOKUP(Proc[[#This Row],[App]],Table2[],3,0),"open")</f>
        <v>ok</v>
      </c>
      <c r="C9653" s="156" t="s">
        <v>369</v>
      </c>
      <c r="D9653" t="s">
        <v>11916</v>
      </c>
      <c r="E9653" t="s">
        <v>11699</v>
      </c>
      <c r="F9653" s="155" t="s">
        <v>11699</v>
      </c>
      <c r="G9653" s="156" t="s">
        <v>400</v>
      </c>
      <c r="H9653" s="155" t="str">
        <f>IF(Proc[[#This Row],[type]]="LFF (MDG-F)",MID(Proc[[#This Row],[Obj]],13,10),"")</f>
        <v/>
      </c>
      <c r="I9653" s="156"/>
      <c r="J9653" s="155" t="b">
        <f>Proc[[#This Row],[Requested]]=Proc[[#This Row],[CurrentParent]]</f>
        <v>1</v>
      </c>
      <c r="K9653" s="155" t="str">
        <f>IF(Proc[[#This Row],[Author]]="Marcela Urrego",VLOOKUP(LEFT(Proc[[#This Row],[Requested]],1),Table3[#All],2,0),VLOOKUP(Proc[[#This Row],[Author]],Table4[],2,0))</f>
        <v>HC</v>
      </c>
      <c r="L9653" s="155" t="s">
        <v>7801</v>
      </c>
      <c r="M9653" s="140">
        <v>46106</v>
      </c>
      <c r="N9653" s="140"/>
      <c r="O9653" s="140"/>
      <c r="P9653" s="140" t="str">
        <f ca="1">IF(Proc[[#This Row],[DaysAgeing]]&gt;5,"yep","on track")</f>
        <v>yep</v>
      </c>
      <c r="Q9653" s="2">
        <f ca="1">IF(Proc[[#This Row],[DateClosed]]="",ABS(NETWORKDAYS(Proc[[#This Row],[DateOpened]],TODAY()))-1,ABS(NETWORKDAYS(Proc[[#This Row],[DateOpened]],Proc[[#This Row],[DateClosed]]))-1)</f>
        <v>23</v>
      </c>
      <c r="R9653" s="140" t="s">
        <v>476</v>
      </c>
      <c r="S9653" s="155"/>
      <c r="T9653" s="155"/>
    </row>
    <row r="9654" spans="1:20">
      <c r="A9654" s="156" t="s">
        <v>11874</v>
      </c>
      <c r="B9654" s="155" t="str">
        <f>IFERROR(VLOOKUP(Proc[[#This Row],[App]],Table2[],3,0),"open")</f>
        <v>ok</v>
      </c>
      <c r="C9654" s="156" t="s">
        <v>377</v>
      </c>
      <c r="D9654" t="s">
        <v>11917</v>
      </c>
      <c r="E9654" t="s">
        <v>11699</v>
      </c>
      <c r="F9654" s="155" t="s">
        <v>12940</v>
      </c>
      <c r="G9654" s="156" t="s">
        <v>400</v>
      </c>
      <c r="H9654" s="155" t="str">
        <f>IF(Proc[[#This Row],[type]]="LFF (MDG-F)",MID(Proc[[#This Row],[Obj]],13,10),"")</f>
        <v/>
      </c>
      <c r="I9654" s="156"/>
      <c r="J9654" s="155" t="b">
        <f>Proc[[#This Row],[Requested]]=Proc[[#This Row],[CurrentParent]]</f>
        <v>0</v>
      </c>
      <c r="K9654" s="155" t="str">
        <f>IF(Proc[[#This Row],[Author]]="Marcela Urrego",VLOOKUP(LEFT(Proc[[#This Row],[Requested]],1),Table3[#All],2,0),VLOOKUP(Proc[[#This Row],[Author]],Table4[],2,0))</f>
        <v>HC</v>
      </c>
      <c r="L9654" s="155" t="s">
        <v>7801</v>
      </c>
      <c r="M9654" s="140">
        <v>46106</v>
      </c>
      <c r="N9654" s="140"/>
      <c r="O9654" s="140"/>
      <c r="P9654" s="140" t="str">
        <f ca="1">IF(Proc[[#This Row],[DaysAgeing]]&gt;5,"yep","on track")</f>
        <v>yep</v>
      </c>
      <c r="Q9654" s="2">
        <f ca="1">IF(Proc[[#This Row],[DateClosed]]="",ABS(NETWORKDAYS(Proc[[#This Row],[DateOpened]],TODAY()))-1,ABS(NETWORKDAYS(Proc[[#This Row],[DateOpened]],Proc[[#This Row],[DateClosed]]))-1)</f>
        <v>23</v>
      </c>
      <c r="R9654" s="140" t="s">
        <v>476</v>
      </c>
      <c r="S9654" s="155"/>
      <c r="T9654" s="155"/>
    </row>
    <row r="9655" spans="1:20">
      <c r="A9655" s="156" t="s">
        <v>11874</v>
      </c>
      <c r="B9655" s="155" t="str">
        <f>IFERROR(VLOOKUP(Proc[[#This Row],[App]],Table2[],3,0),"open")</f>
        <v>ok</v>
      </c>
      <c r="C9655" s="156" t="s">
        <v>377</v>
      </c>
      <c r="D9655" t="s">
        <v>11918</v>
      </c>
      <c r="E9655" t="s">
        <v>11699</v>
      </c>
      <c r="F9655" s="155" t="s">
        <v>12941</v>
      </c>
      <c r="G9655" s="156" t="s">
        <v>400</v>
      </c>
      <c r="H9655" s="155" t="str">
        <f>IF(Proc[[#This Row],[type]]="LFF (MDG-F)",MID(Proc[[#This Row],[Obj]],13,10),"")</f>
        <v/>
      </c>
      <c r="I9655" s="156"/>
      <c r="J9655" s="155" t="b">
        <f>Proc[[#This Row],[Requested]]=Proc[[#This Row],[CurrentParent]]</f>
        <v>0</v>
      </c>
      <c r="K9655" s="155" t="str">
        <f>IF(Proc[[#This Row],[Author]]="Marcela Urrego",VLOOKUP(LEFT(Proc[[#This Row],[Requested]],1),Table3[#All],2,0),VLOOKUP(Proc[[#This Row],[Author]],Table4[],2,0))</f>
        <v>HC</v>
      </c>
      <c r="L9655" s="155" t="s">
        <v>7801</v>
      </c>
      <c r="M9655" s="140">
        <v>46106</v>
      </c>
      <c r="N9655" s="140"/>
      <c r="O9655" s="140"/>
      <c r="P9655" s="140" t="str">
        <f ca="1">IF(Proc[[#This Row],[DaysAgeing]]&gt;5,"yep","on track")</f>
        <v>yep</v>
      </c>
      <c r="Q9655" s="2">
        <f ca="1">IF(Proc[[#This Row],[DateClosed]]="",ABS(NETWORKDAYS(Proc[[#This Row],[DateOpened]],TODAY()))-1,ABS(NETWORKDAYS(Proc[[#This Row],[DateOpened]],Proc[[#This Row],[DateClosed]]))-1)</f>
        <v>23</v>
      </c>
      <c r="R9655" s="140" t="s">
        <v>476</v>
      </c>
      <c r="S9655" s="155"/>
      <c r="T9655" s="155"/>
    </row>
    <row r="9656" spans="1:20">
      <c r="A9656" s="156" t="s">
        <v>11874</v>
      </c>
      <c r="B9656" s="155" t="str">
        <f>IFERROR(VLOOKUP(Proc[[#This Row],[App]],Table2[],3,0),"open")</f>
        <v>ok</v>
      </c>
      <c r="C9656" s="156" t="s">
        <v>377</v>
      </c>
      <c r="D9656" t="s">
        <v>11919</v>
      </c>
      <c r="E9656" t="s">
        <v>11699</v>
      </c>
      <c r="F9656" s="155" t="s">
        <v>12942</v>
      </c>
      <c r="G9656" s="156" t="s">
        <v>400</v>
      </c>
      <c r="H9656" s="155" t="str">
        <f>IF(Proc[[#This Row],[type]]="LFF (MDG-F)",MID(Proc[[#This Row],[Obj]],13,10),"")</f>
        <v/>
      </c>
      <c r="I9656" s="156"/>
      <c r="J9656" s="155" t="b">
        <f>Proc[[#This Row],[Requested]]=Proc[[#This Row],[CurrentParent]]</f>
        <v>0</v>
      </c>
      <c r="K9656" s="155" t="str">
        <f>IF(Proc[[#This Row],[Author]]="Marcela Urrego",VLOOKUP(LEFT(Proc[[#This Row],[Requested]],1),Table3[#All],2,0),VLOOKUP(Proc[[#This Row],[Author]],Table4[],2,0))</f>
        <v>HC</v>
      </c>
      <c r="L9656" s="155" t="s">
        <v>7801</v>
      </c>
      <c r="M9656" s="140">
        <v>46106</v>
      </c>
      <c r="N9656" s="140"/>
      <c r="O9656" s="140"/>
      <c r="P9656" s="140" t="str">
        <f ca="1">IF(Proc[[#This Row],[DaysAgeing]]&gt;5,"yep","on track")</f>
        <v>yep</v>
      </c>
      <c r="Q9656" s="2">
        <f ca="1">IF(Proc[[#This Row],[DateClosed]]="",ABS(NETWORKDAYS(Proc[[#This Row],[DateOpened]],TODAY()))-1,ABS(NETWORKDAYS(Proc[[#This Row],[DateOpened]],Proc[[#This Row],[DateClosed]]))-1)</f>
        <v>23</v>
      </c>
      <c r="R9656" s="140" t="s">
        <v>476</v>
      </c>
      <c r="S9656" s="155"/>
      <c r="T9656" s="155"/>
    </row>
    <row r="9657" spans="1:20">
      <c r="A9657" s="156" t="s">
        <v>11874</v>
      </c>
      <c r="B9657" s="155" t="str">
        <f>IFERROR(VLOOKUP(Proc[[#This Row],[App]],Table2[],3,0),"open")</f>
        <v>ok</v>
      </c>
      <c r="C9657" s="156" t="s">
        <v>377</v>
      </c>
      <c r="D9657" t="s">
        <v>11920</v>
      </c>
      <c r="E9657" t="s">
        <v>11699</v>
      </c>
      <c r="F9657" s="155" t="s">
        <v>12943</v>
      </c>
      <c r="G9657" s="156" t="s">
        <v>400</v>
      </c>
      <c r="H9657" s="155" t="str">
        <f>IF(Proc[[#This Row],[type]]="LFF (MDG-F)",MID(Proc[[#This Row],[Obj]],13,10),"")</f>
        <v/>
      </c>
      <c r="I9657" s="156"/>
      <c r="J9657" s="155" t="b">
        <f>Proc[[#This Row],[Requested]]=Proc[[#This Row],[CurrentParent]]</f>
        <v>0</v>
      </c>
      <c r="K9657" s="155" t="str">
        <f>IF(Proc[[#This Row],[Author]]="Marcela Urrego",VLOOKUP(LEFT(Proc[[#This Row],[Requested]],1),Table3[#All],2,0),VLOOKUP(Proc[[#This Row],[Author]],Table4[],2,0))</f>
        <v>HC</v>
      </c>
      <c r="L9657" s="155" t="s">
        <v>7801</v>
      </c>
      <c r="M9657" s="140">
        <v>46106</v>
      </c>
      <c r="N9657" s="140"/>
      <c r="O9657" s="140"/>
      <c r="P9657" s="140" t="str">
        <f ca="1">IF(Proc[[#This Row],[DaysAgeing]]&gt;5,"yep","on track")</f>
        <v>yep</v>
      </c>
      <c r="Q9657" s="2">
        <f ca="1">IF(Proc[[#This Row],[DateClosed]]="",ABS(NETWORKDAYS(Proc[[#This Row],[DateOpened]],TODAY()))-1,ABS(NETWORKDAYS(Proc[[#This Row],[DateOpened]],Proc[[#This Row],[DateClosed]]))-1)</f>
        <v>23</v>
      </c>
      <c r="R9657" s="140" t="s">
        <v>476</v>
      </c>
      <c r="S9657" s="155"/>
      <c r="T9657" s="155"/>
    </row>
    <row r="9658" spans="1:20">
      <c r="A9658" s="156" t="s">
        <v>11874</v>
      </c>
      <c r="B9658" s="155" t="str">
        <f>IFERROR(VLOOKUP(Proc[[#This Row],[App]],Table2[],3,0),"open")</f>
        <v>ok</v>
      </c>
      <c r="C9658" s="156" t="s">
        <v>369</v>
      </c>
      <c r="D9658" t="s">
        <v>11921</v>
      </c>
      <c r="E9658" t="s">
        <v>11699</v>
      </c>
      <c r="F9658" s="155" t="s">
        <v>11699</v>
      </c>
      <c r="G9658" s="156" t="s">
        <v>400</v>
      </c>
      <c r="H9658" s="155" t="str">
        <f>IF(Proc[[#This Row],[type]]="LFF (MDG-F)",MID(Proc[[#This Row],[Obj]],13,10),"")</f>
        <v/>
      </c>
      <c r="I9658" s="156"/>
      <c r="J9658" s="155" t="b">
        <f>Proc[[#This Row],[Requested]]=Proc[[#This Row],[CurrentParent]]</f>
        <v>1</v>
      </c>
      <c r="K9658" s="155" t="str">
        <f>IF(Proc[[#This Row],[Author]]="Marcela Urrego",VLOOKUP(LEFT(Proc[[#This Row],[Requested]],1),Table3[#All],2,0),VLOOKUP(Proc[[#This Row],[Author]],Table4[],2,0))</f>
        <v>HC</v>
      </c>
      <c r="L9658" s="155" t="s">
        <v>7801</v>
      </c>
      <c r="M9658" s="140">
        <v>46106</v>
      </c>
      <c r="N9658" s="140"/>
      <c r="O9658" s="140"/>
      <c r="P9658" s="140" t="str">
        <f ca="1">IF(Proc[[#This Row],[DaysAgeing]]&gt;5,"yep","on track")</f>
        <v>yep</v>
      </c>
      <c r="Q9658" s="2">
        <f ca="1">IF(Proc[[#This Row],[DateClosed]]="",ABS(NETWORKDAYS(Proc[[#This Row],[DateOpened]],TODAY()))-1,ABS(NETWORKDAYS(Proc[[#This Row],[DateOpened]],Proc[[#This Row],[DateClosed]]))-1)</f>
        <v>23</v>
      </c>
      <c r="R9658" s="140" t="s">
        <v>476</v>
      </c>
      <c r="S9658" s="155"/>
      <c r="T9658" s="155"/>
    </row>
    <row r="9659" spans="1:20">
      <c r="A9659" s="156" t="s">
        <v>11874</v>
      </c>
      <c r="B9659" s="155" t="str">
        <f>IFERROR(VLOOKUP(Proc[[#This Row],[App]],Table2[],3,0),"open")</f>
        <v>ok</v>
      </c>
      <c r="C9659" s="156" t="s">
        <v>369</v>
      </c>
      <c r="D9659" t="s">
        <v>11922</v>
      </c>
      <c r="E9659" t="s">
        <v>11699</v>
      </c>
      <c r="F9659" s="155" t="s">
        <v>11699</v>
      </c>
      <c r="G9659" s="156" t="s">
        <v>400</v>
      </c>
      <c r="H9659" s="155" t="str">
        <f>IF(Proc[[#This Row],[type]]="LFF (MDG-F)",MID(Proc[[#This Row],[Obj]],13,10),"")</f>
        <v/>
      </c>
      <c r="I9659" s="156"/>
      <c r="J9659" s="155" t="b">
        <f>Proc[[#This Row],[Requested]]=Proc[[#This Row],[CurrentParent]]</f>
        <v>1</v>
      </c>
      <c r="K9659" s="155" t="str">
        <f>IF(Proc[[#This Row],[Author]]="Marcela Urrego",VLOOKUP(LEFT(Proc[[#This Row],[Requested]],1),Table3[#All],2,0),VLOOKUP(Proc[[#This Row],[Author]],Table4[],2,0))</f>
        <v>HC</v>
      </c>
      <c r="L9659" s="155" t="s">
        <v>7801</v>
      </c>
      <c r="M9659" s="140">
        <v>46106</v>
      </c>
      <c r="N9659" s="140"/>
      <c r="O9659" s="140"/>
      <c r="P9659" s="140" t="str">
        <f ca="1">IF(Proc[[#This Row],[DaysAgeing]]&gt;5,"yep","on track")</f>
        <v>yep</v>
      </c>
      <c r="Q9659" s="2">
        <f ca="1">IF(Proc[[#This Row],[DateClosed]]="",ABS(NETWORKDAYS(Proc[[#This Row],[DateOpened]],TODAY()))-1,ABS(NETWORKDAYS(Proc[[#This Row],[DateOpened]],Proc[[#This Row],[DateClosed]]))-1)</f>
        <v>23</v>
      </c>
      <c r="R9659" s="140" t="s">
        <v>476</v>
      </c>
      <c r="S9659" s="155"/>
      <c r="T9659" s="155"/>
    </row>
    <row r="9660" spans="1:20">
      <c r="A9660" s="156" t="s">
        <v>11874</v>
      </c>
      <c r="B9660" s="155" t="str">
        <f>IFERROR(VLOOKUP(Proc[[#This Row],[App]],Table2[],3,0),"open")</f>
        <v>ok</v>
      </c>
      <c r="C9660" s="156" t="s">
        <v>377</v>
      </c>
      <c r="D9660" t="s">
        <v>11923</v>
      </c>
      <c r="E9660" t="s">
        <v>11699</v>
      </c>
      <c r="F9660" s="155" t="s">
        <v>12944</v>
      </c>
      <c r="G9660" s="156" t="s">
        <v>400</v>
      </c>
      <c r="H9660" s="155" t="str">
        <f>IF(Proc[[#This Row],[type]]="LFF (MDG-F)",MID(Proc[[#This Row],[Obj]],13,10),"")</f>
        <v/>
      </c>
      <c r="I9660" s="156"/>
      <c r="J9660" s="155" t="b">
        <f>Proc[[#This Row],[Requested]]=Proc[[#This Row],[CurrentParent]]</f>
        <v>0</v>
      </c>
      <c r="K9660" s="155" t="str">
        <f>IF(Proc[[#This Row],[Author]]="Marcela Urrego",VLOOKUP(LEFT(Proc[[#This Row],[Requested]],1),Table3[#All],2,0),VLOOKUP(Proc[[#This Row],[Author]],Table4[],2,0))</f>
        <v>HC</v>
      </c>
      <c r="L9660" s="155" t="s">
        <v>7801</v>
      </c>
      <c r="M9660" s="140">
        <v>46106</v>
      </c>
      <c r="N9660" s="140"/>
      <c r="O9660" s="140"/>
      <c r="P9660" s="140" t="str">
        <f ca="1">IF(Proc[[#This Row],[DaysAgeing]]&gt;5,"yep","on track")</f>
        <v>yep</v>
      </c>
      <c r="Q9660" s="2">
        <f ca="1">IF(Proc[[#This Row],[DateClosed]]="",ABS(NETWORKDAYS(Proc[[#This Row],[DateOpened]],TODAY()))-1,ABS(NETWORKDAYS(Proc[[#This Row],[DateOpened]],Proc[[#This Row],[DateClosed]]))-1)</f>
        <v>23</v>
      </c>
      <c r="R9660" s="140" t="s">
        <v>476</v>
      </c>
      <c r="S9660" s="155"/>
      <c r="T9660" s="155"/>
    </row>
    <row r="9661" spans="1:20">
      <c r="A9661" s="156" t="s">
        <v>11874</v>
      </c>
      <c r="B9661" s="155" t="str">
        <f>IFERROR(VLOOKUP(Proc[[#This Row],[App]],Table2[],3,0),"open")</f>
        <v>ok</v>
      </c>
      <c r="C9661" s="156" t="s">
        <v>377</v>
      </c>
      <c r="D9661" t="s">
        <v>11924</v>
      </c>
      <c r="E9661" t="s">
        <v>11699</v>
      </c>
      <c r="F9661" s="155" t="s">
        <v>12945</v>
      </c>
      <c r="G9661" s="156" t="s">
        <v>400</v>
      </c>
      <c r="H9661" s="155" t="str">
        <f>IF(Proc[[#This Row],[type]]="LFF (MDG-F)",MID(Proc[[#This Row],[Obj]],13,10),"")</f>
        <v/>
      </c>
      <c r="I9661" s="156"/>
      <c r="J9661" s="155" t="b">
        <f>Proc[[#This Row],[Requested]]=Proc[[#This Row],[CurrentParent]]</f>
        <v>0</v>
      </c>
      <c r="K9661" s="155" t="str">
        <f>IF(Proc[[#This Row],[Author]]="Marcela Urrego",VLOOKUP(LEFT(Proc[[#This Row],[Requested]],1),Table3[#All],2,0),VLOOKUP(Proc[[#This Row],[Author]],Table4[],2,0))</f>
        <v>HC</v>
      </c>
      <c r="L9661" s="155" t="s">
        <v>7801</v>
      </c>
      <c r="M9661" s="140">
        <v>46106</v>
      </c>
      <c r="N9661" s="140"/>
      <c r="O9661" s="140"/>
      <c r="P9661" s="140" t="str">
        <f ca="1">IF(Proc[[#This Row],[DaysAgeing]]&gt;5,"yep","on track")</f>
        <v>yep</v>
      </c>
      <c r="Q9661" s="2">
        <f ca="1">IF(Proc[[#This Row],[DateClosed]]="",ABS(NETWORKDAYS(Proc[[#This Row],[DateOpened]],TODAY()))-1,ABS(NETWORKDAYS(Proc[[#This Row],[DateOpened]],Proc[[#This Row],[DateClosed]]))-1)</f>
        <v>23</v>
      </c>
      <c r="R9661" s="140" t="s">
        <v>476</v>
      </c>
      <c r="S9661" s="155"/>
      <c r="T9661" s="155"/>
    </row>
    <row r="9662" spans="1:20">
      <c r="A9662" s="156" t="s">
        <v>11874</v>
      </c>
      <c r="B9662" s="155" t="str">
        <f>IFERROR(VLOOKUP(Proc[[#This Row],[App]],Table2[],3,0),"open")</f>
        <v>ok</v>
      </c>
      <c r="C9662" s="156" t="s">
        <v>377</v>
      </c>
      <c r="D9662" t="s">
        <v>11925</v>
      </c>
      <c r="E9662" t="s">
        <v>11699</v>
      </c>
      <c r="F9662" s="155" t="s">
        <v>12946</v>
      </c>
      <c r="G9662" s="156" t="s">
        <v>400</v>
      </c>
      <c r="H9662" s="155" t="str">
        <f>IF(Proc[[#This Row],[type]]="LFF (MDG-F)",MID(Proc[[#This Row],[Obj]],13,10),"")</f>
        <v/>
      </c>
      <c r="I9662" s="156"/>
      <c r="J9662" s="155" t="b">
        <f>Proc[[#This Row],[Requested]]=Proc[[#This Row],[CurrentParent]]</f>
        <v>0</v>
      </c>
      <c r="K9662" s="155" t="str">
        <f>IF(Proc[[#This Row],[Author]]="Marcela Urrego",VLOOKUP(LEFT(Proc[[#This Row],[Requested]],1),Table3[#All],2,0),VLOOKUP(Proc[[#This Row],[Author]],Table4[],2,0))</f>
        <v>HC</v>
      </c>
      <c r="L9662" s="155" t="s">
        <v>7801</v>
      </c>
      <c r="M9662" s="140">
        <v>46106</v>
      </c>
      <c r="N9662" s="140"/>
      <c r="O9662" s="140"/>
      <c r="P9662" s="140" t="str">
        <f ca="1">IF(Proc[[#This Row],[DaysAgeing]]&gt;5,"yep","on track")</f>
        <v>yep</v>
      </c>
      <c r="Q9662" s="2">
        <f ca="1">IF(Proc[[#This Row],[DateClosed]]="",ABS(NETWORKDAYS(Proc[[#This Row],[DateOpened]],TODAY()))-1,ABS(NETWORKDAYS(Proc[[#This Row],[DateOpened]],Proc[[#This Row],[DateClosed]]))-1)</f>
        <v>23</v>
      </c>
      <c r="R9662" s="140" t="s">
        <v>476</v>
      </c>
      <c r="S9662" s="155"/>
      <c r="T9662" s="155"/>
    </row>
    <row r="9663" spans="1:20">
      <c r="A9663" s="156" t="s">
        <v>11874</v>
      </c>
      <c r="B9663" s="155" t="str">
        <f>IFERROR(VLOOKUP(Proc[[#This Row],[App]],Table2[],3,0),"open")</f>
        <v>ok</v>
      </c>
      <c r="C9663" s="156" t="s">
        <v>377</v>
      </c>
      <c r="D9663" t="s">
        <v>11926</v>
      </c>
      <c r="E9663" t="s">
        <v>11699</v>
      </c>
      <c r="F9663" s="155" t="s">
        <v>12947</v>
      </c>
      <c r="G9663" s="156" t="s">
        <v>400</v>
      </c>
      <c r="H9663" s="155" t="str">
        <f>IF(Proc[[#This Row],[type]]="LFF (MDG-F)",MID(Proc[[#This Row],[Obj]],13,10),"")</f>
        <v/>
      </c>
      <c r="I9663" s="156"/>
      <c r="J9663" s="155" t="b">
        <f>Proc[[#This Row],[Requested]]=Proc[[#This Row],[CurrentParent]]</f>
        <v>0</v>
      </c>
      <c r="K9663" s="155" t="str">
        <f>IF(Proc[[#This Row],[Author]]="Marcela Urrego",VLOOKUP(LEFT(Proc[[#This Row],[Requested]],1),Table3[#All],2,0),VLOOKUP(Proc[[#This Row],[Author]],Table4[],2,0))</f>
        <v>HC</v>
      </c>
      <c r="L9663" s="155" t="s">
        <v>7801</v>
      </c>
      <c r="M9663" s="140">
        <v>46106</v>
      </c>
      <c r="N9663" s="140"/>
      <c r="O9663" s="140"/>
      <c r="P9663" s="140" t="str">
        <f ca="1">IF(Proc[[#This Row],[DaysAgeing]]&gt;5,"yep","on track")</f>
        <v>yep</v>
      </c>
      <c r="Q9663" s="2">
        <f ca="1">IF(Proc[[#This Row],[DateClosed]]="",ABS(NETWORKDAYS(Proc[[#This Row],[DateOpened]],TODAY()))-1,ABS(NETWORKDAYS(Proc[[#This Row],[DateOpened]],Proc[[#This Row],[DateClosed]]))-1)</f>
        <v>23</v>
      </c>
      <c r="R9663" s="140" t="s">
        <v>476</v>
      </c>
      <c r="S9663" s="155"/>
      <c r="T9663" s="155"/>
    </row>
    <row r="9664" spans="1:20">
      <c r="A9664" s="156" t="s">
        <v>11874</v>
      </c>
      <c r="B9664" s="155" t="str">
        <f>IFERROR(VLOOKUP(Proc[[#This Row],[App]],Table2[],3,0),"open")</f>
        <v>ok</v>
      </c>
      <c r="C9664" s="156" t="s">
        <v>377</v>
      </c>
      <c r="D9664" t="s">
        <v>11927</v>
      </c>
      <c r="E9664" t="s">
        <v>11699</v>
      </c>
      <c r="F9664" s="155" t="s">
        <v>12948</v>
      </c>
      <c r="G9664" s="156" t="s">
        <v>400</v>
      </c>
      <c r="H9664" s="155" t="str">
        <f>IF(Proc[[#This Row],[type]]="LFF (MDG-F)",MID(Proc[[#This Row],[Obj]],13,10),"")</f>
        <v/>
      </c>
      <c r="I9664" s="156"/>
      <c r="J9664" s="155" t="b">
        <f>Proc[[#This Row],[Requested]]=Proc[[#This Row],[CurrentParent]]</f>
        <v>0</v>
      </c>
      <c r="K9664" s="155" t="str">
        <f>IF(Proc[[#This Row],[Author]]="Marcela Urrego",VLOOKUP(LEFT(Proc[[#This Row],[Requested]],1),Table3[#All],2,0),VLOOKUP(Proc[[#This Row],[Author]],Table4[],2,0))</f>
        <v>HC</v>
      </c>
      <c r="L9664" s="155" t="s">
        <v>7801</v>
      </c>
      <c r="M9664" s="140">
        <v>46106</v>
      </c>
      <c r="N9664" s="140"/>
      <c r="O9664" s="140"/>
      <c r="P9664" s="140" t="str">
        <f ca="1">IF(Proc[[#This Row],[DaysAgeing]]&gt;5,"yep","on track")</f>
        <v>yep</v>
      </c>
      <c r="Q9664" s="2">
        <f ca="1">IF(Proc[[#This Row],[DateClosed]]="",ABS(NETWORKDAYS(Proc[[#This Row],[DateOpened]],TODAY()))-1,ABS(NETWORKDAYS(Proc[[#This Row],[DateOpened]],Proc[[#This Row],[DateClosed]]))-1)</f>
        <v>23</v>
      </c>
      <c r="R9664" s="140" t="s">
        <v>476</v>
      </c>
      <c r="S9664" s="155"/>
      <c r="T9664" s="155"/>
    </row>
    <row r="9665" spans="1:20">
      <c r="A9665" s="156" t="s">
        <v>11874</v>
      </c>
      <c r="B9665" s="155" t="str">
        <f>IFERROR(VLOOKUP(Proc[[#This Row],[App]],Table2[],3,0),"open")</f>
        <v>ok</v>
      </c>
      <c r="C9665" s="156" t="s">
        <v>377</v>
      </c>
      <c r="D9665" t="s">
        <v>11928</v>
      </c>
      <c r="E9665" t="s">
        <v>11699</v>
      </c>
      <c r="F9665" s="155" t="s">
        <v>12949</v>
      </c>
      <c r="G9665" s="156" t="s">
        <v>400</v>
      </c>
      <c r="H9665" s="155" t="str">
        <f>IF(Proc[[#This Row],[type]]="LFF (MDG-F)",MID(Proc[[#This Row],[Obj]],13,10),"")</f>
        <v/>
      </c>
      <c r="I9665" s="156"/>
      <c r="J9665" s="155" t="b">
        <f>Proc[[#This Row],[Requested]]=Proc[[#This Row],[CurrentParent]]</f>
        <v>0</v>
      </c>
      <c r="K9665" s="155" t="str">
        <f>IF(Proc[[#This Row],[Author]]="Marcela Urrego",VLOOKUP(LEFT(Proc[[#This Row],[Requested]],1),Table3[#All],2,0),VLOOKUP(Proc[[#This Row],[Author]],Table4[],2,0))</f>
        <v>HC</v>
      </c>
      <c r="L9665" s="155" t="s">
        <v>7801</v>
      </c>
      <c r="M9665" s="140">
        <v>46106</v>
      </c>
      <c r="N9665" s="140"/>
      <c r="O9665" s="140"/>
      <c r="P9665" s="140" t="str">
        <f ca="1">IF(Proc[[#This Row],[DaysAgeing]]&gt;5,"yep","on track")</f>
        <v>yep</v>
      </c>
      <c r="Q9665" s="2">
        <f ca="1">IF(Proc[[#This Row],[DateClosed]]="",ABS(NETWORKDAYS(Proc[[#This Row],[DateOpened]],TODAY()))-1,ABS(NETWORKDAYS(Proc[[#This Row],[DateOpened]],Proc[[#This Row],[DateClosed]]))-1)</f>
        <v>23</v>
      </c>
      <c r="R9665" s="140" t="s">
        <v>476</v>
      </c>
      <c r="S9665" s="155"/>
      <c r="T9665" s="155"/>
    </row>
    <row r="9666" spans="1:20">
      <c r="A9666" s="156" t="s">
        <v>11874</v>
      </c>
      <c r="B9666" s="155" t="str">
        <f>IFERROR(VLOOKUP(Proc[[#This Row],[App]],Table2[],3,0),"open")</f>
        <v>ok</v>
      </c>
      <c r="C9666" s="156" t="s">
        <v>377</v>
      </c>
      <c r="D9666" t="s">
        <v>11929</v>
      </c>
      <c r="E9666" t="s">
        <v>11699</v>
      </c>
      <c r="F9666" s="155" t="s">
        <v>12950</v>
      </c>
      <c r="G9666" s="156" t="s">
        <v>400</v>
      </c>
      <c r="H9666" s="155" t="str">
        <f>IF(Proc[[#This Row],[type]]="LFF (MDG-F)",MID(Proc[[#This Row],[Obj]],13,10),"")</f>
        <v/>
      </c>
      <c r="I9666" s="156"/>
      <c r="J9666" s="155" t="b">
        <f>Proc[[#This Row],[Requested]]=Proc[[#This Row],[CurrentParent]]</f>
        <v>0</v>
      </c>
      <c r="K9666" s="155" t="str">
        <f>IF(Proc[[#This Row],[Author]]="Marcela Urrego",VLOOKUP(LEFT(Proc[[#This Row],[Requested]],1),Table3[#All],2,0),VLOOKUP(Proc[[#This Row],[Author]],Table4[],2,0))</f>
        <v>HC</v>
      </c>
      <c r="L9666" s="155" t="s">
        <v>7801</v>
      </c>
      <c r="M9666" s="140">
        <v>46106</v>
      </c>
      <c r="N9666" s="140"/>
      <c r="O9666" s="140"/>
      <c r="P9666" s="140" t="str">
        <f ca="1">IF(Proc[[#This Row],[DaysAgeing]]&gt;5,"yep","on track")</f>
        <v>yep</v>
      </c>
      <c r="Q9666" s="2">
        <f ca="1">IF(Proc[[#This Row],[DateClosed]]="",ABS(NETWORKDAYS(Proc[[#This Row],[DateOpened]],TODAY()))-1,ABS(NETWORKDAYS(Proc[[#This Row],[DateOpened]],Proc[[#This Row],[DateClosed]]))-1)</f>
        <v>23</v>
      </c>
      <c r="R9666" s="140" t="s">
        <v>476</v>
      </c>
      <c r="S9666" s="155"/>
      <c r="T9666" s="155"/>
    </row>
    <row r="9667" spans="1:20">
      <c r="A9667" s="156" t="s">
        <v>11874</v>
      </c>
      <c r="B9667" s="155" t="str">
        <f>IFERROR(VLOOKUP(Proc[[#This Row],[App]],Table2[],3,0),"open")</f>
        <v>ok</v>
      </c>
      <c r="C9667" s="156" t="s">
        <v>377</v>
      </c>
      <c r="D9667" t="s">
        <v>11930</v>
      </c>
      <c r="E9667" t="s">
        <v>11699</v>
      </c>
      <c r="F9667" s="155" t="s">
        <v>12951</v>
      </c>
      <c r="G9667" s="156" t="s">
        <v>400</v>
      </c>
      <c r="H9667" s="155" t="str">
        <f>IF(Proc[[#This Row],[type]]="LFF (MDG-F)",MID(Proc[[#This Row],[Obj]],13,10),"")</f>
        <v/>
      </c>
      <c r="I9667" s="156"/>
      <c r="J9667" s="155" t="b">
        <f>Proc[[#This Row],[Requested]]=Proc[[#This Row],[CurrentParent]]</f>
        <v>0</v>
      </c>
      <c r="K9667" s="155" t="str">
        <f>IF(Proc[[#This Row],[Author]]="Marcela Urrego",VLOOKUP(LEFT(Proc[[#This Row],[Requested]],1),Table3[#All],2,0),VLOOKUP(Proc[[#This Row],[Author]],Table4[],2,0))</f>
        <v>HC</v>
      </c>
      <c r="L9667" s="155" t="s">
        <v>7801</v>
      </c>
      <c r="M9667" s="140">
        <v>46106</v>
      </c>
      <c r="N9667" s="140"/>
      <c r="O9667" s="140"/>
      <c r="P9667" s="140" t="str">
        <f ca="1">IF(Proc[[#This Row],[DaysAgeing]]&gt;5,"yep","on track")</f>
        <v>yep</v>
      </c>
      <c r="Q9667" s="2">
        <f ca="1">IF(Proc[[#This Row],[DateClosed]]="",ABS(NETWORKDAYS(Proc[[#This Row],[DateOpened]],TODAY()))-1,ABS(NETWORKDAYS(Proc[[#This Row],[DateOpened]],Proc[[#This Row],[DateClosed]]))-1)</f>
        <v>23</v>
      </c>
      <c r="R9667" s="140" t="s">
        <v>476</v>
      </c>
      <c r="S9667" s="155"/>
      <c r="T9667" s="155"/>
    </row>
    <row r="9668" spans="1:20">
      <c r="A9668" s="156" t="s">
        <v>11874</v>
      </c>
      <c r="B9668" s="155" t="str">
        <f>IFERROR(VLOOKUP(Proc[[#This Row],[App]],Table2[],3,0),"open")</f>
        <v>ok</v>
      </c>
      <c r="C9668" s="156" t="s">
        <v>377</v>
      </c>
      <c r="D9668" t="s">
        <v>11931</v>
      </c>
      <c r="E9668" t="s">
        <v>11699</v>
      </c>
      <c r="F9668" s="155" t="s">
        <v>12952</v>
      </c>
      <c r="G9668" s="156" t="s">
        <v>400</v>
      </c>
      <c r="H9668" s="155" t="str">
        <f>IF(Proc[[#This Row],[type]]="LFF (MDG-F)",MID(Proc[[#This Row],[Obj]],13,10),"")</f>
        <v/>
      </c>
      <c r="I9668" s="156"/>
      <c r="J9668" s="155" t="b">
        <f>Proc[[#This Row],[Requested]]=Proc[[#This Row],[CurrentParent]]</f>
        <v>0</v>
      </c>
      <c r="K9668" s="155" t="str">
        <f>IF(Proc[[#This Row],[Author]]="Marcela Urrego",VLOOKUP(LEFT(Proc[[#This Row],[Requested]],1),Table3[#All],2,0),VLOOKUP(Proc[[#This Row],[Author]],Table4[],2,0))</f>
        <v>HC</v>
      </c>
      <c r="L9668" s="155" t="s">
        <v>7801</v>
      </c>
      <c r="M9668" s="140">
        <v>46106</v>
      </c>
      <c r="N9668" s="140"/>
      <c r="O9668" s="140"/>
      <c r="P9668" s="140" t="str">
        <f ca="1">IF(Proc[[#This Row],[DaysAgeing]]&gt;5,"yep","on track")</f>
        <v>yep</v>
      </c>
      <c r="Q9668" s="2">
        <f ca="1">IF(Proc[[#This Row],[DateClosed]]="",ABS(NETWORKDAYS(Proc[[#This Row],[DateOpened]],TODAY()))-1,ABS(NETWORKDAYS(Proc[[#This Row],[DateOpened]],Proc[[#This Row],[DateClosed]]))-1)</f>
        <v>23</v>
      </c>
      <c r="R9668" s="140" t="s">
        <v>476</v>
      </c>
      <c r="S9668" s="155"/>
      <c r="T9668" s="155"/>
    </row>
    <row r="9669" spans="1:20">
      <c r="A9669" s="156" t="s">
        <v>11874</v>
      </c>
      <c r="B9669" s="155" t="str">
        <f>IFERROR(VLOOKUP(Proc[[#This Row],[App]],Table2[],3,0),"open")</f>
        <v>ok</v>
      </c>
      <c r="C9669" s="156" t="s">
        <v>377</v>
      </c>
      <c r="D9669" t="s">
        <v>11932</v>
      </c>
      <c r="E9669" t="s">
        <v>11699</v>
      </c>
      <c r="F9669" s="155" t="s">
        <v>12953</v>
      </c>
      <c r="G9669" s="156" t="s">
        <v>400</v>
      </c>
      <c r="H9669" s="155" t="str">
        <f>IF(Proc[[#This Row],[type]]="LFF (MDG-F)",MID(Proc[[#This Row],[Obj]],13,10),"")</f>
        <v/>
      </c>
      <c r="I9669" s="156"/>
      <c r="J9669" s="155" t="b">
        <f>Proc[[#This Row],[Requested]]=Proc[[#This Row],[CurrentParent]]</f>
        <v>0</v>
      </c>
      <c r="K9669" s="155" t="str">
        <f>IF(Proc[[#This Row],[Author]]="Marcela Urrego",VLOOKUP(LEFT(Proc[[#This Row],[Requested]],1),Table3[#All],2,0),VLOOKUP(Proc[[#This Row],[Author]],Table4[],2,0))</f>
        <v>HC</v>
      </c>
      <c r="L9669" s="155" t="s">
        <v>7801</v>
      </c>
      <c r="M9669" s="140">
        <v>46106</v>
      </c>
      <c r="N9669" s="140"/>
      <c r="O9669" s="140"/>
      <c r="P9669" s="140" t="str">
        <f ca="1">IF(Proc[[#This Row],[DaysAgeing]]&gt;5,"yep","on track")</f>
        <v>yep</v>
      </c>
      <c r="Q9669" s="2">
        <f ca="1">IF(Proc[[#This Row],[DateClosed]]="",ABS(NETWORKDAYS(Proc[[#This Row],[DateOpened]],TODAY()))-1,ABS(NETWORKDAYS(Proc[[#This Row],[DateOpened]],Proc[[#This Row],[DateClosed]]))-1)</f>
        <v>23</v>
      </c>
      <c r="R9669" s="140" t="s">
        <v>476</v>
      </c>
      <c r="S9669" s="155"/>
      <c r="T9669" s="155"/>
    </row>
    <row r="9670" spans="1:20">
      <c r="A9670" s="156" t="s">
        <v>11874</v>
      </c>
      <c r="B9670" s="155" t="str">
        <f>IFERROR(VLOOKUP(Proc[[#This Row],[App]],Table2[],3,0),"open")</f>
        <v>ok</v>
      </c>
      <c r="C9670" s="156" t="s">
        <v>377</v>
      </c>
      <c r="D9670" t="s">
        <v>11933</v>
      </c>
      <c r="E9670" t="s">
        <v>11699</v>
      </c>
      <c r="F9670" s="155" t="s">
        <v>12954</v>
      </c>
      <c r="G9670" s="156" t="s">
        <v>400</v>
      </c>
      <c r="H9670" s="155" t="str">
        <f>IF(Proc[[#This Row],[type]]="LFF (MDG-F)",MID(Proc[[#This Row],[Obj]],13,10),"")</f>
        <v/>
      </c>
      <c r="I9670" s="156"/>
      <c r="J9670" s="155" t="b">
        <f>Proc[[#This Row],[Requested]]=Proc[[#This Row],[CurrentParent]]</f>
        <v>0</v>
      </c>
      <c r="K9670" s="155" t="str">
        <f>IF(Proc[[#This Row],[Author]]="Marcela Urrego",VLOOKUP(LEFT(Proc[[#This Row],[Requested]],1),Table3[#All],2,0),VLOOKUP(Proc[[#This Row],[Author]],Table4[],2,0))</f>
        <v>HC</v>
      </c>
      <c r="L9670" s="155" t="s">
        <v>7801</v>
      </c>
      <c r="M9670" s="140">
        <v>46106</v>
      </c>
      <c r="N9670" s="140"/>
      <c r="O9670" s="140"/>
      <c r="P9670" s="140" t="str">
        <f ca="1">IF(Proc[[#This Row],[DaysAgeing]]&gt;5,"yep","on track")</f>
        <v>yep</v>
      </c>
      <c r="Q9670" s="2">
        <f ca="1">IF(Proc[[#This Row],[DateClosed]]="",ABS(NETWORKDAYS(Proc[[#This Row],[DateOpened]],TODAY()))-1,ABS(NETWORKDAYS(Proc[[#This Row],[DateOpened]],Proc[[#This Row],[DateClosed]]))-1)</f>
        <v>23</v>
      </c>
      <c r="R9670" s="140" t="s">
        <v>476</v>
      </c>
      <c r="S9670" s="155"/>
      <c r="T9670" s="155"/>
    </row>
    <row r="9671" spans="1:20">
      <c r="A9671" s="156" t="s">
        <v>11874</v>
      </c>
      <c r="B9671" s="155" t="str">
        <f>IFERROR(VLOOKUP(Proc[[#This Row],[App]],Table2[],3,0),"open")</f>
        <v>ok</v>
      </c>
      <c r="C9671" s="156" t="s">
        <v>377</v>
      </c>
      <c r="D9671" t="s">
        <v>11934</v>
      </c>
      <c r="E9671" t="s">
        <v>11699</v>
      </c>
      <c r="F9671" s="155" t="s">
        <v>12955</v>
      </c>
      <c r="G9671" s="156" t="s">
        <v>400</v>
      </c>
      <c r="H9671" s="155" t="str">
        <f>IF(Proc[[#This Row],[type]]="LFF (MDG-F)",MID(Proc[[#This Row],[Obj]],13,10),"")</f>
        <v/>
      </c>
      <c r="I9671" s="156"/>
      <c r="J9671" s="155" t="b">
        <f>Proc[[#This Row],[Requested]]=Proc[[#This Row],[CurrentParent]]</f>
        <v>0</v>
      </c>
      <c r="K9671" s="155" t="str">
        <f>IF(Proc[[#This Row],[Author]]="Marcela Urrego",VLOOKUP(LEFT(Proc[[#This Row],[Requested]],1),Table3[#All],2,0),VLOOKUP(Proc[[#This Row],[Author]],Table4[],2,0))</f>
        <v>HC</v>
      </c>
      <c r="L9671" s="155" t="s">
        <v>7801</v>
      </c>
      <c r="M9671" s="140">
        <v>46106</v>
      </c>
      <c r="N9671" s="140"/>
      <c r="O9671" s="140"/>
      <c r="P9671" s="140" t="str">
        <f ca="1">IF(Proc[[#This Row],[DaysAgeing]]&gt;5,"yep","on track")</f>
        <v>yep</v>
      </c>
      <c r="Q9671" s="2">
        <f ca="1">IF(Proc[[#This Row],[DateClosed]]="",ABS(NETWORKDAYS(Proc[[#This Row],[DateOpened]],TODAY()))-1,ABS(NETWORKDAYS(Proc[[#This Row],[DateOpened]],Proc[[#This Row],[DateClosed]]))-1)</f>
        <v>23</v>
      </c>
      <c r="R9671" s="140" t="s">
        <v>476</v>
      </c>
      <c r="S9671" s="155"/>
      <c r="T9671" s="155"/>
    </row>
    <row r="9672" spans="1:20">
      <c r="A9672" s="156" t="s">
        <v>11874</v>
      </c>
      <c r="B9672" s="155" t="str">
        <f>IFERROR(VLOOKUP(Proc[[#This Row],[App]],Table2[],3,0),"open")</f>
        <v>ok</v>
      </c>
      <c r="C9672" s="156" t="s">
        <v>377</v>
      </c>
      <c r="D9672" t="s">
        <v>11935</v>
      </c>
      <c r="E9672" t="s">
        <v>11699</v>
      </c>
      <c r="F9672" s="155" t="s">
        <v>12956</v>
      </c>
      <c r="G9672" s="156" t="s">
        <v>400</v>
      </c>
      <c r="H9672" s="155" t="str">
        <f>IF(Proc[[#This Row],[type]]="LFF (MDG-F)",MID(Proc[[#This Row],[Obj]],13,10),"")</f>
        <v/>
      </c>
      <c r="I9672" s="156"/>
      <c r="J9672" s="155" t="b">
        <f>Proc[[#This Row],[Requested]]=Proc[[#This Row],[CurrentParent]]</f>
        <v>0</v>
      </c>
      <c r="K9672" s="155" t="str">
        <f>IF(Proc[[#This Row],[Author]]="Marcela Urrego",VLOOKUP(LEFT(Proc[[#This Row],[Requested]],1),Table3[#All],2,0),VLOOKUP(Proc[[#This Row],[Author]],Table4[],2,0))</f>
        <v>HC</v>
      </c>
      <c r="L9672" s="155" t="s">
        <v>7801</v>
      </c>
      <c r="M9672" s="140">
        <v>46106</v>
      </c>
      <c r="N9672" s="140"/>
      <c r="O9672" s="140"/>
      <c r="P9672" s="140" t="str">
        <f ca="1">IF(Proc[[#This Row],[DaysAgeing]]&gt;5,"yep","on track")</f>
        <v>yep</v>
      </c>
      <c r="Q9672" s="2">
        <f ca="1">IF(Proc[[#This Row],[DateClosed]]="",ABS(NETWORKDAYS(Proc[[#This Row],[DateOpened]],TODAY()))-1,ABS(NETWORKDAYS(Proc[[#This Row],[DateOpened]],Proc[[#This Row],[DateClosed]]))-1)</f>
        <v>23</v>
      </c>
      <c r="R9672" s="140" t="s">
        <v>476</v>
      </c>
      <c r="S9672" s="155"/>
      <c r="T9672" s="155"/>
    </row>
    <row r="9673" spans="1:20">
      <c r="A9673" s="156" t="s">
        <v>11874</v>
      </c>
      <c r="B9673" s="155" t="str">
        <f>IFERROR(VLOOKUP(Proc[[#This Row],[App]],Table2[],3,0),"open")</f>
        <v>ok</v>
      </c>
      <c r="C9673" s="156" t="s">
        <v>377</v>
      </c>
      <c r="D9673" t="s">
        <v>11936</v>
      </c>
      <c r="E9673" t="s">
        <v>11699</v>
      </c>
      <c r="F9673" s="155" t="s">
        <v>12957</v>
      </c>
      <c r="G9673" s="156" t="s">
        <v>400</v>
      </c>
      <c r="H9673" s="155" t="str">
        <f>IF(Proc[[#This Row],[type]]="LFF (MDG-F)",MID(Proc[[#This Row],[Obj]],13,10),"")</f>
        <v/>
      </c>
      <c r="I9673" s="156"/>
      <c r="J9673" s="155" t="b">
        <f>Proc[[#This Row],[Requested]]=Proc[[#This Row],[CurrentParent]]</f>
        <v>0</v>
      </c>
      <c r="K9673" s="155" t="str">
        <f>IF(Proc[[#This Row],[Author]]="Marcela Urrego",VLOOKUP(LEFT(Proc[[#This Row],[Requested]],1),Table3[#All],2,0),VLOOKUP(Proc[[#This Row],[Author]],Table4[],2,0))</f>
        <v>HC</v>
      </c>
      <c r="L9673" s="155" t="s">
        <v>7801</v>
      </c>
      <c r="M9673" s="140">
        <v>46106</v>
      </c>
      <c r="N9673" s="140"/>
      <c r="O9673" s="140"/>
      <c r="P9673" s="140" t="str">
        <f ca="1">IF(Proc[[#This Row],[DaysAgeing]]&gt;5,"yep","on track")</f>
        <v>yep</v>
      </c>
      <c r="Q9673" s="2">
        <f ca="1">IF(Proc[[#This Row],[DateClosed]]="",ABS(NETWORKDAYS(Proc[[#This Row],[DateOpened]],TODAY()))-1,ABS(NETWORKDAYS(Proc[[#This Row],[DateOpened]],Proc[[#This Row],[DateClosed]]))-1)</f>
        <v>23</v>
      </c>
      <c r="R9673" s="140" t="s">
        <v>476</v>
      </c>
      <c r="S9673" s="155"/>
      <c r="T9673" s="155"/>
    </row>
    <row r="9674" spans="1:20">
      <c r="A9674" s="156" t="s">
        <v>11874</v>
      </c>
      <c r="B9674" s="155" t="str">
        <f>IFERROR(VLOOKUP(Proc[[#This Row],[App]],Table2[],3,0),"open")</f>
        <v>ok</v>
      </c>
      <c r="C9674" s="156" t="s">
        <v>377</v>
      </c>
      <c r="D9674" t="s">
        <v>11937</v>
      </c>
      <c r="E9674" t="s">
        <v>11699</v>
      </c>
      <c r="F9674" s="155" t="s">
        <v>12956</v>
      </c>
      <c r="G9674" s="156" t="s">
        <v>400</v>
      </c>
      <c r="H9674" s="155" t="str">
        <f>IF(Proc[[#This Row],[type]]="LFF (MDG-F)",MID(Proc[[#This Row],[Obj]],13,10),"")</f>
        <v/>
      </c>
      <c r="I9674" s="156"/>
      <c r="J9674" s="155" t="b">
        <f>Proc[[#This Row],[Requested]]=Proc[[#This Row],[CurrentParent]]</f>
        <v>0</v>
      </c>
      <c r="K9674" s="155" t="str">
        <f>IF(Proc[[#This Row],[Author]]="Marcela Urrego",VLOOKUP(LEFT(Proc[[#This Row],[Requested]],1),Table3[#All],2,0),VLOOKUP(Proc[[#This Row],[Author]],Table4[],2,0))</f>
        <v>HC</v>
      </c>
      <c r="L9674" s="155" t="s">
        <v>7801</v>
      </c>
      <c r="M9674" s="140">
        <v>46106</v>
      </c>
      <c r="N9674" s="140"/>
      <c r="O9674" s="140"/>
      <c r="P9674" s="140" t="str">
        <f ca="1">IF(Proc[[#This Row],[DaysAgeing]]&gt;5,"yep","on track")</f>
        <v>yep</v>
      </c>
      <c r="Q9674" s="2">
        <f ca="1">IF(Proc[[#This Row],[DateClosed]]="",ABS(NETWORKDAYS(Proc[[#This Row],[DateOpened]],TODAY()))-1,ABS(NETWORKDAYS(Proc[[#This Row],[DateOpened]],Proc[[#This Row],[DateClosed]]))-1)</f>
        <v>23</v>
      </c>
      <c r="R9674" s="140" t="s">
        <v>476</v>
      </c>
      <c r="S9674" s="155"/>
      <c r="T9674" s="155"/>
    </row>
    <row r="9675" spans="1:20">
      <c r="A9675" s="156" t="s">
        <v>11874</v>
      </c>
      <c r="B9675" s="155" t="str">
        <f>IFERROR(VLOOKUP(Proc[[#This Row],[App]],Table2[],3,0),"open")</f>
        <v>ok</v>
      </c>
      <c r="C9675" s="156" t="s">
        <v>377</v>
      </c>
      <c r="D9675" t="s">
        <v>11938</v>
      </c>
      <c r="E9675" t="s">
        <v>11699</v>
      </c>
      <c r="F9675" s="155" t="s">
        <v>12958</v>
      </c>
      <c r="G9675" s="156" t="s">
        <v>400</v>
      </c>
      <c r="H9675" s="155" t="str">
        <f>IF(Proc[[#This Row],[type]]="LFF (MDG-F)",MID(Proc[[#This Row],[Obj]],13,10),"")</f>
        <v/>
      </c>
      <c r="I9675" s="156"/>
      <c r="J9675" s="155" t="b">
        <f>Proc[[#This Row],[Requested]]=Proc[[#This Row],[CurrentParent]]</f>
        <v>0</v>
      </c>
      <c r="K9675" s="155" t="str">
        <f>IF(Proc[[#This Row],[Author]]="Marcela Urrego",VLOOKUP(LEFT(Proc[[#This Row],[Requested]],1),Table3[#All],2,0),VLOOKUP(Proc[[#This Row],[Author]],Table4[],2,0))</f>
        <v>HC</v>
      </c>
      <c r="L9675" s="155" t="s">
        <v>7801</v>
      </c>
      <c r="M9675" s="140">
        <v>46106</v>
      </c>
      <c r="N9675" s="140"/>
      <c r="O9675" s="140"/>
      <c r="P9675" s="140" t="str">
        <f ca="1">IF(Proc[[#This Row],[DaysAgeing]]&gt;5,"yep","on track")</f>
        <v>yep</v>
      </c>
      <c r="Q9675" s="2">
        <f ca="1">IF(Proc[[#This Row],[DateClosed]]="",ABS(NETWORKDAYS(Proc[[#This Row],[DateOpened]],TODAY()))-1,ABS(NETWORKDAYS(Proc[[#This Row],[DateOpened]],Proc[[#This Row],[DateClosed]]))-1)</f>
        <v>23</v>
      </c>
      <c r="R9675" s="140" t="s">
        <v>476</v>
      </c>
      <c r="S9675" s="155"/>
      <c r="T9675" s="155"/>
    </row>
    <row r="9676" spans="1:20">
      <c r="A9676" s="156" t="s">
        <v>11874</v>
      </c>
      <c r="B9676" s="155" t="str">
        <f>IFERROR(VLOOKUP(Proc[[#This Row],[App]],Table2[],3,0),"open")</f>
        <v>ok</v>
      </c>
      <c r="C9676" s="156" t="s">
        <v>377</v>
      </c>
      <c r="D9676" t="s">
        <v>11939</v>
      </c>
      <c r="E9676" t="s">
        <v>11699</v>
      </c>
      <c r="F9676" s="155" t="s">
        <v>12956</v>
      </c>
      <c r="G9676" s="156" t="s">
        <v>400</v>
      </c>
      <c r="H9676" s="155" t="str">
        <f>IF(Proc[[#This Row],[type]]="LFF (MDG-F)",MID(Proc[[#This Row],[Obj]],13,10),"")</f>
        <v/>
      </c>
      <c r="I9676" s="156"/>
      <c r="J9676" s="155" t="b">
        <f>Proc[[#This Row],[Requested]]=Proc[[#This Row],[CurrentParent]]</f>
        <v>0</v>
      </c>
      <c r="K9676" s="155" t="str">
        <f>IF(Proc[[#This Row],[Author]]="Marcela Urrego",VLOOKUP(LEFT(Proc[[#This Row],[Requested]],1),Table3[#All],2,0),VLOOKUP(Proc[[#This Row],[Author]],Table4[],2,0))</f>
        <v>HC</v>
      </c>
      <c r="L9676" s="155" t="s">
        <v>7801</v>
      </c>
      <c r="M9676" s="140">
        <v>46106</v>
      </c>
      <c r="N9676" s="140"/>
      <c r="O9676" s="140"/>
      <c r="P9676" s="140" t="str">
        <f ca="1">IF(Proc[[#This Row],[DaysAgeing]]&gt;5,"yep","on track")</f>
        <v>yep</v>
      </c>
      <c r="Q9676" s="2">
        <f ca="1">IF(Proc[[#This Row],[DateClosed]]="",ABS(NETWORKDAYS(Proc[[#This Row],[DateOpened]],TODAY()))-1,ABS(NETWORKDAYS(Proc[[#This Row],[DateOpened]],Proc[[#This Row],[DateClosed]]))-1)</f>
        <v>23</v>
      </c>
      <c r="R9676" s="140" t="s">
        <v>476</v>
      </c>
      <c r="S9676" s="155"/>
      <c r="T9676" s="155"/>
    </row>
    <row r="9677" spans="1:20">
      <c r="A9677" s="156" t="s">
        <v>11874</v>
      </c>
      <c r="B9677" s="155" t="str">
        <f>IFERROR(VLOOKUP(Proc[[#This Row],[App]],Table2[],3,0),"open")</f>
        <v>ok</v>
      </c>
      <c r="C9677" s="156" t="s">
        <v>377</v>
      </c>
      <c r="D9677" t="s">
        <v>11940</v>
      </c>
      <c r="E9677" t="s">
        <v>11699</v>
      </c>
      <c r="F9677" s="155" t="s">
        <v>12959</v>
      </c>
      <c r="G9677" s="156" t="s">
        <v>400</v>
      </c>
      <c r="H9677" s="155" t="str">
        <f>IF(Proc[[#This Row],[type]]="LFF (MDG-F)",MID(Proc[[#This Row],[Obj]],13,10),"")</f>
        <v/>
      </c>
      <c r="I9677" s="156"/>
      <c r="J9677" s="155" t="b">
        <f>Proc[[#This Row],[Requested]]=Proc[[#This Row],[CurrentParent]]</f>
        <v>0</v>
      </c>
      <c r="K9677" s="155" t="str">
        <f>IF(Proc[[#This Row],[Author]]="Marcela Urrego",VLOOKUP(LEFT(Proc[[#This Row],[Requested]],1),Table3[#All],2,0),VLOOKUP(Proc[[#This Row],[Author]],Table4[],2,0))</f>
        <v>HC</v>
      </c>
      <c r="L9677" s="155" t="s">
        <v>7801</v>
      </c>
      <c r="M9677" s="140">
        <v>46106</v>
      </c>
      <c r="N9677" s="140"/>
      <c r="O9677" s="140"/>
      <c r="P9677" s="140" t="str">
        <f ca="1">IF(Proc[[#This Row],[DaysAgeing]]&gt;5,"yep","on track")</f>
        <v>yep</v>
      </c>
      <c r="Q9677" s="2">
        <f ca="1">IF(Proc[[#This Row],[DateClosed]]="",ABS(NETWORKDAYS(Proc[[#This Row],[DateOpened]],TODAY()))-1,ABS(NETWORKDAYS(Proc[[#This Row],[DateOpened]],Proc[[#This Row],[DateClosed]]))-1)</f>
        <v>23</v>
      </c>
      <c r="R9677" s="140" t="s">
        <v>476</v>
      </c>
      <c r="S9677" s="155"/>
      <c r="T9677" s="155"/>
    </row>
    <row r="9678" spans="1:20">
      <c r="A9678" s="156" t="s">
        <v>11874</v>
      </c>
      <c r="B9678" s="155" t="str">
        <f>IFERROR(VLOOKUP(Proc[[#This Row],[App]],Table2[],3,0),"open")</f>
        <v>ok</v>
      </c>
      <c r="C9678" s="156" t="s">
        <v>377</v>
      </c>
      <c r="D9678" t="s">
        <v>11941</v>
      </c>
      <c r="E9678" t="s">
        <v>11699</v>
      </c>
      <c r="F9678" s="155" t="s">
        <v>12960</v>
      </c>
      <c r="G9678" s="156" t="s">
        <v>400</v>
      </c>
      <c r="H9678" s="155" t="str">
        <f>IF(Proc[[#This Row],[type]]="LFF (MDG-F)",MID(Proc[[#This Row],[Obj]],13,10),"")</f>
        <v/>
      </c>
      <c r="I9678" s="156"/>
      <c r="J9678" s="155" t="b">
        <f>Proc[[#This Row],[Requested]]=Proc[[#This Row],[CurrentParent]]</f>
        <v>0</v>
      </c>
      <c r="K9678" s="155" t="str">
        <f>IF(Proc[[#This Row],[Author]]="Marcela Urrego",VLOOKUP(LEFT(Proc[[#This Row],[Requested]],1),Table3[#All],2,0),VLOOKUP(Proc[[#This Row],[Author]],Table4[],2,0))</f>
        <v>HC</v>
      </c>
      <c r="L9678" s="155" t="s">
        <v>7801</v>
      </c>
      <c r="M9678" s="140">
        <v>46106</v>
      </c>
      <c r="N9678" s="140"/>
      <c r="O9678" s="140"/>
      <c r="P9678" s="140" t="str">
        <f ca="1">IF(Proc[[#This Row],[DaysAgeing]]&gt;5,"yep","on track")</f>
        <v>yep</v>
      </c>
      <c r="Q9678" s="2">
        <f ca="1">IF(Proc[[#This Row],[DateClosed]]="",ABS(NETWORKDAYS(Proc[[#This Row],[DateOpened]],TODAY()))-1,ABS(NETWORKDAYS(Proc[[#This Row],[DateOpened]],Proc[[#This Row],[DateClosed]]))-1)</f>
        <v>23</v>
      </c>
      <c r="R9678" s="140" t="s">
        <v>476</v>
      </c>
      <c r="S9678" s="155"/>
      <c r="T9678" s="155"/>
    </row>
    <row r="9679" spans="1:20">
      <c r="A9679" s="156" t="s">
        <v>11874</v>
      </c>
      <c r="B9679" s="155" t="str">
        <f>IFERROR(VLOOKUP(Proc[[#This Row],[App]],Table2[],3,0),"open")</f>
        <v>ok</v>
      </c>
      <c r="C9679" s="156" t="s">
        <v>377</v>
      </c>
      <c r="D9679" t="s">
        <v>11942</v>
      </c>
      <c r="E9679" t="s">
        <v>11699</v>
      </c>
      <c r="F9679" s="155" t="s">
        <v>12961</v>
      </c>
      <c r="G9679" s="156" t="s">
        <v>400</v>
      </c>
      <c r="H9679" s="155" t="str">
        <f>IF(Proc[[#This Row],[type]]="LFF (MDG-F)",MID(Proc[[#This Row],[Obj]],13,10),"")</f>
        <v/>
      </c>
      <c r="I9679" s="156"/>
      <c r="J9679" s="155" t="b">
        <f>Proc[[#This Row],[Requested]]=Proc[[#This Row],[CurrentParent]]</f>
        <v>0</v>
      </c>
      <c r="K9679" s="155" t="str">
        <f>IF(Proc[[#This Row],[Author]]="Marcela Urrego",VLOOKUP(LEFT(Proc[[#This Row],[Requested]],1),Table3[#All],2,0),VLOOKUP(Proc[[#This Row],[Author]],Table4[],2,0))</f>
        <v>HC</v>
      </c>
      <c r="L9679" s="155" t="s">
        <v>7801</v>
      </c>
      <c r="M9679" s="140">
        <v>46106</v>
      </c>
      <c r="N9679" s="140"/>
      <c r="O9679" s="140"/>
      <c r="P9679" s="140" t="str">
        <f ca="1">IF(Proc[[#This Row],[DaysAgeing]]&gt;5,"yep","on track")</f>
        <v>yep</v>
      </c>
      <c r="Q9679" s="2">
        <f ca="1">IF(Proc[[#This Row],[DateClosed]]="",ABS(NETWORKDAYS(Proc[[#This Row],[DateOpened]],TODAY()))-1,ABS(NETWORKDAYS(Proc[[#This Row],[DateOpened]],Proc[[#This Row],[DateClosed]]))-1)</f>
        <v>23</v>
      </c>
      <c r="R9679" s="140" t="s">
        <v>476</v>
      </c>
      <c r="S9679" s="155"/>
      <c r="T9679" s="155"/>
    </row>
    <row r="9680" spans="1:20">
      <c r="A9680" s="156" t="s">
        <v>11874</v>
      </c>
      <c r="B9680" s="155" t="str">
        <f>IFERROR(VLOOKUP(Proc[[#This Row],[App]],Table2[],3,0),"open")</f>
        <v>ok</v>
      </c>
      <c r="C9680" s="156" t="s">
        <v>377</v>
      </c>
      <c r="D9680" t="s">
        <v>11943</v>
      </c>
      <c r="E9680" t="s">
        <v>11699</v>
      </c>
      <c r="F9680" s="155" t="s">
        <v>12962</v>
      </c>
      <c r="G9680" s="156" t="s">
        <v>400</v>
      </c>
      <c r="H9680" s="155" t="str">
        <f>IF(Proc[[#This Row],[type]]="LFF (MDG-F)",MID(Proc[[#This Row],[Obj]],13,10),"")</f>
        <v/>
      </c>
      <c r="I9680" s="156"/>
      <c r="J9680" s="155" t="b">
        <f>Proc[[#This Row],[Requested]]=Proc[[#This Row],[CurrentParent]]</f>
        <v>0</v>
      </c>
      <c r="K9680" s="155" t="str">
        <f>IF(Proc[[#This Row],[Author]]="Marcela Urrego",VLOOKUP(LEFT(Proc[[#This Row],[Requested]],1),Table3[#All],2,0),VLOOKUP(Proc[[#This Row],[Author]],Table4[],2,0))</f>
        <v>HC</v>
      </c>
      <c r="L9680" s="155" t="s">
        <v>7801</v>
      </c>
      <c r="M9680" s="140">
        <v>46106</v>
      </c>
      <c r="N9680" s="140"/>
      <c r="O9680" s="140"/>
      <c r="P9680" s="140" t="str">
        <f ca="1">IF(Proc[[#This Row],[DaysAgeing]]&gt;5,"yep","on track")</f>
        <v>yep</v>
      </c>
      <c r="Q9680" s="2">
        <f ca="1">IF(Proc[[#This Row],[DateClosed]]="",ABS(NETWORKDAYS(Proc[[#This Row],[DateOpened]],TODAY()))-1,ABS(NETWORKDAYS(Proc[[#This Row],[DateOpened]],Proc[[#This Row],[DateClosed]]))-1)</f>
        <v>23</v>
      </c>
      <c r="R9680" s="140" t="s">
        <v>476</v>
      </c>
      <c r="S9680" s="155"/>
      <c r="T9680" s="155"/>
    </row>
    <row r="9681" spans="1:20">
      <c r="A9681" s="156" t="s">
        <v>11874</v>
      </c>
      <c r="B9681" s="155" t="str">
        <f>IFERROR(VLOOKUP(Proc[[#This Row],[App]],Table2[],3,0),"open")</f>
        <v>ok</v>
      </c>
      <c r="C9681" s="156" t="s">
        <v>377</v>
      </c>
      <c r="D9681" t="s">
        <v>11944</v>
      </c>
      <c r="E9681" t="s">
        <v>11699</v>
      </c>
      <c r="F9681" s="155" t="s">
        <v>12963</v>
      </c>
      <c r="G9681" s="156" t="s">
        <v>400</v>
      </c>
      <c r="H9681" s="155" t="str">
        <f>IF(Proc[[#This Row],[type]]="LFF (MDG-F)",MID(Proc[[#This Row],[Obj]],13,10),"")</f>
        <v/>
      </c>
      <c r="I9681" s="156"/>
      <c r="J9681" s="155" t="b">
        <f>Proc[[#This Row],[Requested]]=Proc[[#This Row],[CurrentParent]]</f>
        <v>0</v>
      </c>
      <c r="K9681" s="155" t="str">
        <f>IF(Proc[[#This Row],[Author]]="Marcela Urrego",VLOOKUP(LEFT(Proc[[#This Row],[Requested]],1),Table3[#All],2,0),VLOOKUP(Proc[[#This Row],[Author]],Table4[],2,0))</f>
        <v>HC</v>
      </c>
      <c r="L9681" s="155" t="s">
        <v>7801</v>
      </c>
      <c r="M9681" s="140">
        <v>46106</v>
      </c>
      <c r="N9681" s="140"/>
      <c r="O9681" s="140"/>
      <c r="P9681" s="140" t="str">
        <f ca="1">IF(Proc[[#This Row],[DaysAgeing]]&gt;5,"yep","on track")</f>
        <v>yep</v>
      </c>
      <c r="Q9681" s="2">
        <f ca="1">IF(Proc[[#This Row],[DateClosed]]="",ABS(NETWORKDAYS(Proc[[#This Row],[DateOpened]],TODAY()))-1,ABS(NETWORKDAYS(Proc[[#This Row],[DateOpened]],Proc[[#This Row],[DateClosed]]))-1)</f>
        <v>23</v>
      </c>
      <c r="R9681" s="140" t="s">
        <v>476</v>
      </c>
      <c r="S9681" s="155"/>
      <c r="T9681" s="155"/>
    </row>
    <row r="9682" spans="1:20">
      <c r="A9682" s="156" t="s">
        <v>11874</v>
      </c>
      <c r="B9682" s="155" t="str">
        <f>IFERROR(VLOOKUP(Proc[[#This Row],[App]],Table2[],3,0),"open")</f>
        <v>ok</v>
      </c>
      <c r="C9682" s="156" t="s">
        <v>377</v>
      </c>
      <c r="D9682" t="s">
        <v>11945</v>
      </c>
      <c r="E9682" t="s">
        <v>11699</v>
      </c>
      <c r="F9682" s="155" t="s">
        <v>12964</v>
      </c>
      <c r="G9682" s="156" t="s">
        <v>400</v>
      </c>
      <c r="H9682" s="155" t="str">
        <f>IF(Proc[[#This Row],[type]]="LFF (MDG-F)",MID(Proc[[#This Row],[Obj]],13,10),"")</f>
        <v/>
      </c>
      <c r="I9682" s="156"/>
      <c r="J9682" s="155" t="b">
        <f>Proc[[#This Row],[Requested]]=Proc[[#This Row],[CurrentParent]]</f>
        <v>0</v>
      </c>
      <c r="K9682" s="155" t="str">
        <f>IF(Proc[[#This Row],[Author]]="Marcela Urrego",VLOOKUP(LEFT(Proc[[#This Row],[Requested]],1),Table3[#All],2,0),VLOOKUP(Proc[[#This Row],[Author]],Table4[],2,0))</f>
        <v>HC</v>
      </c>
      <c r="L9682" s="155" t="s">
        <v>7801</v>
      </c>
      <c r="M9682" s="140">
        <v>46106</v>
      </c>
      <c r="N9682" s="140"/>
      <c r="O9682" s="140"/>
      <c r="P9682" s="140" t="str">
        <f ca="1">IF(Proc[[#This Row],[DaysAgeing]]&gt;5,"yep","on track")</f>
        <v>yep</v>
      </c>
      <c r="Q9682" s="2">
        <f ca="1">IF(Proc[[#This Row],[DateClosed]]="",ABS(NETWORKDAYS(Proc[[#This Row],[DateOpened]],TODAY()))-1,ABS(NETWORKDAYS(Proc[[#This Row],[DateOpened]],Proc[[#This Row],[DateClosed]]))-1)</f>
        <v>23</v>
      </c>
      <c r="R9682" s="140" t="s">
        <v>476</v>
      </c>
      <c r="S9682" s="155"/>
      <c r="T9682" s="155"/>
    </row>
    <row r="9683" spans="1:20">
      <c r="A9683" s="156" t="s">
        <v>11874</v>
      </c>
      <c r="B9683" s="155" t="str">
        <f>IFERROR(VLOOKUP(Proc[[#This Row],[App]],Table2[],3,0),"open")</f>
        <v>ok</v>
      </c>
      <c r="C9683" s="156" t="s">
        <v>377</v>
      </c>
      <c r="D9683" t="s">
        <v>11946</v>
      </c>
      <c r="E9683" t="s">
        <v>11699</v>
      </c>
      <c r="F9683" s="155" t="s">
        <v>12965</v>
      </c>
      <c r="G9683" s="156" t="s">
        <v>400</v>
      </c>
      <c r="H9683" s="155" t="str">
        <f>IF(Proc[[#This Row],[type]]="LFF (MDG-F)",MID(Proc[[#This Row],[Obj]],13,10),"")</f>
        <v/>
      </c>
      <c r="I9683" s="156"/>
      <c r="J9683" s="155" t="b">
        <f>Proc[[#This Row],[Requested]]=Proc[[#This Row],[CurrentParent]]</f>
        <v>0</v>
      </c>
      <c r="K9683" s="155" t="str">
        <f>IF(Proc[[#This Row],[Author]]="Marcela Urrego",VLOOKUP(LEFT(Proc[[#This Row],[Requested]],1),Table3[#All],2,0),VLOOKUP(Proc[[#This Row],[Author]],Table4[],2,0))</f>
        <v>HC</v>
      </c>
      <c r="L9683" s="155" t="s">
        <v>7801</v>
      </c>
      <c r="M9683" s="140">
        <v>46106</v>
      </c>
      <c r="N9683" s="140"/>
      <c r="O9683" s="140"/>
      <c r="P9683" s="140" t="str">
        <f ca="1">IF(Proc[[#This Row],[DaysAgeing]]&gt;5,"yep","on track")</f>
        <v>yep</v>
      </c>
      <c r="Q9683" s="2">
        <f ca="1">IF(Proc[[#This Row],[DateClosed]]="",ABS(NETWORKDAYS(Proc[[#This Row],[DateOpened]],TODAY()))-1,ABS(NETWORKDAYS(Proc[[#This Row],[DateOpened]],Proc[[#This Row],[DateClosed]]))-1)</f>
        <v>23</v>
      </c>
      <c r="R9683" s="140" t="s">
        <v>476</v>
      </c>
      <c r="S9683" s="155"/>
      <c r="T9683" s="155"/>
    </row>
    <row r="9684" spans="1:20">
      <c r="A9684" s="156" t="s">
        <v>11874</v>
      </c>
      <c r="B9684" s="155" t="str">
        <f>IFERROR(VLOOKUP(Proc[[#This Row],[App]],Table2[],3,0),"open")</f>
        <v>ok</v>
      </c>
      <c r="C9684" s="156" t="s">
        <v>369</v>
      </c>
      <c r="D9684" t="s">
        <v>11947</v>
      </c>
      <c r="E9684" t="s">
        <v>11699</v>
      </c>
      <c r="F9684" s="155" t="s">
        <v>11699</v>
      </c>
      <c r="G9684" s="156" t="s">
        <v>400</v>
      </c>
      <c r="H9684" s="155" t="str">
        <f>IF(Proc[[#This Row],[type]]="LFF (MDG-F)",MID(Proc[[#This Row],[Obj]],13,10),"")</f>
        <v/>
      </c>
      <c r="I9684" s="156"/>
      <c r="J9684" s="155" t="b">
        <f>Proc[[#This Row],[Requested]]=Proc[[#This Row],[CurrentParent]]</f>
        <v>1</v>
      </c>
      <c r="K9684" s="155" t="str">
        <f>IF(Proc[[#This Row],[Author]]="Marcela Urrego",VLOOKUP(LEFT(Proc[[#This Row],[Requested]],1),Table3[#All],2,0),VLOOKUP(Proc[[#This Row],[Author]],Table4[],2,0))</f>
        <v>HC</v>
      </c>
      <c r="L9684" s="155" t="s">
        <v>7801</v>
      </c>
      <c r="M9684" s="140">
        <v>46106</v>
      </c>
      <c r="N9684" s="140"/>
      <c r="O9684" s="140"/>
      <c r="P9684" s="140" t="str">
        <f ca="1">IF(Proc[[#This Row],[DaysAgeing]]&gt;5,"yep","on track")</f>
        <v>yep</v>
      </c>
      <c r="Q9684" s="2">
        <f ca="1">IF(Proc[[#This Row],[DateClosed]]="",ABS(NETWORKDAYS(Proc[[#This Row],[DateOpened]],TODAY()))-1,ABS(NETWORKDAYS(Proc[[#This Row],[DateOpened]],Proc[[#This Row],[DateClosed]]))-1)</f>
        <v>23</v>
      </c>
      <c r="R9684" s="140" t="s">
        <v>476</v>
      </c>
      <c r="S9684" s="155"/>
      <c r="T9684" s="155"/>
    </row>
    <row r="9685" spans="1:20">
      <c r="A9685" s="156" t="s">
        <v>11874</v>
      </c>
      <c r="B9685" s="155" t="str">
        <f>IFERROR(VLOOKUP(Proc[[#This Row],[App]],Table2[],3,0),"open")</f>
        <v>ok</v>
      </c>
      <c r="C9685" s="156" t="s">
        <v>369</v>
      </c>
      <c r="D9685" t="s">
        <v>11948</v>
      </c>
      <c r="E9685" t="s">
        <v>11699</v>
      </c>
      <c r="F9685" s="155" t="s">
        <v>11699</v>
      </c>
      <c r="G9685" s="156" t="s">
        <v>400</v>
      </c>
      <c r="H9685" s="155" t="str">
        <f>IF(Proc[[#This Row],[type]]="LFF (MDG-F)",MID(Proc[[#This Row],[Obj]],13,10),"")</f>
        <v/>
      </c>
      <c r="I9685" s="156"/>
      <c r="J9685" s="155" t="b">
        <f>Proc[[#This Row],[Requested]]=Proc[[#This Row],[CurrentParent]]</f>
        <v>1</v>
      </c>
      <c r="K9685" s="155" t="str">
        <f>IF(Proc[[#This Row],[Author]]="Marcela Urrego",VLOOKUP(LEFT(Proc[[#This Row],[Requested]],1),Table3[#All],2,0),VLOOKUP(Proc[[#This Row],[Author]],Table4[],2,0))</f>
        <v>HC</v>
      </c>
      <c r="L9685" s="155" t="s">
        <v>7801</v>
      </c>
      <c r="M9685" s="140">
        <v>46106</v>
      </c>
      <c r="N9685" s="140"/>
      <c r="O9685" s="140"/>
      <c r="P9685" s="140" t="str">
        <f ca="1">IF(Proc[[#This Row],[DaysAgeing]]&gt;5,"yep","on track")</f>
        <v>yep</v>
      </c>
      <c r="Q9685" s="2">
        <f ca="1">IF(Proc[[#This Row],[DateClosed]]="",ABS(NETWORKDAYS(Proc[[#This Row],[DateOpened]],TODAY()))-1,ABS(NETWORKDAYS(Proc[[#This Row],[DateOpened]],Proc[[#This Row],[DateClosed]]))-1)</f>
        <v>23</v>
      </c>
      <c r="R9685" s="140" t="s">
        <v>476</v>
      </c>
      <c r="S9685" s="155"/>
      <c r="T9685" s="155"/>
    </row>
    <row r="9686" spans="1:20">
      <c r="A9686" s="156" t="s">
        <v>11874</v>
      </c>
      <c r="B9686" s="155" t="str">
        <f>IFERROR(VLOOKUP(Proc[[#This Row],[App]],Table2[],3,0),"open")</f>
        <v>ok</v>
      </c>
      <c r="C9686" s="156" t="s">
        <v>369</v>
      </c>
      <c r="D9686" t="s">
        <v>11949</v>
      </c>
      <c r="E9686" t="s">
        <v>11699</v>
      </c>
      <c r="F9686" s="155" t="s">
        <v>11699</v>
      </c>
      <c r="G9686" s="156" t="s">
        <v>400</v>
      </c>
      <c r="H9686" s="155" t="str">
        <f>IF(Proc[[#This Row],[type]]="LFF (MDG-F)",MID(Proc[[#This Row],[Obj]],13,10),"")</f>
        <v/>
      </c>
      <c r="I9686" s="156"/>
      <c r="J9686" s="155" t="b">
        <f>Proc[[#This Row],[Requested]]=Proc[[#This Row],[CurrentParent]]</f>
        <v>1</v>
      </c>
      <c r="K9686" s="155" t="str">
        <f>IF(Proc[[#This Row],[Author]]="Marcela Urrego",VLOOKUP(LEFT(Proc[[#This Row],[Requested]],1),Table3[#All],2,0),VLOOKUP(Proc[[#This Row],[Author]],Table4[],2,0))</f>
        <v>HC</v>
      </c>
      <c r="L9686" s="155" t="s">
        <v>7801</v>
      </c>
      <c r="M9686" s="140">
        <v>46106</v>
      </c>
      <c r="N9686" s="140"/>
      <c r="O9686" s="140"/>
      <c r="P9686" s="140" t="str">
        <f ca="1">IF(Proc[[#This Row],[DaysAgeing]]&gt;5,"yep","on track")</f>
        <v>yep</v>
      </c>
      <c r="Q9686" s="2">
        <f ca="1">IF(Proc[[#This Row],[DateClosed]]="",ABS(NETWORKDAYS(Proc[[#This Row],[DateOpened]],TODAY()))-1,ABS(NETWORKDAYS(Proc[[#This Row],[DateOpened]],Proc[[#This Row],[DateClosed]]))-1)</f>
        <v>23</v>
      </c>
      <c r="R9686" s="140" t="s">
        <v>476</v>
      </c>
      <c r="S9686" s="155"/>
      <c r="T9686" s="155"/>
    </row>
    <row r="9687" spans="1:20">
      <c r="A9687" s="156" t="s">
        <v>11874</v>
      </c>
      <c r="B9687" s="155" t="str">
        <f>IFERROR(VLOOKUP(Proc[[#This Row],[App]],Table2[],3,0),"open")</f>
        <v>ok</v>
      </c>
      <c r="C9687" s="156" t="s">
        <v>369</v>
      </c>
      <c r="D9687" t="s">
        <v>11950</v>
      </c>
      <c r="E9687" t="s">
        <v>11699</v>
      </c>
      <c r="F9687" s="155" t="s">
        <v>11699</v>
      </c>
      <c r="G9687" s="156" t="s">
        <v>400</v>
      </c>
      <c r="H9687" s="155" t="str">
        <f>IF(Proc[[#This Row],[type]]="LFF (MDG-F)",MID(Proc[[#This Row],[Obj]],13,10),"")</f>
        <v/>
      </c>
      <c r="I9687" s="156"/>
      <c r="J9687" s="155" t="b">
        <f>Proc[[#This Row],[Requested]]=Proc[[#This Row],[CurrentParent]]</f>
        <v>1</v>
      </c>
      <c r="K9687" s="155" t="str">
        <f>IF(Proc[[#This Row],[Author]]="Marcela Urrego",VLOOKUP(LEFT(Proc[[#This Row],[Requested]],1),Table3[#All],2,0),VLOOKUP(Proc[[#This Row],[Author]],Table4[],2,0))</f>
        <v>HC</v>
      </c>
      <c r="L9687" s="155" t="s">
        <v>7801</v>
      </c>
      <c r="M9687" s="140">
        <v>46106</v>
      </c>
      <c r="N9687" s="140"/>
      <c r="O9687" s="140"/>
      <c r="P9687" s="140" t="str">
        <f ca="1">IF(Proc[[#This Row],[DaysAgeing]]&gt;5,"yep","on track")</f>
        <v>yep</v>
      </c>
      <c r="Q9687" s="2">
        <f ca="1">IF(Proc[[#This Row],[DateClosed]]="",ABS(NETWORKDAYS(Proc[[#This Row],[DateOpened]],TODAY()))-1,ABS(NETWORKDAYS(Proc[[#This Row],[DateOpened]],Proc[[#This Row],[DateClosed]]))-1)</f>
        <v>23</v>
      </c>
      <c r="R9687" s="140" t="s">
        <v>476</v>
      </c>
      <c r="S9687" s="155"/>
      <c r="T9687" s="155"/>
    </row>
    <row r="9688" spans="1:20">
      <c r="A9688" s="156" t="s">
        <v>11874</v>
      </c>
      <c r="B9688" s="155" t="str">
        <f>IFERROR(VLOOKUP(Proc[[#This Row],[App]],Table2[],3,0),"open")</f>
        <v>ok</v>
      </c>
      <c r="C9688" s="156" t="s">
        <v>369</v>
      </c>
      <c r="D9688" t="s">
        <v>11951</v>
      </c>
      <c r="E9688" t="s">
        <v>11699</v>
      </c>
      <c r="F9688" s="155" t="s">
        <v>11699</v>
      </c>
      <c r="G9688" s="156" t="s">
        <v>400</v>
      </c>
      <c r="H9688" s="155" t="str">
        <f>IF(Proc[[#This Row],[type]]="LFF (MDG-F)",MID(Proc[[#This Row],[Obj]],13,10),"")</f>
        <v/>
      </c>
      <c r="I9688" s="156"/>
      <c r="J9688" s="155" t="b">
        <f>Proc[[#This Row],[Requested]]=Proc[[#This Row],[CurrentParent]]</f>
        <v>1</v>
      </c>
      <c r="K9688" s="155" t="str">
        <f>IF(Proc[[#This Row],[Author]]="Marcela Urrego",VLOOKUP(LEFT(Proc[[#This Row],[Requested]],1),Table3[#All],2,0),VLOOKUP(Proc[[#This Row],[Author]],Table4[],2,0))</f>
        <v>HC</v>
      </c>
      <c r="L9688" s="155" t="s">
        <v>7801</v>
      </c>
      <c r="M9688" s="140">
        <v>46106</v>
      </c>
      <c r="N9688" s="140"/>
      <c r="O9688" s="140"/>
      <c r="P9688" s="140" t="str">
        <f ca="1">IF(Proc[[#This Row],[DaysAgeing]]&gt;5,"yep","on track")</f>
        <v>yep</v>
      </c>
      <c r="Q9688" s="2">
        <f ca="1">IF(Proc[[#This Row],[DateClosed]]="",ABS(NETWORKDAYS(Proc[[#This Row],[DateOpened]],TODAY()))-1,ABS(NETWORKDAYS(Proc[[#This Row],[DateOpened]],Proc[[#This Row],[DateClosed]]))-1)</f>
        <v>23</v>
      </c>
      <c r="R9688" s="140" t="s">
        <v>476</v>
      </c>
      <c r="S9688" s="155"/>
      <c r="T9688" s="155"/>
    </row>
    <row r="9689" spans="1:20">
      <c r="A9689" s="156" t="s">
        <v>11874</v>
      </c>
      <c r="B9689" s="155" t="str">
        <f>IFERROR(VLOOKUP(Proc[[#This Row],[App]],Table2[],3,0),"open")</f>
        <v>ok</v>
      </c>
      <c r="C9689" s="156" t="s">
        <v>369</v>
      </c>
      <c r="D9689" t="s">
        <v>11952</v>
      </c>
      <c r="E9689" t="s">
        <v>11699</v>
      </c>
      <c r="F9689" s="155" t="s">
        <v>11699</v>
      </c>
      <c r="G9689" s="156" t="s">
        <v>400</v>
      </c>
      <c r="H9689" s="155" t="str">
        <f>IF(Proc[[#This Row],[type]]="LFF (MDG-F)",MID(Proc[[#This Row],[Obj]],13,10),"")</f>
        <v/>
      </c>
      <c r="I9689" s="156"/>
      <c r="J9689" s="155" t="b">
        <f>Proc[[#This Row],[Requested]]=Proc[[#This Row],[CurrentParent]]</f>
        <v>1</v>
      </c>
      <c r="K9689" s="155" t="str">
        <f>IF(Proc[[#This Row],[Author]]="Marcela Urrego",VLOOKUP(LEFT(Proc[[#This Row],[Requested]],1),Table3[#All],2,0),VLOOKUP(Proc[[#This Row],[Author]],Table4[],2,0))</f>
        <v>HC</v>
      </c>
      <c r="L9689" s="155" t="s">
        <v>7801</v>
      </c>
      <c r="M9689" s="140">
        <v>46106</v>
      </c>
      <c r="N9689" s="140"/>
      <c r="O9689" s="140"/>
      <c r="P9689" s="140" t="str">
        <f ca="1">IF(Proc[[#This Row],[DaysAgeing]]&gt;5,"yep","on track")</f>
        <v>yep</v>
      </c>
      <c r="Q9689" s="2">
        <f ca="1">IF(Proc[[#This Row],[DateClosed]]="",ABS(NETWORKDAYS(Proc[[#This Row],[DateOpened]],TODAY()))-1,ABS(NETWORKDAYS(Proc[[#This Row],[DateOpened]],Proc[[#This Row],[DateClosed]]))-1)</f>
        <v>23</v>
      </c>
      <c r="R9689" s="140" t="s">
        <v>476</v>
      </c>
      <c r="S9689" s="155"/>
      <c r="T9689" s="155"/>
    </row>
    <row r="9690" spans="1:20">
      <c r="A9690" s="156" t="s">
        <v>11874</v>
      </c>
      <c r="B9690" s="155" t="str">
        <f>IFERROR(VLOOKUP(Proc[[#This Row],[App]],Table2[],3,0),"open")</f>
        <v>ok</v>
      </c>
      <c r="C9690" s="156" t="s">
        <v>369</v>
      </c>
      <c r="D9690" t="s">
        <v>11953</v>
      </c>
      <c r="E9690" t="s">
        <v>11699</v>
      </c>
      <c r="F9690" s="155" t="s">
        <v>11699</v>
      </c>
      <c r="G9690" s="156" t="s">
        <v>400</v>
      </c>
      <c r="H9690" s="155" t="str">
        <f>IF(Proc[[#This Row],[type]]="LFF (MDG-F)",MID(Proc[[#This Row],[Obj]],13,10),"")</f>
        <v/>
      </c>
      <c r="I9690" s="156"/>
      <c r="J9690" s="155" t="b">
        <f>Proc[[#This Row],[Requested]]=Proc[[#This Row],[CurrentParent]]</f>
        <v>1</v>
      </c>
      <c r="K9690" s="155" t="str">
        <f>IF(Proc[[#This Row],[Author]]="Marcela Urrego",VLOOKUP(LEFT(Proc[[#This Row],[Requested]],1),Table3[#All],2,0),VLOOKUP(Proc[[#This Row],[Author]],Table4[],2,0))</f>
        <v>HC</v>
      </c>
      <c r="L9690" s="155" t="s">
        <v>7801</v>
      </c>
      <c r="M9690" s="140">
        <v>46106</v>
      </c>
      <c r="N9690" s="140"/>
      <c r="O9690" s="140"/>
      <c r="P9690" s="140" t="str">
        <f ca="1">IF(Proc[[#This Row],[DaysAgeing]]&gt;5,"yep","on track")</f>
        <v>yep</v>
      </c>
      <c r="Q9690" s="2">
        <f ca="1">IF(Proc[[#This Row],[DateClosed]]="",ABS(NETWORKDAYS(Proc[[#This Row],[DateOpened]],TODAY()))-1,ABS(NETWORKDAYS(Proc[[#This Row],[DateOpened]],Proc[[#This Row],[DateClosed]]))-1)</f>
        <v>23</v>
      </c>
      <c r="R9690" s="140" t="s">
        <v>476</v>
      </c>
      <c r="S9690" s="155"/>
      <c r="T9690" s="155"/>
    </row>
    <row r="9691" spans="1:20">
      <c r="A9691" s="156" t="s">
        <v>11874</v>
      </c>
      <c r="B9691" s="155" t="str">
        <f>IFERROR(VLOOKUP(Proc[[#This Row],[App]],Table2[],3,0),"open")</f>
        <v>ok</v>
      </c>
      <c r="C9691" s="156" t="s">
        <v>369</v>
      </c>
      <c r="D9691" t="s">
        <v>11954</v>
      </c>
      <c r="E9691" t="s">
        <v>11699</v>
      </c>
      <c r="F9691" s="155" t="s">
        <v>11699</v>
      </c>
      <c r="G9691" s="156" t="s">
        <v>400</v>
      </c>
      <c r="H9691" s="155" t="str">
        <f>IF(Proc[[#This Row],[type]]="LFF (MDG-F)",MID(Proc[[#This Row],[Obj]],13,10),"")</f>
        <v/>
      </c>
      <c r="I9691" s="156"/>
      <c r="J9691" s="155" t="b">
        <f>Proc[[#This Row],[Requested]]=Proc[[#This Row],[CurrentParent]]</f>
        <v>1</v>
      </c>
      <c r="K9691" s="155" t="str">
        <f>IF(Proc[[#This Row],[Author]]="Marcela Urrego",VLOOKUP(LEFT(Proc[[#This Row],[Requested]],1),Table3[#All],2,0),VLOOKUP(Proc[[#This Row],[Author]],Table4[],2,0))</f>
        <v>HC</v>
      </c>
      <c r="L9691" s="155" t="s">
        <v>7801</v>
      </c>
      <c r="M9691" s="140">
        <v>46106</v>
      </c>
      <c r="N9691" s="140"/>
      <c r="O9691" s="140"/>
      <c r="P9691" s="140" t="str">
        <f ca="1">IF(Proc[[#This Row],[DaysAgeing]]&gt;5,"yep","on track")</f>
        <v>yep</v>
      </c>
      <c r="Q9691" s="2">
        <f ca="1">IF(Proc[[#This Row],[DateClosed]]="",ABS(NETWORKDAYS(Proc[[#This Row],[DateOpened]],TODAY()))-1,ABS(NETWORKDAYS(Proc[[#This Row],[DateOpened]],Proc[[#This Row],[DateClosed]]))-1)</f>
        <v>23</v>
      </c>
      <c r="R9691" s="140" t="s">
        <v>476</v>
      </c>
      <c r="S9691" s="155"/>
      <c r="T9691" s="155"/>
    </row>
    <row r="9692" spans="1:20">
      <c r="A9692" s="156" t="s">
        <v>11874</v>
      </c>
      <c r="B9692" s="155" t="str">
        <f>IFERROR(VLOOKUP(Proc[[#This Row],[App]],Table2[],3,0),"open")</f>
        <v>ok</v>
      </c>
      <c r="C9692" s="156" t="s">
        <v>369</v>
      </c>
      <c r="D9692" t="s">
        <v>11955</v>
      </c>
      <c r="E9692" t="s">
        <v>11699</v>
      </c>
      <c r="F9692" s="155" t="s">
        <v>11699</v>
      </c>
      <c r="G9692" s="156" t="s">
        <v>400</v>
      </c>
      <c r="H9692" s="155" t="str">
        <f>IF(Proc[[#This Row],[type]]="LFF (MDG-F)",MID(Proc[[#This Row],[Obj]],13,10),"")</f>
        <v/>
      </c>
      <c r="I9692" s="156"/>
      <c r="J9692" s="155" t="b">
        <f>Proc[[#This Row],[Requested]]=Proc[[#This Row],[CurrentParent]]</f>
        <v>1</v>
      </c>
      <c r="K9692" s="155" t="str">
        <f>IF(Proc[[#This Row],[Author]]="Marcela Urrego",VLOOKUP(LEFT(Proc[[#This Row],[Requested]],1),Table3[#All],2,0),VLOOKUP(Proc[[#This Row],[Author]],Table4[],2,0))</f>
        <v>HC</v>
      </c>
      <c r="L9692" s="155" t="s">
        <v>7801</v>
      </c>
      <c r="M9692" s="140">
        <v>46106</v>
      </c>
      <c r="N9692" s="140"/>
      <c r="O9692" s="140"/>
      <c r="P9692" s="140" t="str">
        <f ca="1">IF(Proc[[#This Row],[DaysAgeing]]&gt;5,"yep","on track")</f>
        <v>yep</v>
      </c>
      <c r="Q9692" s="2">
        <f ca="1">IF(Proc[[#This Row],[DateClosed]]="",ABS(NETWORKDAYS(Proc[[#This Row],[DateOpened]],TODAY()))-1,ABS(NETWORKDAYS(Proc[[#This Row],[DateOpened]],Proc[[#This Row],[DateClosed]]))-1)</f>
        <v>23</v>
      </c>
      <c r="R9692" s="140" t="s">
        <v>476</v>
      </c>
      <c r="S9692" s="155"/>
      <c r="T9692" s="155"/>
    </row>
    <row r="9693" spans="1:20">
      <c r="A9693" s="156" t="s">
        <v>11874</v>
      </c>
      <c r="B9693" s="155" t="str">
        <f>IFERROR(VLOOKUP(Proc[[#This Row],[App]],Table2[],3,0),"open")</f>
        <v>ok</v>
      </c>
      <c r="C9693" s="156" t="s">
        <v>369</v>
      </c>
      <c r="D9693" t="s">
        <v>11956</v>
      </c>
      <c r="E9693" t="s">
        <v>11699</v>
      </c>
      <c r="F9693" s="155" t="s">
        <v>11699</v>
      </c>
      <c r="G9693" s="156" t="s">
        <v>400</v>
      </c>
      <c r="H9693" s="155" t="str">
        <f>IF(Proc[[#This Row],[type]]="LFF (MDG-F)",MID(Proc[[#This Row],[Obj]],13,10),"")</f>
        <v/>
      </c>
      <c r="I9693" s="156"/>
      <c r="J9693" s="155" t="b">
        <f>Proc[[#This Row],[Requested]]=Proc[[#This Row],[CurrentParent]]</f>
        <v>1</v>
      </c>
      <c r="K9693" s="155" t="str">
        <f>IF(Proc[[#This Row],[Author]]="Marcela Urrego",VLOOKUP(LEFT(Proc[[#This Row],[Requested]],1),Table3[#All],2,0),VLOOKUP(Proc[[#This Row],[Author]],Table4[],2,0))</f>
        <v>HC</v>
      </c>
      <c r="L9693" s="155" t="s">
        <v>7801</v>
      </c>
      <c r="M9693" s="140">
        <v>46106</v>
      </c>
      <c r="N9693" s="140"/>
      <c r="O9693" s="140"/>
      <c r="P9693" s="140" t="str">
        <f ca="1">IF(Proc[[#This Row],[DaysAgeing]]&gt;5,"yep","on track")</f>
        <v>yep</v>
      </c>
      <c r="Q9693" s="2">
        <f ca="1">IF(Proc[[#This Row],[DateClosed]]="",ABS(NETWORKDAYS(Proc[[#This Row],[DateOpened]],TODAY()))-1,ABS(NETWORKDAYS(Proc[[#This Row],[DateOpened]],Proc[[#This Row],[DateClosed]]))-1)</f>
        <v>23</v>
      </c>
      <c r="R9693" s="140" t="s">
        <v>476</v>
      </c>
      <c r="S9693" s="155"/>
      <c r="T9693" s="155"/>
    </row>
    <row r="9694" spans="1:20">
      <c r="A9694" s="156" t="s">
        <v>11874</v>
      </c>
      <c r="B9694" s="155" t="str">
        <f>IFERROR(VLOOKUP(Proc[[#This Row],[App]],Table2[],3,0),"open")</f>
        <v>ok</v>
      </c>
      <c r="C9694" s="156" t="s">
        <v>369</v>
      </c>
      <c r="D9694" t="s">
        <v>11957</v>
      </c>
      <c r="E9694" t="s">
        <v>11699</v>
      </c>
      <c r="F9694" s="155" t="s">
        <v>11699</v>
      </c>
      <c r="G9694" s="156" t="s">
        <v>400</v>
      </c>
      <c r="H9694" s="155" t="str">
        <f>IF(Proc[[#This Row],[type]]="LFF (MDG-F)",MID(Proc[[#This Row],[Obj]],13,10),"")</f>
        <v/>
      </c>
      <c r="I9694" s="156"/>
      <c r="J9694" s="155" t="b">
        <f>Proc[[#This Row],[Requested]]=Proc[[#This Row],[CurrentParent]]</f>
        <v>1</v>
      </c>
      <c r="K9694" s="155" t="str">
        <f>IF(Proc[[#This Row],[Author]]="Marcela Urrego",VLOOKUP(LEFT(Proc[[#This Row],[Requested]],1),Table3[#All],2,0),VLOOKUP(Proc[[#This Row],[Author]],Table4[],2,0))</f>
        <v>HC</v>
      </c>
      <c r="L9694" s="155" t="s">
        <v>7801</v>
      </c>
      <c r="M9694" s="140">
        <v>46106</v>
      </c>
      <c r="N9694" s="140"/>
      <c r="O9694" s="140"/>
      <c r="P9694" s="140" t="str">
        <f ca="1">IF(Proc[[#This Row],[DaysAgeing]]&gt;5,"yep","on track")</f>
        <v>yep</v>
      </c>
      <c r="Q9694" s="2">
        <f ca="1">IF(Proc[[#This Row],[DateClosed]]="",ABS(NETWORKDAYS(Proc[[#This Row],[DateOpened]],TODAY()))-1,ABS(NETWORKDAYS(Proc[[#This Row],[DateOpened]],Proc[[#This Row],[DateClosed]]))-1)</f>
        <v>23</v>
      </c>
      <c r="R9694" s="140" t="s">
        <v>476</v>
      </c>
      <c r="S9694" s="155"/>
      <c r="T9694" s="155"/>
    </row>
    <row r="9695" spans="1:20">
      <c r="A9695" s="156" t="s">
        <v>11874</v>
      </c>
      <c r="B9695" s="155" t="str">
        <f>IFERROR(VLOOKUP(Proc[[#This Row],[App]],Table2[],3,0),"open")</f>
        <v>ok</v>
      </c>
      <c r="C9695" s="156" t="s">
        <v>369</v>
      </c>
      <c r="D9695" t="s">
        <v>11958</v>
      </c>
      <c r="E9695" t="s">
        <v>11699</v>
      </c>
      <c r="F9695" s="155" t="s">
        <v>11699</v>
      </c>
      <c r="G9695" s="156" t="s">
        <v>400</v>
      </c>
      <c r="H9695" s="155" t="str">
        <f>IF(Proc[[#This Row],[type]]="LFF (MDG-F)",MID(Proc[[#This Row],[Obj]],13,10),"")</f>
        <v/>
      </c>
      <c r="I9695" s="156"/>
      <c r="J9695" s="155" t="b">
        <f>Proc[[#This Row],[Requested]]=Proc[[#This Row],[CurrentParent]]</f>
        <v>1</v>
      </c>
      <c r="K9695" s="155" t="str">
        <f>IF(Proc[[#This Row],[Author]]="Marcela Urrego",VLOOKUP(LEFT(Proc[[#This Row],[Requested]],1),Table3[#All],2,0),VLOOKUP(Proc[[#This Row],[Author]],Table4[],2,0))</f>
        <v>HC</v>
      </c>
      <c r="L9695" s="155" t="s">
        <v>7801</v>
      </c>
      <c r="M9695" s="140">
        <v>46106</v>
      </c>
      <c r="N9695" s="140"/>
      <c r="O9695" s="140"/>
      <c r="P9695" s="140" t="str">
        <f ca="1">IF(Proc[[#This Row],[DaysAgeing]]&gt;5,"yep","on track")</f>
        <v>yep</v>
      </c>
      <c r="Q9695" s="2">
        <f ca="1">IF(Proc[[#This Row],[DateClosed]]="",ABS(NETWORKDAYS(Proc[[#This Row],[DateOpened]],TODAY()))-1,ABS(NETWORKDAYS(Proc[[#This Row],[DateOpened]],Proc[[#This Row],[DateClosed]]))-1)</f>
        <v>23</v>
      </c>
      <c r="R9695" s="140" t="s">
        <v>476</v>
      </c>
      <c r="S9695" s="155"/>
      <c r="T9695" s="155"/>
    </row>
    <row r="9696" spans="1:20">
      <c r="A9696" s="156" t="s">
        <v>11874</v>
      </c>
      <c r="B9696" s="155" t="str">
        <f>IFERROR(VLOOKUP(Proc[[#This Row],[App]],Table2[],3,0),"open")</f>
        <v>ok</v>
      </c>
      <c r="C9696" s="156" t="s">
        <v>369</v>
      </c>
      <c r="D9696" t="s">
        <v>11959</v>
      </c>
      <c r="E9696" t="s">
        <v>11699</v>
      </c>
      <c r="F9696" s="155" t="s">
        <v>11699</v>
      </c>
      <c r="G9696" s="156" t="s">
        <v>400</v>
      </c>
      <c r="H9696" s="155" t="str">
        <f>IF(Proc[[#This Row],[type]]="LFF (MDG-F)",MID(Proc[[#This Row],[Obj]],13,10),"")</f>
        <v/>
      </c>
      <c r="I9696" s="156"/>
      <c r="J9696" s="155" t="b">
        <f>Proc[[#This Row],[Requested]]=Proc[[#This Row],[CurrentParent]]</f>
        <v>1</v>
      </c>
      <c r="K9696" s="155" t="str">
        <f>IF(Proc[[#This Row],[Author]]="Marcela Urrego",VLOOKUP(LEFT(Proc[[#This Row],[Requested]],1),Table3[#All],2,0),VLOOKUP(Proc[[#This Row],[Author]],Table4[],2,0))</f>
        <v>HC</v>
      </c>
      <c r="L9696" s="155" t="s">
        <v>7801</v>
      </c>
      <c r="M9696" s="140">
        <v>46106</v>
      </c>
      <c r="N9696" s="140"/>
      <c r="O9696" s="140"/>
      <c r="P9696" s="140" t="str">
        <f ca="1">IF(Proc[[#This Row],[DaysAgeing]]&gt;5,"yep","on track")</f>
        <v>yep</v>
      </c>
      <c r="Q9696" s="2">
        <f ca="1">IF(Proc[[#This Row],[DateClosed]]="",ABS(NETWORKDAYS(Proc[[#This Row],[DateOpened]],TODAY()))-1,ABS(NETWORKDAYS(Proc[[#This Row],[DateOpened]],Proc[[#This Row],[DateClosed]]))-1)</f>
        <v>23</v>
      </c>
      <c r="R9696" s="140" t="s">
        <v>476</v>
      </c>
      <c r="S9696" s="155"/>
      <c r="T9696" s="155"/>
    </row>
    <row r="9697" spans="1:20">
      <c r="A9697" s="156" t="s">
        <v>11874</v>
      </c>
      <c r="B9697" s="155" t="str">
        <f>IFERROR(VLOOKUP(Proc[[#This Row],[App]],Table2[],3,0),"open")</f>
        <v>ok</v>
      </c>
      <c r="C9697" s="156" t="s">
        <v>369</v>
      </c>
      <c r="D9697" t="s">
        <v>11960</v>
      </c>
      <c r="E9697" t="s">
        <v>11699</v>
      </c>
      <c r="F9697" s="155" t="s">
        <v>11699</v>
      </c>
      <c r="G9697" s="156" t="s">
        <v>400</v>
      </c>
      <c r="H9697" s="155" t="str">
        <f>IF(Proc[[#This Row],[type]]="LFF (MDG-F)",MID(Proc[[#This Row],[Obj]],13,10),"")</f>
        <v/>
      </c>
      <c r="I9697" s="156"/>
      <c r="J9697" s="155" t="b">
        <f>Proc[[#This Row],[Requested]]=Proc[[#This Row],[CurrentParent]]</f>
        <v>1</v>
      </c>
      <c r="K9697" s="155" t="str">
        <f>IF(Proc[[#This Row],[Author]]="Marcela Urrego",VLOOKUP(LEFT(Proc[[#This Row],[Requested]],1),Table3[#All],2,0),VLOOKUP(Proc[[#This Row],[Author]],Table4[],2,0))</f>
        <v>HC</v>
      </c>
      <c r="L9697" s="155" t="s">
        <v>7801</v>
      </c>
      <c r="M9697" s="140">
        <v>46106</v>
      </c>
      <c r="N9697" s="140"/>
      <c r="O9697" s="140"/>
      <c r="P9697" s="140" t="str">
        <f ca="1">IF(Proc[[#This Row],[DaysAgeing]]&gt;5,"yep","on track")</f>
        <v>yep</v>
      </c>
      <c r="Q9697" s="2">
        <f ca="1">IF(Proc[[#This Row],[DateClosed]]="",ABS(NETWORKDAYS(Proc[[#This Row],[DateOpened]],TODAY()))-1,ABS(NETWORKDAYS(Proc[[#This Row],[DateOpened]],Proc[[#This Row],[DateClosed]]))-1)</f>
        <v>23</v>
      </c>
      <c r="R9697" s="140" t="s">
        <v>476</v>
      </c>
      <c r="S9697" s="155"/>
      <c r="T9697" s="155"/>
    </row>
    <row r="9698" spans="1:20">
      <c r="A9698" s="156" t="s">
        <v>11874</v>
      </c>
      <c r="B9698" s="155" t="str">
        <f>IFERROR(VLOOKUP(Proc[[#This Row],[App]],Table2[],3,0),"open")</f>
        <v>ok</v>
      </c>
      <c r="C9698" s="156" t="s">
        <v>369</v>
      </c>
      <c r="D9698" t="s">
        <v>11961</v>
      </c>
      <c r="E9698" t="s">
        <v>11699</v>
      </c>
      <c r="F9698" s="155" t="s">
        <v>11699</v>
      </c>
      <c r="G9698" s="156" t="s">
        <v>400</v>
      </c>
      <c r="H9698" s="155" t="str">
        <f>IF(Proc[[#This Row],[type]]="LFF (MDG-F)",MID(Proc[[#This Row],[Obj]],13,10),"")</f>
        <v/>
      </c>
      <c r="I9698" s="156"/>
      <c r="J9698" s="155" t="b">
        <f>Proc[[#This Row],[Requested]]=Proc[[#This Row],[CurrentParent]]</f>
        <v>1</v>
      </c>
      <c r="K9698" s="155" t="str">
        <f>IF(Proc[[#This Row],[Author]]="Marcela Urrego",VLOOKUP(LEFT(Proc[[#This Row],[Requested]],1),Table3[#All],2,0),VLOOKUP(Proc[[#This Row],[Author]],Table4[],2,0))</f>
        <v>HC</v>
      </c>
      <c r="L9698" s="155" t="s">
        <v>7801</v>
      </c>
      <c r="M9698" s="140">
        <v>46106</v>
      </c>
      <c r="N9698" s="140"/>
      <c r="O9698" s="140"/>
      <c r="P9698" s="140" t="str">
        <f ca="1">IF(Proc[[#This Row],[DaysAgeing]]&gt;5,"yep","on track")</f>
        <v>yep</v>
      </c>
      <c r="Q9698" s="2">
        <f ca="1">IF(Proc[[#This Row],[DateClosed]]="",ABS(NETWORKDAYS(Proc[[#This Row],[DateOpened]],TODAY()))-1,ABS(NETWORKDAYS(Proc[[#This Row],[DateOpened]],Proc[[#This Row],[DateClosed]]))-1)</f>
        <v>23</v>
      </c>
      <c r="R9698" s="140" t="s">
        <v>476</v>
      </c>
      <c r="S9698" s="155"/>
      <c r="T9698" s="155"/>
    </row>
    <row r="9699" spans="1:20">
      <c r="A9699" s="156" t="s">
        <v>11874</v>
      </c>
      <c r="B9699" s="155" t="str">
        <f>IFERROR(VLOOKUP(Proc[[#This Row],[App]],Table2[],3,0),"open")</f>
        <v>ok</v>
      </c>
      <c r="C9699" s="156" t="s">
        <v>369</v>
      </c>
      <c r="D9699" t="s">
        <v>11962</v>
      </c>
      <c r="E9699" t="s">
        <v>11699</v>
      </c>
      <c r="F9699" s="155" t="s">
        <v>11699</v>
      </c>
      <c r="G9699" s="156" t="s">
        <v>400</v>
      </c>
      <c r="H9699" s="155" t="str">
        <f>IF(Proc[[#This Row],[type]]="LFF (MDG-F)",MID(Proc[[#This Row],[Obj]],13,10),"")</f>
        <v/>
      </c>
      <c r="I9699" s="156"/>
      <c r="J9699" s="155" t="b">
        <f>Proc[[#This Row],[Requested]]=Proc[[#This Row],[CurrentParent]]</f>
        <v>1</v>
      </c>
      <c r="K9699" s="155" t="str">
        <f>IF(Proc[[#This Row],[Author]]="Marcela Urrego",VLOOKUP(LEFT(Proc[[#This Row],[Requested]],1),Table3[#All],2,0),VLOOKUP(Proc[[#This Row],[Author]],Table4[],2,0))</f>
        <v>HC</v>
      </c>
      <c r="L9699" s="155" t="s">
        <v>7801</v>
      </c>
      <c r="M9699" s="140">
        <v>46106</v>
      </c>
      <c r="N9699" s="140"/>
      <c r="O9699" s="140"/>
      <c r="P9699" s="140" t="str">
        <f ca="1">IF(Proc[[#This Row],[DaysAgeing]]&gt;5,"yep","on track")</f>
        <v>yep</v>
      </c>
      <c r="Q9699" s="2">
        <f ca="1">IF(Proc[[#This Row],[DateClosed]]="",ABS(NETWORKDAYS(Proc[[#This Row],[DateOpened]],TODAY()))-1,ABS(NETWORKDAYS(Proc[[#This Row],[DateOpened]],Proc[[#This Row],[DateClosed]]))-1)</f>
        <v>23</v>
      </c>
      <c r="R9699" s="140" t="s">
        <v>476</v>
      </c>
      <c r="S9699" s="155"/>
      <c r="T9699" s="155"/>
    </row>
    <row r="9700" spans="1:20">
      <c r="A9700" s="156" t="s">
        <v>11874</v>
      </c>
      <c r="B9700" s="155" t="str">
        <f>IFERROR(VLOOKUP(Proc[[#This Row],[App]],Table2[],3,0),"open")</f>
        <v>ok</v>
      </c>
      <c r="C9700" s="156" t="s">
        <v>369</v>
      </c>
      <c r="D9700" t="s">
        <v>11963</v>
      </c>
      <c r="E9700" t="s">
        <v>11699</v>
      </c>
      <c r="F9700" s="155" t="s">
        <v>11699</v>
      </c>
      <c r="G9700" s="156" t="s">
        <v>400</v>
      </c>
      <c r="H9700" s="155" t="str">
        <f>IF(Proc[[#This Row],[type]]="LFF (MDG-F)",MID(Proc[[#This Row],[Obj]],13,10),"")</f>
        <v/>
      </c>
      <c r="I9700" s="156"/>
      <c r="J9700" s="155" t="b">
        <f>Proc[[#This Row],[Requested]]=Proc[[#This Row],[CurrentParent]]</f>
        <v>1</v>
      </c>
      <c r="K9700" s="155" t="str">
        <f>IF(Proc[[#This Row],[Author]]="Marcela Urrego",VLOOKUP(LEFT(Proc[[#This Row],[Requested]],1),Table3[#All],2,0),VLOOKUP(Proc[[#This Row],[Author]],Table4[],2,0))</f>
        <v>HC</v>
      </c>
      <c r="L9700" s="155" t="s">
        <v>7801</v>
      </c>
      <c r="M9700" s="140">
        <v>46106</v>
      </c>
      <c r="N9700" s="140"/>
      <c r="O9700" s="140"/>
      <c r="P9700" s="140" t="str">
        <f ca="1">IF(Proc[[#This Row],[DaysAgeing]]&gt;5,"yep","on track")</f>
        <v>yep</v>
      </c>
      <c r="Q9700" s="2">
        <f ca="1">IF(Proc[[#This Row],[DateClosed]]="",ABS(NETWORKDAYS(Proc[[#This Row],[DateOpened]],TODAY()))-1,ABS(NETWORKDAYS(Proc[[#This Row],[DateOpened]],Proc[[#This Row],[DateClosed]]))-1)</f>
        <v>23</v>
      </c>
      <c r="R9700" s="140" t="s">
        <v>476</v>
      </c>
      <c r="S9700" s="155"/>
      <c r="T9700" s="155"/>
    </row>
    <row r="9701" spans="1:20">
      <c r="A9701" s="156" t="s">
        <v>11874</v>
      </c>
      <c r="B9701" s="155" t="str">
        <f>IFERROR(VLOOKUP(Proc[[#This Row],[App]],Table2[],3,0),"open")</f>
        <v>ok</v>
      </c>
      <c r="C9701" s="156" t="s">
        <v>369</v>
      </c>
      <c r="D9701" t="s">
        <v>11964</v>
      </c>
      <c r="E9701" t="s">
        <v>11699</v>
      </c>
      <c r="F9701" s="155" t="s">
        <v>11699</v>
      </c>
      <c r="G9701" s="156" t="s">
        <v>400</v>
      </c>
      <c r="H9701" s="155" t="str">
        <f>IF(Proc[[#This Row],[type]]="LFF (MDG-F)",MID(Proc[[#This Row],[Obj]],13,10),"")</f>
        <v/>
      </c>
      <c r="I9701" s="156"/>
      <c r="J9701" s="155" t="b">
        <f>Proc[[#This Row],[Requested]]=Proc[[#This Row],[CurrentParent]]</f>
        <v>1</v>
      </c>
      <c r="K9701" s="155" t="str">
        <f>IF(Proc[[#This Row],[Author]]="Marcela Urrego",VLOOKUP(LEFT(Proc[[#This Row],[Requested]],1),Table3[#All],2,0),VLOOKUP(Proc[[#This Row],[Author]],Table4[],2,0))</f>
        <v>HC</v>
      </c>
      <c r="L9701" s="155" t="s">
        <v>7801</v>
      </c>
      <c r="M9701" s="140">
        <v>46106</v>
      </c>
      <c r="N9701" s="140"/>
      <c r="O9701" s="140"/>
      <c r="P9701" s="140" t="str">
        <f ca="1">IF(Proc[[#This Row],[DaysAgeing]]&gt;5,"yep","on track")</f>
        <v>yep</v>
      </c>
      <c r="Q9701" s="2">
        <f ca="1">IF(Proc[[#This Row],[DateClosed]]="",ABS(NETWORKDAYS(Proc[[#This Row],[DateOpened]],TODAY()))-1,ABS(NETWORKDAYS(Proc[[#This Row],[DateOpened]],Proc[[#This Row],[DateClosed]]))-1)</f>
        <v>23</v>
      </c>
      <c r="R9701" s="140" t="s">
        <v>476</v>
      </c>
      <c r="S9701" s="155"/>
      <c r="T9701" s="155"/>
    </row>
    <row r="9702" spans="1:20">
      <c r="A9702" s="156" t="s">
        <v>11874</v>
      </c>
      <c r="B9702" s="155" t="str">
        <f>IFERROR(VLOOKUP(Proc[[#This Row],[App]],Table2[],3,0),"open")</f>
        <v>ok</v>
      </c>
      <c r="C9702" s="156" t="s">
        <v>369</v>
      </c>
      <c r="D9702" t="s">
        <v>11965</v>
      </c>
      <c r="E9702" t="s">
        <v>11699</v>
      </c>
      <c r="F9702" s="155" t="s">
        <v>11699</v>
      </c>
      <c r="G9702" s="156" t="s">
        <v>400</v>
      </c>
      <c r="H9702" s="155" t="str">
        <f>IF(Proc[[#This Row],[type]]="LFF (MDG-F)",MID(Proc[[#This Row],[Obj]],13,10),"")</f>
        <v/>
      </c>
      <c r="I9702" s="156"/>
      <c r="J9702" s="155" t="b">
        <f>Proc[[#This Row],[Requested]]=Proc[[#This Row],[CurrentParent]]</f>
        <v>1</v>
      </c>
      <c r="K9702" s="155" t="str">
        <f>IF(Proc[[#This Row],[Author]]="Marcela Urrego",VLOOKUP(LEFT(Proc[[#This Row],[Requested]],1),Table3[#All],2,0),VLOOKUP(Proc[[#This Row],[Author]],Table4[],2,0))</f>
        <v>HC</v>
      </c>
      <c r="L9702" s="155" t="s">
        <v>7801</v>
      </c>
      <c r="M9702" s="140">
        <v>46106</v>
      </c>
      <c r="N9702" s="140"/>
      <c r="O9702" s="140"/>
      <c r="P9702" s="140" t="str">
        <f ca="1">IF(Proc[[#This Row],[DaysAgeing]]&gt;5,"yep","on track")</f>
        <v>yep</v>
      </c>
      <c r="Q9702" s="2">
        <f ca="1">IF(Proc[[#This Row],[DateClosed]]="",ABS(NETWORKDAYS(Proc[[#This Row],[DateOpened]],TODAY()))-1,ABS(NETWORKDAYS(Proc[[#This Row],[DateOpened]],Proc[[#This Row],[DateClosed]]))-1)</f>
        <v>23</v>
      </c>
      <c r="R9702" s="140" t="s">
        <v>476</v>
      </c>
      <c r="S9702" s="155"/>
      <c r="T9702" s="155"/>
    </row>
    <row r="9703" spans="1:20">
      <c r="A9703" s="156" t="s">
        <v>11874</v>
      </c>
      <c r="B9703" s="155" t="str">
        <f>IFERROR(VLOOKUP(Proc[[#This Row],[App]],Table2[],3,0),"open")</f>
        <v>ok</v>
      </c>
      <c r="C9703" s="156" t="s">
        <v>369</v>
      </c>
      <c r="D9703" t="s">
        <v>11966</v>
      </c>
      <c r="E9703" t="s">
        <v>11699</v>
      </c>
      <c r="F9703" s="155" t="s">
        <v>11699</v>
      </c>
      <c r="G9703" s="156" t="s">
        <v>400</v>
      </c>
      <c r="H9703" s="155" t="str">
        <f>IF(Proc[[#This Row],[type]]="LFF (MDG-F)",MID(Proc[[#This Row],[Obj]],13,10),"")</f>
        <v/>
      </c>
      <c r="I9703" s="156"/>
      <c r="J9703" s="155" t="b">
        <f>Proc[[#This Row],[Requested]]=Proc[[#This Row],[CurrentParent]]</f>
        <v>1</v>
      </c>
      <c r="K9703" s="155" t="str">
        <f>IF(Proc[[#This Row],[Author]]="Marcela Urrego",VLOOKUP(LEFT(Proc[[#This Row],[Requested]],1),Table3[#All],2,0),VLOOKUP(Proc[[#This Row],[Author]],Table4[],2,0))</f>
        <v>HC</v>
      </c>
      <c r="L9703" s="155" t="s">
        <v>7801</v>
      </c>
      <c r="M9703" s="140">
        <v>46106</v>
      </c>
      <c r="N9703" s="140"/>
      <c r="O9703" s="140"/>
      <c r="P9703" s="140" t="str">
        <f ca="1">IF(Proc[[#This Row],[DaysAgeing]]&gt;5,"yep","on track")</f>
        <v>yep</v>
      </c>
      <c r="Q9703" s="2">
        <f ca="1">IF(Proc[[#This Row],[DateClosed]]="",ABS(NETWORKDAYS(Proc[[#This Row],[DateOpened]],TODAY()))-1,ABS(NETWORKDAYS(Proc[[#This Row],[DateOpened]],Proc[[#This Row],[DateClosed]]))-1)</f>
        <v>23</v>
      </c>
      <c r="R9703" s="140" t="s">
        <v>476</v>
      </c>
      <c r="S9703" s="155"/>
      <c r="T9703" s="155"/>
    </row>
    <row r="9704" spans="1:20">
      <c r="A9704" s="156" t="s">
        <v>11874</v>
      </c>
      <c r="B9704" s="155" t="str">
        <f>IFERROR(VLOOKUP(Proc[[#This Row],[App]],Table2[],3,0),"open")</f>
        <v>ok</v>
      </c>
      <c r="C9704" s="156" t="s">
        <v>369</v>
      </c>
      <c r="D9704" t="s">
        <v>11967</v>
      </c>
      <c r="E9704" t="s">
        <v>11699</v>
      </c>
      <c r="F9704" s="155" t="s">
        <v>11699</v>
      </c>
      <c r="G9704" s="156" t="s">
        <v>400</v>
      </c>
      <c r="H9704" s="155" t="str">
        <f>IF(Proc[[#This Row],[type]]="LFF (MDG-F)",MID(Proc[[#This Row],[Obj]],13,10),"")</f>
        <v/>
      </c>
      <c r="I9704" s="156"/>
      <c r="J9704" s="155" t="b">
        <f>Proc[[#This Row],[Requested]]=Proc[[#This Row],[CurrentParent]]</f>
        <v>1</v>
      </c>
      <c r="K9704" s="155" t="str">
        <f>IF(Proc[[#This Row],[Author]]="Marcela Urrego",VLOOKUP(LEFT(Proc[[#This Row],[Requested]],1),Table3[#All],2,0),VLOOKUP(Proc[[#This Row],[Author]],Table4[],2,0))</f>
        <v>HC</v>
      </c>
      <c r="L9704" s="155" t="s">
        <v>7801</v>
      </c>
      <c r="M9704" s="140">
        <v>46106</v>
      </c>
      <c r="N9704" s="140"/>
      <c r="O9704" s="140"/>
      <c r="P9704" s="140" t="str">
        <f ca="1">IF(Proc[[#This Row],[DaysAgeing]]&gt;5,"yep","on track")</f>
        <v>yep</v>
      </c>
      <c r="Q9704" s="2">
        <f ca="1">IF(Proc[[#This Row],[DateClosed]]="",ABS(NETWORKDAYS(Proc[[#This Row],[DateOpened]],TODAY()))-1,ABS(NETWORKDAYS(Proc[[#This Row],[DateOpened]],Proc[[#This Row],[DateClosed]]))-1)</f>
        <v>23</v>
      </c>
      <c r="R9704" s="140" t="s">
        <v>476</v>
      </c>
      <c r="S9704" s="155"/>
      <c r="T9704" s="155"/>
    </row>
    <row r="9705" spans="1:20">
      <c r="A9705" s="156" t="s">
        <v>11874</v>
      </c>
      <c r="B9705" s="155" t="str">
        <f>IFERROR(VLOOKUP(Proc[[#This Row],[App]],Table2[],3,0),"open")</f>
        <v>ok</v>
      </c>
      <c r="C9705" s="156" t="s">
        <v>369</v>
      </c>
      <c r="D9705" t="s">
        <v>11968</v>
      </c>
      <c r="E9705" t="s">
        <v>11699</v>
      </c>
      <c r="F9705" s="155" t="s">
        <v>11699</v>
      </c>
      <c r="G9705" s="156" t="s">
        <v>400</v>
      </c>
      <c r="H9705" s="155" t="str">
        <f>IF(Proc[[#This Row],[type]]="LFF (MDG-F)",MID(Proc[[#This Row],[Obj]],13,10),"")</f>
        <v/>
      </c>
      <c r="I9705" s="156"/>
      <c r="J9705" s="155" t="b">
        <f>Proc[[#This Row],[Requested]]=Proc[[#This Row],[CurrentParent]]</f>
        <v>1</v>
      </c>
      <c r="K9705" s="155" t="str">
        <f>IF(Proc[[#This Row],[Author]]="Marcela Urrego",VLOOKUP(LEFT(Proc[[#This Row],[Requested]],1),Table3[#All],2,0),VLOOKUP(Proc[[#This Row],[Author]],Table4[],2,0))</f>
        <v>HC</v>
      </c>
      <c r="L9705" s="155" t="s">
        <v>7801</v>
      </c>
      <c r="M9705" s="140">
        <v>46106</v>
      </c>
      <c r="N9705" s="140"/>
      <c r="O9705" s="140"/>
      <c r="P9705" s="140" t="str">
        <f ca="1">IF(Proc[[#This Row],[DaysAgeing]]&gt;5,"yep","on track")</f>
        <v>yep</v>
      </c>
      <c r="Q9705" s="2">
        <f ca="1">IF(Proc[[#This Row],[DateClosed]]="",ABS(NETWORKDAYS(Proc[[#This Row],[DateOpened]],TODAY()))-1,ABS(NETWORKDAYS(Proc[[#This Row],[DateOpened]],Proc[[#This Row],[DateClosed]]))-1)</f>
        <v>23</v>
      </c>
      <c r="R9705" s="140" t="s">
        <v>476</v>
      </c>
      <c r="S9705" s="155"/>
      <c r="T9705" s="155"/>
    </row>
    <row r="9706" spans="1:20">
      <c r="A9706" s="156" t="s">
        <v>11874</v>
      </c>
      <c r="B9706" s="155" t="str">
        <f>IFERROR(VLOOKUP(Proc[[#This Row],[App]],Table2[],3,0),"open")</f>
        <v>ok</v>
      </c>
      <c r="C9706" s="156" t="s">
        <v>369</v>
      </c>
      <c r="D9706" t="s">
        <v>11969</v>
      </c>
      <c r="E9706" t="s">
        <v>11699</v>
      </c>
      <c r="F9706" s="155" t="s">
        <v>11699</v>
      </c>
      <c r="G9706" s="156" t="s">
        <v>400</v>
      </c>
      <c r="H9706" s="155" t="str">
        <f>IF(Proc[[#This Row],[type]]="LFF (MDG-F)",MID(Proc[[#This Row],[Obj]],13,10),"")</f>
        <v/>
      </c>
      <c r="I9706" s="156"/>
      <c r="J9706" s="155" t="b">
        <f>Proc[[#This Row],[Requested]]=Proc[[#This Row],[CurrentParent]]</f>
        <v>1</v>
      </c>
      <c r="K9706" s="155" t="str">
        <f>IF(Proc[[#This Row],[Author]]="Marcela Urrego",VLOOKUP(LEFT(Proc[[#This Row],[Requested]],1),Table3[#All],2,0),VLOOKUP(Proc[[#This Row],[Author]],Table4[],2,0))</f>
        <v>HC</v>
      </c>
      <c r="L9706" s="155" t="s">
        <v>7801</v>
      </c>
      <c r="M9706" s="140">
        <v>46106</v>
      </c>
      <c r="N9706" s="140"/>
      <c r="O9706" s="140"/>
      <c r="P9706" s="140" t="str">
        <f ca="1">IF(Proc[[#This Row],[DaysAgeing]]&gt;5,"yep","on track")</f>
        <v>yep</v>
      </c>
      <c r="Q9706" s="2">
        <f ca="1">IF(Proc[[#This Row],[DateClosed]]="",ABS(NETWORKDAYS(Proc[[#This Row],[DateOpened]],TODAY()))-1,ABS(NETWORKDAYS(Proc[[#This Row],[DateOpened]],Proc[[#This Row],[DateClosed]]))-1)</f>
        <v>23</v>
      </c>
      <c r="R9706" s="140" t="s">
        <v>476</v>
      </c>
      <c r="S9706" s="155"/>
      <c r="T9706" s="155"/>
    </row>
    <row r="9707" spans="1:20">
      <c r="A9707" s="156" t="s">
        <v>11874</v>
      </c>
      <c r="B9707" s="155" t="str">
        <f>IFERROR(VLOOKUP(Proc[[#This Row],[App]],Table2[],3,0),"open")</f>
        <v>ok</v>
      </c>
      <c r="C9707" s="156" t="s">
        <v>369</v>
      </c>
      <c r="D9707" t="s">
        <v>11970</v>
      </c>
      <c r="E9707" t="s">
        <v>11699</v>
      </c>
      <c r="F9707" s="155" t="s">
        <v>11699</v>
      </c>
      <c r="G9707" s="156" t="s">
        <v>400</v>
      </c>
      <c r="H9707" s="155" t="str">
        <f>IF(Proc[[#This Row],[type]]="LFF (MDG-F)",MID(Proc[[#This Row],[Obj]],13,10),"")</f>
        <v/>
      </c>
      <c r="I9707" s="156"/>
      <c r="J9707" s="155" t="b">
        <f>Proc[[#This Row],[Requested]]=Proc[[#This Row],[CurrentParent]]</f>
        <v>1</v>
      </c>
      <c r="K9707" s="155" t="str">
        <f>IF(Proc[[#This Row],[Author]]="Marcela Urrego",VLOOKUP(LEFT(Proc[[#This Row],[Requested]],1),Table3[#All],2,0),VLOOKUP(Proc[[#This Row],[Author]],Table4[],2,0))</f>
        <v>HC</v>
      </c>
      <c r="L9707" s="155" t="s">
        <v>7801</v>
      </c>
      <c r="M9707" s="140">
        <v>46106</v>
      </c>
      <c r="N9707" s="140"/>
      <c r="O9707" s="140"/>
      <c r="P9707" s="140" t="str">
        <f ca="1">IF(Proc[[#This Row],[DaysAgeing]]&gt;5,"yep","on track")</f>
        <v>yep</v>
      </c>
      <c r="Q9707" s="2">
        <f ca="1">IF(Proc[[#This Row],[DateClosed]]="",ABS(NETWORKDAYS(Proc[[#This Row],[DateOpened]],TODAY()))-1,ABS(NETWORKDAYS(Proc[[#This Row],[DateOpened]],Proc[[#This Row],[DateClosed]]))-1)</f>
        <v>23</v>
      </c>
      <c r="R9707" s="140" t="s">
        <v>476</v>
      </c>
      <c r="S9707" s="155"/>
      <c r="T9707" s="155"/>
    </row>
    <row r="9708" spans="1:20">
      <c r="A9708" s="156" t="s">
        <v>11874</v>
      </c>
      <c r="B9708" s="155" t="str">
        <f>IFERROR(VLOOKUP(Proc[[#This Row],[App]],Table2[],3,0),"open")</f>
        <v>ok</v>
      </c>
      <c r="C9708" s="156" t="s">
        <v>369</v>
      </c>
      <c r="D9708" t="s">
        <v>11971</v>
      </c>
      <c r="E9708" t="s">
        <v>11699</v>
      </c>
      <c r="F9708" s="155" t="s">
        <v>11699</v>
      </c>
      <c r="G9708" s="156" t="s">
        <v>400</v>
      </c>
      <c r="H9708" s="155" t="str">
        <f>IF(Proc[[#This Row],[type]]="LFF (MDG-F)",MID(Proc[[#This Row],[Obj]],13,10),"")</f>
        <v/>
      </c>
      <c r="I9708" s="156"/>
      <c r="J9708" s="155" t="b">
        <f>Proc[[#This Row],[Requested]]=Proc[[#This Row],[CurrentParent]]</f>
        <v>1</v>
      </c>
      <c r="K9708" s="155" t="str">
        <f>IF(Proc[[#This Row],[Author]]="Marcela Urrego",VLOOKUP(LEFT(Proc[[#This Row],[Requested]],1),Table3[#All],2,0),VLOOKUP(Proc[[#This Row],[Author]],Table4[],2,0))</f>
        <v>HC</v>
      </c>
      <c r="L9708" s="155" t="s">
        <v>7801</v>
      </c>
      <c r="M9708" s="140">
        <v>46106</v>
      </c>
      <c r="N9708" s="140"/>
      <c r="O9708" s="140"/>
      <c r="P9708" s="140" t="str">
        <f ca="1">IF(Proc[[#This Row],[DaysAgeing]]&gt;5,"yep","on track")</f>
        <v>yep</v>
      </c>
      <c r="Q9708" s="2">
        <f ca="1">IF(Proc[[#This Row],[DateClosed]]="",ABS(NETWORKDAYS(Proc[[#This Row],[DateOpened]],TODAY()))-1,ABS(NETWORKDAYS(Proc[[#This Row],[DateOpened]],Proc[[#This Row],[DateClosed]]))-1)</f>
        <v>23</v>
      </c>
      <c r="R9708" s="140" t="s">
        <v>476</v>
      </c>
      <c r="S9708" s="155"/>
      <c r="T9708" s="155"/>
    </row>
    <row r="9709" spans="1:20">
      <c r="A9709" s="156" t="s">
        <v>11874</v>
      </c>
      <c r="B9709" s="155" t="str">
        <f>IFERROR(VLOOKUP(Proc[[#This Row],[App]],Table2[],3,0),"open")</f>
        <v>ok</v>
      </c>
      <c r="C9709" s="156" t="s">
        <v>369</v>
      </c>
      <c r="D9709" t="s">
        <v>11972</v>
      </c>
      <c r="E9709" t="s">
        <v>11699</v>
      </c>
      <c r="F9709" s="155" t="s">
        <v>11699</v>
      </c>
      <c r="G9709" s="156" t="s">
        <v>400</v>
      </c>
      <c r="H9709" s="155" t="str">
        <f>IF(Proc[[#This Row],[type]]="LFF (MDG-F)",MID(Proc[[#This Row],[Obj]],13,10),"")</f>
        <v/>
      </c>
      <c r="I9709" s="156"/>
      <c r="J9709" s="155" t="b">
        <f>Proc[[#This Row],[Requested]]=Proc[[#This Row],[CurrentParent]]</f>
        <v>1</v>
      </c>
      <c r="K9709" s="155" t="str">
        <f>IF(Proc[[#This Row],[Author]]="Marcela Urrego",VLOOKUP(LEFT(Proc[[#This Row],[Requested]],1),Table3[#All],2,0),VLOOKUP(Proc[[#This Row],[Author]],Table4[],2,0))</f>
        <v>HC</v>
      </c>
      <c r="L9709" s="155" t="s">
        <v>7801</v>
      </c>
      <c r="M9709" s="140">
        <v>46106</v>
      </c>
      <c r="N9709" s="140"/>
      <c r="O9709" s="140"/>
      <c r="P9709" s="140" t="str">
        <f ca="1">IF(Proc[[#This Row],[DaysAgeing]]&gt;5,"yep","on track")</f>
        <v>yep</v>
      </c>
      <c r="Q9709" s="2">
        <f ca="1">IF(Proc[[#This Row],[DateClosed]]="",ABS(NETWORKDAYS(Proc[[#This Row],[DateOpened]],TODAY()))-1,ABS(NETWORKDAYS(Proc[[#This Row],[DateOpened]],Proc[[#This Row],[DateClosed]]))-1)</f>
        <v>23</v>
      </c>
      <c r="R9709" s="140" t="s">
        <v>476</v>
      </c>
      <c r="S9709" s="155"/>
      <c r="T9709" s="155"/>
    </row>
    <row r="9710" spans="1:20">
      <c r="A9710" s="156" t="s">
        <v>11874</v>
      </c>
      <c r="B9710" s="155" t="str">
        <f>IFERROR(VLOOKUP(Proc[[#This Row],[App]],Table2[],3,0),"open")</f>
        <v>ok</v>
      </c>
      <c r="C9710" s="156" t="s">
        <v>369</v>
      </c>
      <c r="D9710" t="s">
        <v>11973</v>
      </c>
      <c r="E9710" t="s">
        <v>11699</v>
      </c>
      <c r="F9710" s="155" t="s">
        <v>11699</v>
      </c>
      <c r="G9710" s="156" t="s">
        <v>400</v>
      </c>
      <c r="H9710" s="155" t="str">
        <f>IF(Proc[[#This Row],[type]]="LFF (MDG-F)",MID(Proc[[#This Row],[Obj]],13,10),"")</f>
        <v/>
      </c>
      <c r="I9710" s="156"/>
      <c r="J9710" s="155" t="b">
        <f>Proc[[#This Row],[Requested]]=Proc[[#This Row],[CurrentParent]]</f>
        <v>1</v>
      </c>
      <c r="K9710" s="155" t="str">
        <f>IF(Proc[[#This Row],[Author]]="Marcela Urrego",VLOOKUP(LEFT(Proc[[#This Row],[Requested]],1),Table3[#All],2,0),VLOOKUP(Proc[[#This Row],[Author]],Table4[],2,0))</f>
        <v>HC</v>
      </c>
      <c r="L9710" s="155" t="s">
        <v>7801</v>
      </c>
      <c r="M9710" s="140">
        <v>46106</v>
      </c>
      <c r="N9710" s="140"/>
      <c r="O9710" s="140"/>
      <c r="P9710" s="140" t="str">
        <f ca="1">IF(Proc[[#This Row],[DaysAgeing]]&gt;5,"yep","on track")</f>
        <v>yep</v>
      </c>
      <c r="Q9710" s="2">
        <f ca="1">IF(Proc[[#This Row],[DateClosed]]="",ABS(NETWORKDAYS(Proc[[#This Row],[DateOpened]],TODAY()))-1,ABS(NETWORKDAYS(Proc[[#This Row],[DateOpened]],Proc[[#This Row],[DateClosed]]))-1)</f>
        <v>23</v>
      </c>
      <c r="R9710" s="140" t="s">
        <v>476</v>
      </c>
      <c r="S9710" s="155"/>
      <c r="T9710" s="155"/>
    </row>
    <row r="9711" spans="1:20">
      <c r="A9711" s="156" t="s">
        <v>11874</v>
      </c>
      <c r="B9711" s="155" t="str">
        <f>IFERROR(VLOOKUP(Proc[[#This Row],[App]],Table2[],3,0),"open")</f>
        <v>ok</v>
      </c>
      <c r="C9711" s="156" t="s">
        <v>369</v>
      </c>
      <c r="D9711" t="s">
        <v>11974</v>
      </c>
      <c r="E9711" t="s">
        <v>11699</v>
      </c>
      <c r="F9711" s="155" t="s">
        <v>11699</v>
      </c>
      <c r="G9711" s="156" t="s">
        <v>400</v>
      </c>
      <c r="H9711" s="155" t="str">
        <f>IF(Proc[[#This Row],[type]]="LFF (MDG-F)",MID(Proc[[#This Row],[Obj]],13,10),"")</f>
        <v/>
      </c>
      <c r="I9711" s="156"/>
      <c r="J9711" s="155" t="b">
        <f>Proc[[#This Row],[Requested]]=Proc[[#This Row],[CurrentParent]]</f>
        <v>1</v>
      </c>
      <c r="K9711" s="155" t="str">
        <f>IF(Proc[[#This Row],[Author]]="Marcela Urrego",VLOOKUP(LEFT(Proc[[#This Row],[Requested]],1),Table3[#All],2,0),VLOOKUP(Proc[[#This Row],[Author]],Table4[],2,0))</f>
        <v>HC</v>
      </c>
      <c r="L9711" s="155" t="s">
        <v>7801</v>
      </c>
      <c r="M9711" s="140">
        <v>46106</v>
      </c>
      <c r="N9711" s="140"/>
      <c r="O9711" s="140"/>
      <c r="P9711" s="140" t="str">
        <f ca="1">IF(Proc[[#This Row],[DaysAgeing]]&gt;5,"yep","on track")</f>
        <v>yep</v>
      </c>
      <c r="Q9711" s="2">
        <f ca="1">IF(Proc[[#This Row],[DateClosed]]="",ABS(NETWORKDAYS(Proc[[#This Row],[DateOpened]],TODAY()))-1,ABS(NETWORKDAYS(Proc[[#This Row],[DateOpened]],Proc[[#This Row],[DateClosed]]))-1)</f>
        <v>23</v>
      </c>
      <c r="R9711" s="140" t="s">
        <v>476</v>
      </c>
      <c r="S9711" s="155"/>
      <c r="T9711" s="155"/>
    </row>
    <row r="9712" spans="1:20">
      <c r="A9712" s="156" t="s">
        <v>11874</v>
      </c>
      <c r="B9712" s="155" t="str">
        <f>IFERROR(VLOOKUP(Proc[[#This Row],[App]],Table2[],3,0),"open")</f>
        <v>ok</v>
      </c>
      <c r="C9712" s="156" t="s">
        <v>369</v>
      </c>
      <c r="D9712" t="s">
        <v>11975</v>
      </c>
      <c r="E9712" t="s">
        <v>11699</v>
      </c>
      <c r="F9712" s="155" t="s">
        <v>11699</v>
      </c>
      <c r="G9712" s="156" t="s">
        <v>400</v>
      </c>
      <c r="H9712" s="155" t="str">
        <f>IF(Proc[[#This Row],[type]]="LFF (MDG-F)",MID(Proc[[#This Row],[Obj]],13,10),"")</f>
        <v/>
      </c>
      <c r="I9712" s="156"/>
      <c r="J9712" s="155" t="b">
        <f>Proc[[#This Row],[Requested]]=Proc[[#This Row],[CurrentParent]]</f>
        <v>1</v>
      </c>
      <c r="K9712" s="155" t="str">
        <f>IF(Proc[[#This Row],[Author]]="Marcela Urrego",VLOOKUP(LEFT(Proc[[#This Row],[Requested]],1),Table3[#All],2,0),VLOOKUP(Proc[[#This Row],[Author]],Table4[],2,0))</f>
        <v>HC</v>
      </c>
      <c r="L9712" s="155" t="s">
        <v>7801</v>
      </c>
      <c r="M9712" s="140">
        <v>46106</v>
      </c>
      <c r="N9712" s="140"/>
      <c r="O9712" s="140"/>
      <c r="P9712" s="140" t="str">
        <f ca="1">IF(Proc[[#This Row],[DaysAgeing]]&gt;5,"yep","on track")</f>
        <v>yep</v>
      </c>
      <c r="Q9712" s="2">
        <f ca="1">IF(Proc[[#This Row],[DateClosed]]="",ABS(NETWORKDAYS(Proc[[#This Row],[DateOpened]],TODAY()))-1,ABS(NETWORKDAYS(Proc[[#This Row],[DateOpened]],Proc[[#This Row],[DateClosed]]))-1)</f>
        <v>23</v>
      </c>
      <c r="R9712" s="140" t="s">
        <v>476</v>
      </c>
      <c r="S9712" s="155"/>
      <c r="T9712" s="155"/>
    </row>
    <row r="9713" spans="1:20">
      <c r="A9713" s="156" t="s">
        <v>11874</v>
      </c>
      <c r="B9713" s="155" t="str">
        <f>IFERROR(VLOOKUP(Proc[[#This Row],[App]],Table2[],3,0),"open")</f>
        <v>ok</v>
      </c>
      <c r="C9713" s="156" t="s">
        <v>369</v>
      </c>
      <c r="D9713" t="s">
        <v>11976</v>
      </c>
      <c r="E9713" t="s">
        <v>11699</v>
      </c>
      <c r="F9713" s="155" t="s">
        <v>11699</v>
      </c>
      <c r="G9713" s="156" t="s">
        <v>400</v>
      </c>
      <c r="H9713" s="155" t="str">
        <f>IF(Proc[[#This Row],[type]]="LFF (MDG-F)",MID(Proc[[#This Row],[Obj]],13,10),"")</f>
        <v/>
      </c>
      <c r="I9713" s="156"/>
      <c r="J9713" s="155" t="b">
        <f>Proc[[#This Row],[Requested]]=Proc[[#This Row],[CurrentParent]]</f>
        <v>1</v>
      </c>
      <c r="K9713" s="155" t="str">
        <f>IF(Proc[[#This Row],[Author]]="Marcela Urrego",VLOOKUP(LEFT(Proc[[#This Row],[Requested]],1),Table3[#All],2,0),VLOOKUP(Proc[[#This Row],[Author]],Table4[],2,0))</f>
        <v>HC</v>
      </c>
      <c r="L9713" s="155" t="s">
        <v>7801</v>
      </c>
      <c r="M9713" s="140">
        <v>46106</v>
      </c>
      <c r="N9713" s="140"/>
      <c r="O9713" s="140"/>
      <c r="P9713" s="140" t="str">
        <f ca="1">IF(Proc[[#This Row],[DaysAgeing]]&gt;5,"yep","on track")</f>
        <v>yep</v>
      </c>
      <c r="Q9713" s="2">
        <f ca="1">IF(Proc[[#This Row],[DateClosed]]="",ABS(NETWORKDAYS(Proc[[#This Row],[DateOpened]],TODAY()))-1,ABS(NETWORKDAYS(Proc[[#This Row],[DateOpened]],Proc[[#This Row],[DateClosed]]))-1)</f>
        <v>23</v>
      </c>
      <c r="R9713" s="140" t="s">
        <v>476</v>
      </c>
      <c r="S9713" s="155"/>
      <c r="T9713" s="155"/>
    </row>
    <row r="9714" spans="1:20">
      <c r="A9714" s="156" t="s">
        <v>11874</v>
      </c>
      <c r="B9714" s="155" t="str">
        <f>IFERROR(VLOOKUP(Proc[[#This Row],[App]],Table2[],3,0),"open")</f>
        <v>ok</v>
      </c>
      <c r="C9714" s="156" t="s">
        <v>369</v>
      </c>
      <c r="D9714" t="s">
        <v>11977</v>
      </c>
      <c r="E9714" t="s">
        <v>11699</v>
      </c>
      <c r="F9714" s="155" t="s">
        <v>11699</v>
      </c>
      <c r="G9714" s="156" t="s">
        <v>400</v>
      </c>
      <c r="H9714" s="155" t="str">
        <f>IF(Proc[[#This Row],[type]]="LFF (MDG-F)",MID(Proc[[#This Row],[Obj]],13,10),"")</f>
        <v/>
      </c>
      <c r="I9714" s="156"/>
      <c r="J9714" s="155" t="b">
        <f>Proc[[#This Row],[Requested]]=Proc[[#This Row],[CurrentParent]]</f>
        <v>1</v>
      </c>
      <c r="K9714" s="155" t="str">
        <f>IF(Proc[[#This Row],[Author]]="Marcela Urrego",VLOOKUP(LEFT(Proc[[#This Row],[Requested]],1),Table3[#All],2,0),VLOOKUP(Proc[[#This Row],[Author]],Table4[],2,0))</f>
        <v>HC</v>
      </c>
      <c r="L9714" s="155" t="s">
        <v>7801</v>
      </c>
      <c r="M9714" s="140">
        <v>46106</v>
      </c>
      <c r="N9714" s="140"/>
      <c r="O9714" s="140"/>
      <c r="P9714" s="140" t="str">
        <f ca="1">IF(Proc[[#This Row],[DaysAgeing]]&gt;5,"yep","on track")</f>
        <v>yep</v>
      </c>
      <c r="Q9714" s="2">
        <f ca="1">IF(Proc[[#This Row],[DateClosed]]="",ABS(NETWORKDAYS(Proc[[#This Row],[DateOpened]],TODAY()))-1,ABS(NETWORKDAYS(Proc[[#This Row],[DateOpened]],Proc[[#This Row],[DateClosed]]))-1)</f>
        <v>23</v>
      </c>
      <c r="R9714" s="140" t="s">
        <v>476</v>
      </c>
      <c r="S9714" s="155"/>
      <c r="T9714" s="155"/>
    </row>
    <row r="9715" spans="1:20">
      <c r="A9715" s="156" t="s">
        <v>11874</v>
      </c>
      <c r="B9715" s="155" t="str">
        <f>IFERROR(VLOOKUP(Proc[[#This Row],[App]],Table2[],3,0),"open")</f>
        <v>ok</v>
      </c>
      <c r="C9715" s="156" t="s">
        <v>369</v>
      </c>
      <c r="D9715" t="s">
        <v>11978</v>
      </c>
      <c r="E9715" t="s">
        <v>11699</v>
      </c>
      <c r="F9715" s="155" t="s">
        <v>11699</v>
      </c>
      <c r="G9715" s="156" t="s">
        <v>400</v>
      </c>
      <c r="H9715" s="155" t="str">
        <f>IF(Proc[[#This Row],[type]]="LFF (MDG-F)",MID(Proc[[#This Row],[Obj]],13,10),"")</f>
        <v/>
      </c>
      <c r="I9715" s="156"/>
      <c r="J9715" s="155" t="b">
        <f>Proc[[#This Row],[Requested]]=Proc[[#This Row],[CurrentParent]]</f>
        <v>1</v>
      </c>
      <c r="K9715" s="155" t="str">
        <f>IF(Proc[[#This Row],[Author]]="Marcela Urrego",VLOOKUP(LEFT(Proc[[#This Row],[Requested]],1),Table3[#All],2,0),VLOOKUP(Proc[[#This Row],[Author]],Table4[],2,0))</f>
        <v>HC</v>
      </c>
      <c r="L9715" s="155" t="s">
        <v>7801</v>
      </c>
      <c r="M9715" s="140">
        <v>46106</v>
      </c>
      <c r="N9715" s="140"/>
      <c r="O9715" s="140"/>
      <c r="P9715" s="140" t="str">
        <f ca="1">IF(Proc[[#This Row],[DaysAgeing]]&gt;5,"yep","on track")</f>
        <v>yep</v>
      </c>
      <c r="Q9715" s="2">
        <f ca="1">IF(Proc[[#This Row],[DateClosed]]="",ABS(NETWORKDAYS(Proc[[#This Row],[DateOpened]],TODAY()))-1,ABS(NETWORKDAYS(Proc[[#This Row],[DateOpened]],Proc[[#This Row],[DateClosed]]))-1)</f>
        <v>23</v>
      </c>
      <c r="R9715" s="140" t="s">
        <v>476</v>
      </c>
      <c r="S9715" s="155"/>
      <c r="T9715" s="155"/>
    </row>
    <row r="9716" spans="1:20">
      <c r="A9716" s="156" t="s">
        <v>11874</v>
      </c>
      <c r="B9716" s="155" t="str">
        <f>IFERROR(VLOOKUP(Proc[[#This Row],[App]],Table2[],3,0),"open")</f>
        <v>ok</v>
      </c>
      <c r="C9716" s="156" t="s">
        <v>369</v>
      </c>
      <c r="D9716" t="s">
        <v>11979</v>
      </c>
      <c r="E9716" t="s">
        <v>11699</v>
      </c>
      <c r="F9716" s="155" t="s">
        <v>11699</v>
      </c>
      <c r="G9716" s="156" t="s">
        <v>400</v>
      </c>
      <c r="H9716" s="155" t="str">
        <f>IF(Proc[[#This Row],[type]]="LFF (MDG-F)",MID(Proc[[#This Row],[Obj]],13,10),"")</f>
        <v/>
      </c>
      <c r="I9716" s="156"/>
      <c r="J9716" s="155" t="b">
        <f>Proc[[#This Row],[Requested]]=Proc[[#This Row],[CurrentParent]]</f>
        <v>1</v>
      </c>
      <c r="K9716" s="155" t="str">
        <f>IF(Proc[[#This Row],[Author]]="Marcela Urrego",VLOOKUP(LEFT(Proc[[#This Row],[Requested]],1),Table3[#All],2,0),VLOOKUP(Proc[[#This Row],[Author]],Table4[],2,0))</f>
        <v>HC</v>
      </c>
      <c r="L9716" s="155" t="s">
        <v>7801</v>
      </c>
      <c r="M9716" s="140">
        <v>46106</v>
      </c>
      <c r="N9716" s="140"/>
      <c r="O9716" s="140"/>
      <c r="P9716" s="140" t="str">
        <f ca="1">IF(Proc[[#This Row],[DaysAgeing]]&gt;5,"yep","on track")</f>
        <v>yep</v>
      </c>
      <c r="Q9716" s="2">
        <f ca="1">IF(Proc[[#This Row],[DateClosed]]="",ABS(NETWORKDAYS(Proc[[#This Row],[DateOpened]],TODAY()))-1,ABS(NETWORKDAYS(Proc[[#This Row],[DateOpened]],Proc[[#This Row],[DateClosed]]))-1)</f>
        <v>23</v>
      </c>
      <c r="R9716" s="140" t="s">
        <v>476</v>
      </c>
      <c r="S9716" s="155"/>
      <c r="T9716" s="155"/>
    </row>
    <row r="9717" spans="1:20">
      <c r="A9717" s="156" t="s">
        <v>11874</v>
      </c>
      <c r="B9717" s="155" t="str">
        <f>IFERROR(VLOOKUP(Proc[[#This Row],[App]],Table2[],3,0),"open")</f>
        <v>ok</v>
      </c>
      <c r="C9717" s="156" t="s">
        <v>369</v>
      </c>
      <c r="D9717" t="s">
        <v>11980</v>
      </c>
      <c r="E9717" t="s">
        <v>11699</v>
      </c>
      <c r="F9717" s="155" t="s">
        <v>11699</v>
      </c>
      <c r="G9717" s="156" t="s">
        <v>400</v>
      </c>
      <c r="H9717" s="155" t="str">
        <f>IF(Proc[[#This Row],[type]]="LFF (MDG-F)",MID(Proc[[#This Row],[Obj]],13,10),"")</f>
        <v/>
      </c>
      <c r="I9717" s="156"/>
      <c r="J9717" s="155" t="b">
        <f>Proc[[#This Row],[Requested]]=Proc[[#This Row],[CurrentParent]]</f>
        <v>1</v>
      </c>
      <c r="K9717" s="155" t="str">
        <f>IF(Proc[[#This Row],[Author]]="Marcela Urrego",VLOOKUP(LEFT(Proc[[#This Row],[Requested]],1),Table3[#All],2,0),VLOOKUP(Proc[[#This Row],[Author]],Table4[],2,0))</f>
        <v>HC</v>
      </c>
      <c r="L9717" s="155" t="s">
        <v>7801</v>
      </c>
      <c r="M9717" s="140">
        <v>46106</v>
      </c>
      <c r="N9717" s="140"/>
      <c r="O9717" s="140"/>
      <c r="P9717" s="140" t="str">
        <f ca="1">IF(Proc[[#This Row],[DaysAgeing]]&gt;5,"yep","on track")</f>
        <v>yep</v>
      </c>
      <c r="Q9717" s="2">
        <f ca="1">IF(Proc[[#This Row],[DateClosed]]="",ABS(NETWORKDAYS(Proc[[#This Row],[DateOpened]],TODAY()))-1,ABS(NETWORKDAYS(Proc[[#This Row],[DateOpened]],Proc[[#This Row],[DateClosed]]))-1)</f>
        <v>23</v>
      </c>
      <c r="R9717" s="140" t="s">
        <v>476</v>
      </c>
      <c r="S9717" s="155"/>
      <c r="T9717" s="155"/>
    </row>
    <row r="9718" spans="1:20">
      <c r="A9718" s="156" t="s">
        <v>11874</v>
      </c>
      <c r="B9718" s="155" t="str">
        <f>IFERROR(VLOOKUP(Proc[[#This Row],[App]],Table2[],3,0),"open")</f>
        <v>ok</v>
      </c>
      <c r="C9718" s="156" t="s">
        <v>369</v>
      </c>
      <c r="D9718" t="s">
        <v>11981</v>
      </c>
      <c r="E9718" t="s">
        <v>11699</v>
      </c>
      <c r="F9718" s="155" t="s">
        <v>11699</v>
      </c>
      <c r="G9718" s="156" t="s">
        <v>400</v>
      </c>
      <c r="H9718" s="155" t="str">
        <f>IF(Proc[[#This Row],[type]]="LFF (MDG-F)",MID(Proc[[#This Row],[Obj]],13,10),"")</f>
        <v/>
      </c>
      <c r="I9718" s="156"/>
      <c r="J9718" s="155" t="b">
        <f>Proc[[#This Row],[Requested]]=Proc[[#This Row],[CurrentParent]]</f>
        <v>1</v>
      </c>
      <c r="K9718" s="155" t="str">
        <f>IF(Proc[[#This Row],[Author]]="Marcela Urrego",VLOOKUP(LEFT(Proc[[#This Row],[Requested]],1),Table3[#All],2,0),VLOOKUP(Proc[[#This Row],[Author]],Table4[],2,0))</f>
        <v>HC</v>
      </c>
      <c r="L9718" s="155" t="s">
        <v>7801</v>
      </c>
      <c r="M9718" s="140">
        <v>46106</v>
      </c>
      <c r="N9718" s="140"/>
      <c r="O9718" s="140"/>
      <c r="P9718" s="140" t="str">
        <f ca="1">IF(Proc[[#This Row],[DaysAgeing]]&gt;5,"yep","on track")</f>
        <v>yep</v>
      </c>
      <c r="Q9718" s="2">
        <f ca="1">IF(Proc[[#This Row],[DateClosed]]="",ABS(NETWORKDAYS(Proc[[#This Row],[DateOpened]],TODAY()))-1,ABS(NETWORKDAYS(Proc[[#This Row],[DateOpened]],Proc[[#This Row],[DateClosed]]))-1)</f>
        <v>23</v>
      </c>
      <c r="R9718" s="140" t="s">
        <v>476</v>
      </c>
      <c r="S9718" s="155"/>
      <c r="T9718" s="155"/>
    </row>
    <row r="9719" spans="1:20">
      <c r="A9719" s="156" t="s">
        <v>11874</v>
      </c>
      <c r="B9719" s="155" t="str">
        <f>IFERROR(VLOOKUP(Proc[[#This Row],[App]],Table2[],3,0),"open")</f>
        <v>ok</v>
      </c>
      <c r="C9719" s="156" t="s">
        <v>369</v>
      </c>
      <c r="D9719" t="s">
        <v>11982</v>
      </c>
      <c r="E9719" t="s">
        <v>11699</v>
      </c>
      <c r="F9719" s="155" t="s">
        <v>11699</v>
      </c>
      <c r="G9719" s="156" t="s">
        <v>400</v>
      </c>
      <c r="H9719" s="155" t="str">
        <f>IF(Proc[[#This Row],[type]]="LFF (MDG-F)",MID(Proc[[#This Row],[Obj]],13,10),"")</f>
        <v/>
      </c>
      <c r="I9719" s="156"/>
      <c r="J9719" s="155" t="b">
        <f>Proc[[#This Row],[Requested]]=Proc[[#This Row],[CurrentParent]]</f>
        <v>1</v>
      </c>
      <c r="K9719" s="155" t="str">
        <f>IF(Proc[[#This Row],[Author]]="Marcela Urrego",VLOOKUP(LEFT(Proc[[#This Row],[Requested]],1),Table3[#All],2,0),VLOOKUP(Proc[[#This Row],[Author]],Table4[],2,0))</f>
        <v>HC</v>
      </c>
      <c r="L9719" s="155" t="s">
        <v>7801</v>
      </c>
      <c r="M9719" s="140">
        <v>46106</v>
      </c>
      <c r="N9719" s="140"/>
      <c r="O9719" s="140"/>
      <c r="P9719" s="140" t="str">
        <f ca="1">IF(Proc[[#This Row],[DaysAgeing]]&gt;5,"yep","on track")</f>
        <v>yep</v>
      </c>
      <c r="Q9719" s="2">
        <f ca="1">IF(Proc[[#This Row],[DateClosed]]="",ABS(NETWORKDAYS(Proc[[#This Row],[DateOpened]],TODAY()))-1,ABS(NETWORKDAYS(Proc[[#This Row],[DateOpened]],Proc[[#This Row],[DateClosed]]))-1)</f>
        <v>23</v>
      </c>
      <c r="R9719" s="140" t="s">
        <v>476</v>
      </c>
      <c r="S9719" s="155"/>
      <c r="T9719" s="155"/>
    </row>
    <row r="9720" spans="1:20">
      <c r="A9720" s="156" t="s">
        <v>11874</v>
      </c>
      <c r="B9720" s="155" t="str">
        <f>IFERROR(VLOOKUP(Proc[[#This Row],[App]],Table2[],3,0),"open")</f>
        <v>ok</v>
      </c>
      <c r="C9720" s="156" t="s">
        <v>369</v>
      </c>
      <c r="D9720" t="s">
        <v>11983</v>
      </c>
      <c r="E9720" t="s">
        <v>11699</v>
      </c>
      <c r="F9720" s="155" t="s">
        <v>11699</v>
      </c>
      <c r="G9720" s="156" t="s">
        <v>400</v>
      </c>
      <c r="H9720" s="155" t="str">
        <f>IF(Proc[[#This Row],[type]]="LFF (MDG-F)",MID(Proc[[#This Row],[Obj]],13,10),"")</f>
        <v/>
      </c>
      <c r="I9720" s="156"/>
      <c r="J9720" s="155" t="b">
        <f>Proc[[#This Row],[Requested]]=Proc[[#This Row],[CurrentParent]]</f>
        <v>1</v>
      </c>
      <c r="K9720" s="155" t="str">
        <f>IF(Proc[[#This Row],[Author]]="Marcela Urrego",VLOOKUP(LEFT(Proc[[#This Row],[Requested]],1),Table3[#All],2,0),VLOOKUP(Proc[[#This Row],[Author]],Table4[],2,0))</f>
        <v>HC</v>
      </c>
      <c r="L9720" s="155" t="s">
        <v>7801</v>
      </c>
      <c r="M9720" s="140">
        <v>46106</v>
      </c>
      <c r="N9720" s="140"/>
      <c r="O9720" s="140"/>
      <c r="P9720" s="140" t="str">
        <f ca="1">IF(Proc[[#This Row],[DaysAgeing]]&gt;5,"yep","on track")</f>
        <v>yep</v>
      </c>
      <c r="Q9720" s="2">
        <f ca="1">IF(Proc[[#This Row],[DateClosed]]="",ABS(NETWORKDAYS(Proc[[#This Row],[DateOpened]],TODAY()))-1,ABS(NETWORKDAYS(Proc[[#This Row],[DateOpened]],Proc[[#This Row],[DateClosed]]))-1)</f>
        <v>23</v>
      </c>
      <c r="R9720" s="140" t="s">
        <v>476</v>
      </c>
      <c r="S9720" s="155"/>
      <c r="T9720" s="155"/>
    </row>
    <row r="9721" spans="1:20">
      <c r="A9721" s="156" t="s">
        <v>11874</v>
      </c>
      <c r="B9721" s="155" t="str">
        <f>IFERROR(VLOOKUP(Proc[[#This Row],[App]],Table2[],3,0),"open")</f>
        <v>ok</v>
      </c>
      <c r="C9721" s="156" t="s">
        <v>369</v>
      </c>
      <c r="D9721" t="s">
        <v>11984</v>
      </c>
      <c r="E9721" t="s">
        <v>11699</v>
      </c>
      <c r="F9721" s="155" t="s">
        <v>11699</v>
      </c>
      <c r="G9721" s="156" t="s">
        <v>400</v>
      </c>
      <c r="H9721" s="155" t="str">
        <f>IF(Proc[[#This Row],[type]]="LFF (MDG-F)",MID(Proc[[#This Row],[Obj]],13,10),"")</f>
        <v/>
      </c>
      <c r="I9721" s="156"/>
      <c r="J9721" s="155" t="b">
        <f>Proc[[#This Row],[Requested]]=Proc[[#This Row],[CurrentParent]]</f>
        <v>1</v>
      </c>
      <c r="K9721" s="155" t="str">
        <f>IF(Proc[[#This Row],[Author]]="Marcela Urrego",VLOOKUP(LEFT(Proc[[#This Row],[Requested]],1),Table3[#All],2,0),VLOOKUP(Proc[[#This Row],[Author]],Table4[],2,0))</f>
        <v>HC</v>
      </c>
      <c r="L9721" s="155" t="s">
        <v>7801</v>
      </c>
      <c r="M9721" s="140">
        <v>46106</v>
      </c>
      <c r="N9721" s="140"/>
      <c r="O9721" s="140"/>
      <c r="P9721" s="140" t="str">
        <f ca="1">IF(Proc[[#This Row],[DaysAgeing]]&gt;5,"yep","on track")</f>
        <v>yep</v>
      </c>
      <c r="Q9721" s="2">
        <f ca="1">IF(Proc[[#This Row],[DateClosed]]="",ABS(NETWORKDAYS(Proc[[#This Row],[DateOpened]],TODAY()))-1,ABS(NETWORKDAYS(Proc[[#This Row],[DateOpened]],Proc[[#This Row],[DateClosed]]))-1)</f>
        <v>23</v>
      </c>
      <c r="R9721" s="140" t="s">
        <v>476</v>
      </c>
      <c r="S9721" s="155"/>
      <c r="T9721" s="155"/>
    </row>
    <row r="9722" spans="1:20">
      <c r="A9722" s="156" t="s">
        <v>11874</v>
      </c>
      <c r="B9722" s="155" t="str">
        <f>IFERROR(VLOOKUP(Proc[[#This Row],[App]],Table2[],3,0),"open")</f>
        <v>ok</v>
      </c>
      <c r="C9722" s="156" t="s">
        <v>369</v>
      </c>
      <c r="D9722" t="s">
        <v>11985</v>
      </c>
      <c r="E9722" t="s">
        <v>11699</v>
      </c>
      <c r="F9722" s="155" t="s">
        <v>11699</v>
      </c>
      <c r="G9722" s="156" t="s">
        <v>400</v>
      </c>
      <c r="H9722" s="155" t="str">
        <f>IF(Proc[[#This Row],[type]]="LFF (MDG-F)",MID(Proc[[#This Row],[Obj]],13,10),"")</f>
        <v/>
      </c>
      <c r="I9722" s="156"/>
      <c r="J9722" s="155" t="b">
        <f>Proc[[#This Row],[Requested]]=Proc[[#This Row],[CurrentParent]]</f>
        <v>1</v>
      </c>
      <c r="K9722" s="155" t="str">
        <f>IF(Proc[[#This Row],[Author]]="Marcela Urrego",VLOOKUP(LEFT(Proc[[#This Row],[Requested]],1),Table3[#All],2,0),VLOOKUP(Proc[[#This Row],[Author]],Table4[],2,0))</f>
        <v>HC</v>
      </c>
      <c r="L9722" s="155" t="s">
        <v>7801</v>
      </c>
      <c r="M9722" s="140">
        <v>46106</v>
      </c>
      <c r="N9722" s="140"/>
      <c r="O9722" s="140"/>
      <c r="P9722" s="140" t="str">
        <f ca="1">IF(Proc[[#This Row],[DaysAgeing]]&gt;5,"yep","on track")</f>
        <v>yep</v>
      </c>
      <c r="Q9722" s="2">
        <f ca="1">IF(Proc[[#This Row],[DateClosed]]="",ABS(NETWORKDAYS(Proc[[#This Row],[DateOpened]],TODAY()))-1,ABS(NETWORKDAYS(Proc[[#This Row],[DateOpened]],Proc[[#This Row],[DateClosed]]))-1)</f>
        <v>23</v>
      </c>
      <c r="R9722" s="140" t="s">
        <v>476</v>
      </c>
      <c r="S9722" s="155"/>
      <c r="T9722" s="155"/>
    </row>
    <row r="9723" spans="1:20">
      <c r="A9723" s="156" t="s">
        <v>11874</v>
      </c>
      <c r="B9723" s="155" t="str">
        <f>IFERROR(VLOOKUP(Proc[[#This Row],[App]],Table2[],3,0),"open")</f>
        <v>ok</v>
      </c>
      <c r="C9723" s="156" t="s">
        <v>369</v>
      </c>
      <c r="D9723" t="s">
        <v>11986</v>
      </c>
      <c r="E9723" t="s">
        <v>11699</v>
      </c>
      <c r="F9723" s="155" t="s">
        <v>11699</v>
      </c>
      <c r="G9723" s="156" t="s">
        <v>400</v>
      </c>
      <c r="H9723" s="155" t="str">
        <f>IF(Proc[[#This Row],[type]]="LFF (MDG-F)",MID(Proc[[#This Row],[Obj]],13,10),"")</f>
        <v/>
      </c>
      <c r="I9723" s="156"/>
      <c r="J9723" s="155" t="b">
        <f>Proc[[#This Row],[Requested]]=Proc[[#This Row],[CurrentParent]]</f>
        <v>1</v>
      </c>
      <c r="K9723" s="155" t="str">
        <f>IF(Proc[[#This Row],[Author]]="Marcela Urrego",VLOOKUP(LEFT(Proc[[#This Row],[Requested]],1),Table3[#All],2,0),VLOOKUP(Proc[[#This Row],[Author]],Table4[],2,0))</f>
        <v>HC</v>
      </c>
      <c r="L9723" s="155" t="s">
        <v>7801</v>
      </c>
      <c r="M9723" s="140">
        <v>46106</v>
      </c>
      <c r="N9723" s="140"/>
      <c r="O9723" s="140"/>
      <c r="P9723" s="140" t="str">
        <f ca="1">IF(Proc[[#This Row],[DaysAgeing]]&gt;5,"yep","on track")</f>
        <v>yep</v>
      </c>
      <c r="Q9723" s="2">
        <f ca="1">IF(Proc[[#This Row],[DateClosed]]="",ABS(NETWORKDAYS(Proc[[#This Row],[DateOpened]],TODAY()))-1,ABS(NETWORKDAYS(Proc[[#This Row],[DateOpened]],Proc[[#This Row],[DateClosed]]))-1)</f>
        <v>23</v>
      </c>
      <c r="R9723" s="140" t="s">
        <v>476</v>
      </c>
      <c r="S9723" s="155"/>
      <c r="T9723" s="155"/>
    </row>
    <row r="9724" spans="1:20">
      <c r="A9724" s="156" t="s">
        <v>11874</v>
      </c>
      <c r="B9724" s="155" t="str">
        <f>IFERROR(VLOOKUP(Proc[[#This Row],[App]],Table2[],3,0),"open")</f>
        <v>ok</v>
      </c>
      <c r="C9724" s="156" t="s">
        <v>369</v>
      </c>
      <c r="D9724" t="s">
        <v>11987</v>
      </c>
      <c r="E9724" t="s">
        <v>11699</v>
      </c>
      <c r="F9724" s="155" t="s">
        <v>11699</v>
      </c>
      <c r="G9724" s="156" t="s">
        <v>400</v>
      </c>
      <c r="H9724" s="155" t="str">
        <f>IF(Proc[[#This Row],[type]]="LFF (MDG-F)",MID(Proc[[#This Row],[Obj]],13,10),"")</f>
        <v/>
      </c>
      <c r="I9724" s="156"/>
      <c r="J9724" s="155" t="b">
        <f>Proc[[#This Row],[Requested]]=Proc[[#This Row],[CurrentParent]]</f>
        <v>1</v>
      </c>
      <c r="K9724" s="155" t="str">
        <f>IF(Proc[[#This Row],[Author]]="Marcela Urrego",VLOOKUP(LEFT(Proc[[#This Row],[Requested]],1),Table3[#All],2,0),VLOOKUP(Proc[[#This Row],[Author]],Table4[],2,0))</f>
        <v>HC</v>
      </c>
      <c r="L9724" s="155" t="s">
        <v>7801</v>
      </c>
      <c r="M9724" s="140">
        <v>46106</v>
      </c>
      <c r="N9724" s="140"/>
      <c r="O9724" s="140"/>
      <c r="P9724" s="140" t="str">
        <f ca="1">IF(Proc[[#This Row],[DaysAgeing]]&gt;5,"yep","on track")</f>
        <v>yep</v>
      </c>
      <c r="Q9724" s="2">
        <f ca="1">IF(Proc[[#This Row],[DateClosed]]="",ABS(NETWORKDAYS(Proc[[#This Row],[DateOpened]],TODAY()))-1,ABS(NETWORKDAYS(Proc[[#This Row],[DateOpened]],Proc[[#This Row],[DateClosed]]))-1)</f>
        <v>23</v>
      </c>
      <c r="R9724" s="140" t="s">
        <v>476</v>
      </c>
      <c r="S9724" s="155"/>
      <c r="T9724" s="155"/>
    </row>
    <row r="9725" spans="1:20">
      <c r="A9725" s="156" t="s">
        <v>11874</v>
      </c>
      <c r="B9725" s="155" t="str">
        <f>IFERROR(VLOOKUP(Proc[[#This Row],[App]],Table2[],3,0),"open")</f>
        <v>ok</v>
      </c>
      <c r="C9725" s="156" t="s">
        <v>369</v>
      </c>
      <c r="D9725" t="s">
        <v>11988</v>
      </c>
      <c r="E9725" t="s">
        <v>11699</v>
      </c>
      <c r="F9725" s="155" t="s">
        <v>11699</v>
      </c>
      <c r="G9725" s="156" t="s">
        <v>400</v>
      </c>
      <c r="H9725" s="155" t="str">
        <f>IF(Proc[[#This Row],[type]]="LFF (MDG-F)",MID(Proc[[#This Row],[Obj]],13,10),"")</f>
        <v/>
      </c>
      <c r="I9725" s="156"/>
      <c r="J9725" s="155" t="b">
        <f>Proc[[#This Row],[Requested]]=Proc[[#This Row],[CurrentParent]]</f>
        <v>1</v>
      </c>
      <c r="K9725" s="155" t="str">
        <f>IF(Proc[[#This Row],[Author]]="Marcela Urrego",VLOOKUP(LEFT(Proc[[#This Row],[Requested]],1),Table3[#All],2,0),VLOOKUP(Proc[[#This Row],[Author]],Table4[],2,0))</f>
        <v>HC</v>
      </c>
      <c r="L9725" s="155" t="s">
        <v>7801</v>
      </c>
      <c r="M9725" s="140">
        <v>46106</v>
      </c>
      <c r="N9725" s="140"/>
      <c r="O9725" s="140"/>
      <c r="P9725" s="140" t="str">
        <f ca="1">IF(Proc[[#This Row],[DaysAgeing]]&gt;5,"yep","on track")</f>
        <v>yep</v>
      </c>
      <c r="Q9725" s="2">
        <f ca="1">IF(Proc[[#This Row],[DateClosed]]="",ABS(NETWORKDAYS(Proc[[#This Row],[DateOpened]],TODAY()))-1,ABS(NETWORKDAYS(Proc[[#This Row],[DateOpened]],Proc[[#This Row],[DateClosed]]))-1)</f>
        <v>23</v>
      </c>
      <c r="R9725" s="140" t="s">
        <v>476</v>
      </c>
      <c r="S9725" s="155"/>
      <c r="T9725" s="155"/>
    </row>
    <row r="9726" spans="1:20">
      <c r="A9726" s="156" t="s">
        <v>11874</v>
      </c>
      <c r="B9726" s="155" t="str">
        <f>IFERROR(VLOOKUP(Proc[[#This Row],[App]],Table2[],3,0),"open")</f>
        <v>ok</v>
      </c>
      <c r="C9726" s="156" t="s">
        <v>369</v>
      </c>
      <c r="D9726" t="s">
        <v>11989</v>
      </c>
      <c r="E9726" t="s">
        <v>11699</v>
      </c>
      <c r="F9726" s="155" t="s">
        <v>11699</v>
      </c>
      <c r="G9726" s="156" t="s">
        <v>400</v>
      </c>
      <c r="H9726" s="155" t="str">
        <f>IF(Proc[[#This Row],[type]]="LFF (MDG-F)",MID(Proc[[#This Row],[Obj]],13,10),"")</f>
        <v/>
      </c>
      <c r="I9726" s="156"/>
      <c r="J9726" s="155" t="b">
        <f>Proc[[#This Row],[Requested]]=Proc[[#This Row],[CurrentParent]]</f>
        <v>1</v>
      </c>
      <c r="K9726" s="155" t="str">
        <f>IF(Proc[[#This Row],[Author]]="Marcela Urrego",VLOOKUP(LEFT(Proc[[#This Row],[Requested]],1),Table3[#All],2,0),VLOOKUP(Proc[[#This Row],[Author]],Table4[],2,0))</f>
        <v>HC</v>
      </c>
      <c r="L9726" s="155" t="s">
        <v>7801</v>
      </c>
      <c r="M9726" s="140">
        <v>46106</v>
      </c>
      <c r="N9726" s="140"/>
      <c r="O9726" s="140"/>
      <c r="P9726" s="140" t="str">
        <f ca="1">IF(Proc[[#This Row],[DaysAgeing]]&gt;5,"yep","on track")</f>
        <v>yep</v>
      </c>
      <c r="Q9726" s="2">
        <f ca="1">IF(Proc[[#This Row],[DateClosed]]="",ABS(NETWORKDAYS(Proc[[#This Row],[DateOpened]],TODAY()))-1,ABS(NETWORKDAYS(Proc[[#This Row],[DateOpened]],Proc[[#This Row],[DateClosed]]))-1)</f>
        <v>23</v>
      </c>
      <c r="R9726" s="140" t="s">
        <v>476</v>
      </c>
      <c r="S9726" s="155"/>
      <c r="T9726" s="155"/>
    </row>
    <row r="9727" spans="1:20">
      <c r="A9727" s="156" t="s">
        <v>11874</v>
      </c>
      <c r="B9727" s="155" t="str">
        <f>IFERROR(VLOOKUP(Proc[[#This Row],[App]],Table2[],3,0),"open")</f>
        <v>ok</v>
      </c>
      <c r="C9727" s="156" t="s">
        <v>369</v>
      </c>
      <c r="D9727" t="s">
        <v>11990</v>
      </c>
      <c r="E9727" t="s">
        <v>11699</v>
      </c>
      <c r="F9727" s="155" t="s">
        <v>11699</v>
      </c>
      <c r="G9727" s="156" t="s">
        <v>400</v>
      </c>
      <c r="H9727" s="155" t="str">
        <f>IF(Proc[[#This Row],[type]]="LFF (MDG-F)",MID(Proc[[#This Row],[Obj]],13,10),"")</f>
        <v/>
      </c>
      <c r="I9727" s="156"/>
      <c r="J9727" s="155" t="b">
        <f>Proc[[#This Row],[Requested]]=Proc[[#This Row],[CurrentParent]]</f>
        <v>1</v>
      </c>
      <c r="K9727" s="155" t="str">
        <f>IF(Proc[[#This Row],[Author]]="Marcela Urrego",VLOOKUP(LEFT(Proc[[#This Row],[Requested]],1),Table3[#All],2,0),VLOOKUP(Proc[[#This Row],[Author]],Table4[],2,0))</f>
        <v>HC</v>
      </c>
      <c r="L9727" s="155" t="s">
        <v>7801</v>
      </c>
      <c r="M9727" s="140">
        <v>46106</v>
      </c>
      <c r="N9727" s="140"/>
      <c r="O9727" s="140"/>
      <c r="P9727" s="140" t="str">
        <f ca="1">IF(Proc[[#This Row],[DaysAgeing]]&gt;5,"yep","on track")</f>
        <v>yep</v>
      </c>
      <c r="Q9727" s="2">
        <f ca="1">IF(Proc[[#This Row],[DateClosed]]="",ABS(NETWORKDAYS(Proc[[#This Row],[DateOpened]],TODAY()))-1,ABS(NETWORKDAYS(Proc[[#This Row],[DateOpened]],Proc[[#This Row],[DateClosed]]))-1)</f>
        <v>23</v>
      </c>
      <c r="R9727" s="140" t="s">
        <v>476</v>
      </c>
      <c r="S9727" s="155"/>
      <c r="T9727" s="155"/>
    </row>
    <row r="9728" spans="1:20">
      <c r="A9728" s="156" t="s">
        <v>11874</v>
      </c>
      <c r="B9728" s="155" t="str">
        <f>IFERROR(VLOOKUP(Proc[[#This Row],[App]],Table2[],3,0),"open")</f>
        <v>ok</v>
      </c>
      <c r="C9728" s="156" t="s">
        <v>369</v>
      </c>
      <c r="D9728" t="s">
        <v>11991</v>
      </c>
      <c r="E9728" t="s">
        <v>11699</v>
      </c>
      <c r="F9728" s="155" t="s">
        <v>11699</v>
      </c>
      <c r="G9728" s="156" t="s">
        <v>400</v>
      </c>
      <c r="H9728" s="155" t="str">
        <f>IF(Proc[[#This Row],[type]]="LFF (MDG-F)",MID(Proc[[#This Row],[Obj]],13,10),"")</f>
        <v/>
      </c>
      <c r="I9728" s="156"/>
      <c r="J9728" s="155" t="b">
        <f>Proc[[#This Row],[Requested]]=Proc[[#This Row],[CurrentParent]]</f>
        <v>1</v>
      </c>
      <c r="K9728" s="155" t="str">
        <f>IF(Proc[[#This Row],[Author]]="Marcela Urrego",VLOOKUP(LEFT(Proc[[#This Row],[Requested]],1),Table3[#All],2,0),VLOOKUP(Proc[[#This Row],[Author]],Table4[],2,0))</f>
        <v>HC</v>
      </c>
      <c r="L9728" s="155" t="s">
        <v>7801</v>
      </c>
      <c r="M9728" s="140">
        <v>46106</v>
      </c>
      <c r="N9728" s="140"/>
      <c r="O9728" s="140"/>
      <c r="P9728" s="140" t="str">
        <f ca="1">IF(Proc[[#This Row],[DaysAgeing]]&gt;5,"yep","on track")</f>
        <v>yep</v>
      </c>
      <c r="Q9728" s="2">
        <f ca="1">IF(Proc[[#This Row],[DateClosed]]="",ABS(NETWORKDAYS(Proc[[#This Row],[DateOpened]],TODAY()))-1,ABS(NETWORKDAYS(Proc[[#This Row],[DateOpened]],Proc[[#This Row],[DateClosed]]))-1)</f>
        <v>23</v>
      </c>
      <c r="R9728" s="140" t="s">
        <v>476</v>
      </c>
      <c r="S9728" s="155"/>
      <c r="T9728" s="155"/>
    </row>
    <row r="9729" spans="1:20">
      <c r="A9729" s="156" t="s">
        <v>11874</v>
      </c>
      <c r="B9729" s="155" t="str">
        <f>IFERROR(VLOOKUP(Proc[[#This Row],[App]],Table2[],3,0),"open")</f>
        <v>ok</v>
      </c>
      <c r="C9729" s="156" t="s">
        <v>369</v>
      </c>
      <c r="D9729" t="s">
        <v>11992</v>
      </c>
      <c r="E9729" t="s">
        <v>11699</v>
      </c>
      <c r="F9729" s="155" t="s">
        <v>11699</v>
      </c>
      <c r="G9729" s="156" t="s">
        <v>400</v>
      </c>
      <c r="H9729" s="155" t="str">
        <f>IF(Proc[[#This Row],[type]]="LFF (MDG-F)",MID(Proc[[#This Row],[Obj]],13,10),"")</f>
        <v/>
      </c>
      <c r="I9729" s="156"/>
      <c r="J9729" s="155" t="b">
        <f>Proc[[#This Row],[Requested]]=Proc[[#This Row],[CurrentParent]]</f>
        <v>1</v>
      </c>
      <c r="K9729" s="155" t="str">
        <f>IF(Proc[[#This Row],[Author]]="Marcela Urrego",VLOOKUP(LEFT(Proc[[#This Row],[Requested]],1),Table3[#All],2,0),VLOOKUP(Proc[[#This Row],[Author]],Table4[],2,0))</f>
        <v>HC</v>
      </c>
      <c r="L9729" s="155" t="s">
        <v>7801</v>
      </c>
      <c r="M9729" s="140">
        <v>46106</v>
      </c>
      <c r="N9729" s="140"/>
      <c r="O9729" s="140"/>
      <c r="P9729" s="140" t="str">
        <f ca="1">IF(Proc[[#This Row],[DaysAgeing]]&gt;5,"yep","on track")</f>
        <v>yep</v>
      </c>
      <c r="Q9729" s="2">
        <f ca="1">IF(Proc[[#This Row],[DateClosed]]="",ABS(NETWORKDAYS(Proc[[#This Row],[DateOpened]],TODAY()))-1,ABS(NETWORKDAYS(Proc[[#This Row],[DateOpened]],Proc[[#This Row],[DateClosed]]))-1)</f>
        <v>23</v>
      </c>
      <c r="R9729" s="140" t="s">
        <v>476</v>
      </c>
      <c r="S9729" s="155"/>
      <c r="T9729" s="155"/>
    </row>
    <row r="9730" spans="1:20">
      <c r="A9730" s="156" t="s">
        <v>11874</v>
      </c>
      <c r="B9730" s="155" t="str">
        <f>IFERROR(VLOOKUP(Proc[[#This Row],[App]],Table2[],3,0),"open")</f>
        <v>ok</v>
      </c>
      <c r="C9730" s="156" t="s">
        <v>369</v>
      </c>
      <c r="D9730" t="s">
        <v>11993</v>
      </c>
      <c r="E9730" t="s">
        <v>11699</v>
      </c>
      <c r="F9730" s="155" t="s">
        <v>11699</v>
      </c>
      <c r="G9730" s="156" t="s">
        <v>400</v>
      </c>
      <c r="H9730" s="155" t="str">
        <f>IF(Proc[[#This Row],[type]]="LFF (MDG-F)",MID(Proc[[#This Row],[Obj]],13,10),"")</f>
        <v/>
      </c>
      <c r="I9730" s="156"/>
      <c r="J9730" s="155" t="b">
        <f>Proc[[#This Row],[Requested]]=Proc[[#This Row],[CurrentParent]]</f>
        <v>1</v>
      </c>
      <c r="K9730" s="155" t="str">
        <f>IF(Proc[[#This Row],[Author]]="Marcela Urrego",VLOOKUP(LEFT(Proc[[#This Row],[Requested]],1),Table3[#All],2,0),VLOOKUP(Proc[[#This Row],[Author]],Table4[],2,0))</f>
        <v>HC</v>
      </c>
      <c r="L9730" s="155" t="s">
        <v>7801</v>
      </c>
      <c r="M9730" s="140">
        <v>46106</v>
      </c>
      <c r="N9730" s="140"/>
      <c r="O9730" s="140"/>
      <c r="P9730" s="140" t="str">
        <f ca="1">IF(Proc[[#This Row],[DaysAgeing]]&gt;5,"yep","on track")</f>
        <v>yep</v>
      </c>
      <c r="Q9730" s="2">
        <f ca="1">IF(Proc[[#This Row],[DateClosed]]="",ABS(NETWORKDAYS(Proc[[#This Row],[DateOpened]],TODAY()))-1,ABS(NETWORKDAYS(Proc[[#This Row],[DateOpened]],Proc[[#This Row],[DateClosed]]))-1)</f>
        <v>23</v>
      </c>
      <c r="R9730" s="140" t="s">
        <v>476</v>
      </c>
      <c r="S9730" s="155"/>
      <c r="T9730" s="155"/>
    </row>
    <row r="9731" spans="1:20">
      <c r="A9731" s="156" t="s">
        <v>11874</v>
      </c>
      <c r="B9731" s="155" t="str">
        <f>IFERROR(VLOOKUP(Proc[[#This Row],[App]],Table2[],3,0),"open")</f>
        <v>ok</v>
      </c>
      <c r="C9731" s="156" t="s">
        <v>369</v>
      </c>
      <c r="D9731" t="s">
        <v>11994</v>
      </c>
      <c r="E9731" t="s">
        <v>11699</v>
      </c>
      <c r="F9731" s="155" t="s">
        <v>11699</v>
      </c>
      <c r="G9731" s="156" t="s">
        <v>400</v>
      </c>
      <c r="H9731" s="155" t="str">
        <f>IF(Proc[[#This Row],[type]]="LFF (MDG-F)",MID(Proc[[#This Row],[Obj]],13,10),"")</f>
        <v/>
      </c>
      <c r="I9731" s="156"/>
      <c r="J9731" s="155" t="b">
        <f>Proc[[#This Row],[Requested]]=Proc[[#This Row],[CurrentParent]]</f>
        <v>1</v>
      </c>
      <c r="K9731" s="155" t="str">
        <f>IF(Proc[[#This Row],[Author]]="Marcela Urrego",VLOOKUP(LEFT(Proc[[#This Row],[Requested]],1),Table3[#All],2,0),VLOOKUP(Proc[[#This Row],[Author]],Table4[],2,0))</f>
        <v>HC</v>
      </c>
      <c r="L9731" s="155" t="s">
        <v>7801</v>
      </c>
      <c r="M9731" s="140">
        <v>46106</v>
      </c>
      <c r="N9731" s="140"/>
      <c r="O9731" s="140"/>
      <c r="P9731" s="140" t="str">
        <f ca="1">IF(Proc[[#This Row],[DaysAgeing]]&gt;5,"yep","on track")</f>
        <v>yep</v>
      </c>
      <c r="Q9731" s="2">
        <f ca="1">IF(Proc[[#This Row],[DateClosed]]="",ABS(NETWORKDAYS(Proc[[#This Row],[DateOpened]],TODAY()))-1,ABS(NETWORKDAYS(Proc[[#This Row],[DateOpened]],Proc[[#This Row],[DateClosed]]))-1)</f>
        <v>23</v>
      </c>
      <c r="R9731" s="140" t="s">
        <v>476</v>
      </c>
      <c r="S9731" s="155"/>
      <c r="T9731" s="155"/>
    </row>
    <row r="9732" spans="1:20">
      <c r="A9732" s="156" t="s">
        <v>11874</v>
      </c>
      <c r="B9732" s="155" t="str">
        <f>IFERROR(VLOOKUP(Proc[[#This Row],[App]],Table2[],3,0),"open")</f>
        <v>ok</v>
      </c>
      <c r="C9732" s="156" t="s">
        <v>369</v>
      </c>
      <c r="D9732" t="s">
        <v>11995</v>
      </c>
      <c r="E9732" t="s">
        <v>11699</v>
      </c>
      <c r="F9732" s="155" t="s">
        <v>11699</v>
      </c>
      <c r="G9732" s="156" t="s">
        <v>400</v>
      </c>
      <c r="H9732" s="155" t="str">
        <f>IF(Proc[[#This Row],[type]]="LFF (MDG-F)",MID(Proc[[#This Row],[Obj]],13,10),"")</f>
        <v/>
      </c>
      <c r="I9732" s="156"/>
      <c r="J9732" s="155" t="b">
        <f>Proc[[#This Row],[Requested]]=Proc[[#This Row],[CurrentParent]]</f>
        <v>1</v>
      </c>
      <c r="K9732" s="155" t="str">
        <f>IF(Proc[[#This Row],[Author]]="Marcela Urrego",VLOOKUP(LEFT(Proc[[#This Row],[Requested]],1),Table3[#All],2,0),VLOOKUP(Proc[[#This Row],[Author]],Table4[],2,0))</f>
        <v>HC</v>
      </c>
      <c r="L9732" s="155" t="s">
        <v>7801</v>
      </c>
      <c r="M9732" s="140">
        <v>46106</v>
      </c>
      <c r="N9732" s="140"/>
      <c r="O9732" s="140"/>
      <c r="P9732" s="140" t="str">
        <f ca="1">IF(Proc[[#This Row],[DaysAgeing]]&gt;5,"yep","on track")</f>
        <v>yep</v>
      </c>
      <c r="Q9732" s="2">
        <f ca="1">IF(Proc[[#This Row],[DateClosed]]="",ABS(NETWORKDAYS(Proc[[#This Row],[DateOpened]],TODAY()))-1,ABS(NETWORKDAYS(Proc[[#This Row],[DateOpened]],Proc[[#This Row],[DateClosed]]))-1)</f>
        <v>23</v>
      </c>
      <c r="R9732" s="140" t="s">
        <v>476</v>
      </c>
      <c r="S9732" s="155"/>
      <c r="T9732" s="155"/>
    </row>
    <row r="9733" spans="1:20">
      <c r="A9733" s="156" t="s">
        <v>11874</v>
      </c>
      <c r="B9733" s="155" t="str">
        <f>IFERROR(VLOOKUP(Proc[[#This Row],[App]],Table2[],3,0),"open")</f>
        <v>ok</v>
      </c>
      <c r="C9733" s="156" t="s">
        <v>369</v>
      </c>
      <c r="D9733" t="s">
        <v>11996</v>
      </c>
      <c r="E9733" t="s">
        <v>11699</v>
      </c>
      <c r="F9733" s="155" t="s">
        <v>11699</v>
      </c>
      <c r="G9733" s="156" t="s">
        <v>400</v>
      </c>
      <c r="H9733" s="155" t="str">
        <f>IF(Proc[[#This Row],[type]]="LFF (MDG-F)",MID(Proc[[#This Row],[Obj]],13,10),"")</f>
        <v/>
      </c>
      <c r="I9733" s="156"/>
      <c r="J9733" s="155" t="b">
        <f>Proc[[#This Row],[Requested]]=Proc[[#This Row],[CurrentParent]]</f>
        <v>1</v>
      </c>
      <c r="K9733" s="155" t="str">
        <f>IF(Proc[[#This Row],[Author]]="Marcela Urrego",VLOOKUP(LEFT(Proc[[#This Row],[Requested]],1),Table3[#All],2,0),VLOOKUP(Proc[[#This Row],[Author]],Table4[],2,0))</f>
        <v>HC</v>
      </c>
      <c r="L9733" s="155" t="s">
        <v>7801</v>
      </c>
      <c r="M9733" s="140">
        <v>46106</v>
      </c>
      <c r="N9733" s="140"/>
      <c r="O9733" s="140"/>
      <c r="P9733" s="140" t="str">
        <f ca="1">IF(Proc[[#This Row],[DaysAgeing]]&gt;5,"yep","on track")</f>
        <v>yep</v>
      </c>
      <c r="Q9733" s="2">
        <f ca="1">IF(Proc[[#This Row],[DateClosed]]="",ABS(NETWORKDAYS(Proc[[#This Row],[DateOpened]],TODAY()))-1,ABS(NETWORKDAYS(Proc[[#This Row],[DateOpened]],Proc[[#This Row],[DateClosed]]))-1)</f>
        <v>23</v>
      </c>
      <c r="R9733" s="140" t="s">
        <v>476</v>
      </c>
      <c r="S9733" s="155"/>
      <c r="T9733" s="155"/>
    </row>
    <row r="9734" spans="1:20">
      <c r="A9734" s="156" t="s">
        <v>11874</v>
      </c>
      <c r="B9734" s="155" t="str">
        <f>IFERROR(VLOOKUP(Proc[[#This Row],[App]],Table2[],3,0),"open")</f>
        <v>ok</v>
      </c>
      <c r="C9734" s="156" t="s">
        <v>369</v>
      </c>
      <c r="D9734" t="s">
        <v>11997</v>
      </c>
      <c r="E9734" t="s">
        <v>11699</v>
      </c>
      <c r="F9734" s="155" t="s">
        <v>11699</v>
      </c>
      <c r="G9734" s="156" t="s">
        <v>400</v>
      </c>
      <c r="H9734" s="155" t="str">
        <f>IF(Proc[[#This Row],[type]]="LFF (MDG-F)",MID(Proc[[#This Row],[Obj]],13,10),"")</f>
        <v/>
      </c>
      <c r="I9734" s="156"/>
      <c r="J9734" s="155" t="b">
        <f>Proc[[#This Row],[Requested]]=Proc[[#This Row],[CurrentParent]]</f>
        <v>1</v>
      </c>
      <c r="K9734" s="155" t="str">
        <f>IF(Proc[[#This Row],[Author]]="Marcela Urrego",VLOOKUP(LEFT(Proc[[#This Row],[Requested]],1),Table3[#All],2,0),VLOOKUP(Proc[[#This Row],[Author]],Table4[],2,0))</f>
        <v>HC</v>
      </c>
      <c r="L9734" s="155" t="s">
        <v>7801</v>
      </c>
      <c r="M9734" s="140">
        <v>46106</v>
      </c>
      <c r="N9734" s="140"/>
      <c r="O9734" s="140"/>
      <c r="P9734" s="140" t="str">
        <f ca="1">IF(Proc[[#This Row],[DaysAgeing]]&gt;5,"yep","on track")</f>
        <v>yep</v>
      </c>
      <c r="Q9734" s="2">
        <f ca="1">IF(Proc[[#This Row],[DateClosed]]="",ABS(NETWORKDAYS(Proc[[#This Row],[DateOpened]],TODAY()))-1,ABS(NETWORKDAYS(Proc[[#This Row],[DateOpened]],Proc[[#This Row],[DateClosed]]))-1)</f>
        <v>23</v>
      </c>
      <c r="R9734" s="140" t="s">
        <v>476</v>
      </c>
      <c r="S9734" s="155"/>
      <c r="T9734" s="155"/>
    </row>
    <row r="9735" spans="1:20">
      <c r="A9735" s="156" t="s">
        <v>11874</v>
      </c>
      <c r="B9735" s="155" t="str">
        <f>IFERROR(VLOOKUP(Proc[[#This Row],[App]],Table2[],3,0),"open")</f>
        <v>ok</v>
      </c>
      <c r="C9735" s="156" t="s">
        <v>369</v>
      </c>
      <c r="D9735" t="s">
        <v>11998</v>
      </c>
      <c r="E9735" t="s">
        <v>11699</v>
      </c>
      <c r="F9735" s="155" t="s">
        <v>11699</v>
      </c>
      <c r="G9735" s="156" t="s">
        <v>400</v>
      </c>
      <c r="H9735" s="155" t="str">
        <f>IF(Proc[[#This Row],[type]]="LFF (MDG-F)",MID(Proc[[#This Row],[Obj]],13,10),"")</f>
        <v/>
      </c>
      <c r="I9735" s="156"/>
      <c r="J9735" s="155" t="b">
        <f>Proc[[#This Row],[Requested]]=Proc[[#This Row],[CurrentParent]]</f>
        <v>1</v>
      </c>
      <c r="K9735" s="155" t="str">
        <f>IF(Proc[[#This Row],[Author]]="Marcela Urrego",VLOOKUP(LEFT(Proc[[#This Row],[Requested]],1),Table3[#All],2,0),VLOOKUP(Proc[[#This Row],[Author]],Table4[],2,0))</f>
        <v>HC</v>
      </c>
      <c r="L9735" s="155" t="s">
        <v>7801</v>
      </c>
      <c r="M9735" s="140">
        <v>46106</v>
      </c>
      <c r="N9735" s="140"/>
      <c r="O9735" s="140"/>
      <c r="P9735" s="140" t="str">
        <f ca="1">IF(Proc[[#This Row],[DaysAgeing]]&gt;5,"yep","on track")</f>
        <v>yep</v>
      </c>
      <c r="Q9735" s="2">
        <f ca="1">IF(Proc[[#This Row],[DateClosed]]="",ABS(NETWORKDAYS(Proc[[#This Row],[DateOpened]],TODAY()))-1,ABS(NETWORKDAYS(Proc[[#This Row],[DateOpened]],Proc[[#This Row],[DateClosed]]))-1)</f>
        <v>23</v>
      </c>
      <c r="R9735" s="140" t="s">
        <v>476</v>
      </c>
      <c r="S9735" s="155"/>
      <c r="T9735" s="155"/>
    </row>
    <row r="9736" spans="1:20">
      <c r="A9736" s="156" t="s">
        <v>11874</v>
      </c>
      <c r="B9736" s="155" t="str">
        <f>IFERROR(VLOOKUP(Proc[[#This Row],[App]],Table2[],3,0),"open")</f>
        <v>ok</v>
      </c>
      <c r="C9736" s="156" t="s">
        <v>369</v>
      </c>
      <c r="D9736" t="s">
        <v>11999</v>
      </c>
      <c r="E9736" t="s">
        <v>11699</v>
      </c>
      <c r="F9736" s="155" t="s">
        <v>11699</v>
      </c>
      <c r="G9736" s="156" t="s">
        <v>400</v>
      </c>
      <c r="H9736" s="155" t="str">
        <f>IF(Proc[[#This Row],[type]]="LFF (MDG-F)",MID(Proc[[#This Row],[Obj]],13,10),"")</f>
        <v/>
      </c>
      <c r="I9736" s="156"/>
      <c r="J9736" s="155" t="b">
        <f>Proc[[#This Row],[Requested]]=Proc[[#This Row],[CurrentParent]]</f>
        <v>1</v>
      </c>
      <c r="K9736" s="155" t="str">
        <f>IF(Proc[[#This Row],[Author]]="Marcela Urrego",VLOOKUP(LEFT(Proc[[#This Row],[Requested]],1),Table3[#All],2,0),VLOOKUP(Proc[[#This Row],[Author]],Table4[],2,0))</f>
        <v>HC</v>
      </c>
      <c r="L9736" s="155" t="s">
        <v>7801</v>
      </c>
      <c r="M9736" s="140">
        <v>46106</v>
      </c>
      <c r="N9736" s="140"/>
      <c r="O9736" s="140"/>
      <c r="P9736" s="140" t="str">
        <f ca="1">IF(Proc[[#This Row],[DaysAgeing]]&gt;5,"yep","on track")</f>
        <v>yep</v>
      </c>
      <c r="Q9736" s="2">
        <f ca="1">IF(Proc[[#This Row],[DateClosed]]="",ABS(NETWORKDAYS(Proc[[#This Row],[DateOpened]],TODAY()))-1,ABS(NETWORKDAYS(Proc[[#This Row],[DateOpened]],Proc[[#This Row],[DateClosed]]))-1)</f>
        <v>23</v>
      </c>
      <c r="R9736" s="140" t="s">
        <v>476</v>
      </c>
      <c r="S9736" s="155"/>
      <c r="T9736" s="155"/>
    </row>
    <row r="9737" spans="1:20">
      <c r="A9737" s="156" t="s">
        <v>11874</v>
      </c>
      <c r="B9737" s="155" t="str">
        <f>IFERROR(VLOOKUP(Proc[[#This Row],[App]],Table2[],3,0),"open")</f>
        <v>ok</v>
      </c>
      <c r="C9737" s="156" t="s">
        <v>369</v>
      </c>
      <c r="D9737" t="s">
        <v>12000</v>
      </c>
      <c r="E9737" t="s">
        <v>11699</v>
      </c>
      <c r="F9737" s="155" t="s">
        <v>11699</v>
      </c>
      <c r="G9737" s="156" t="s">
        <v>400</v>
      </c>
      <c r="H9737" s="155" t="str">
        <f>IF(Proc[[#This Row],[type]]="LFF (MDG-F)",MID(Proc[[#This Row],[Obj]],13,10),"")</f>
        <v/>
      </c>
      <c r="I9737" s="156"/>
      <c r="J9737" s="155" t="b">
        <f>Proc[[#This Row],[Requested]]=Proc[[#This Row],[CurrentParent]]</f>
        <v>1</v>
      </c>
      <c r="K9737" s="155" t="str">
        <f>IF(Proc[[#This Row],[Author]]="Marcela Urrego",VLOOKUP(LEFT(Proc[[#This Row],[Requested]],1),Table3[#All],2,0),VLOOKUP(Proc[[#This Row],[Author]],Table4[],2,0))</f>
        <v>HC</v>
      </c>
      <c r="L9737" s="155" t="s">
        <v>7801</v>
      </c>
      <c r="M9737" s="140">
        <v>46106</v>
      </c>
      <c r="N9737" s="140"/>
      <c r="O9737" s="140"/>
      <c r="P9737" s="140" t="str">
        <f ca="1">IF(Proc[[#This Row],[DaysAgeing]]&gt;5,"yep","on track")</f>
        <v>yep</v>
      </c>
      <c r="Q9737" s="2">
        <f ca="1">IF(Proc[[#This Row],[DateClosed]]="",ABS(NETWORKDAYS(Proc[[#This Row],[DateOpened]],TODAY()))-1,ABS(NETWORKDAYS(Proc[[#This Row],[DateOpened]],Proc[[#This Row],[DateClosed]]))-1)</f>
        <v>23</v>
      </c>
      <c r="R9737" s="140" t="s">
        <v>476</v>
      </c>
      <c r="S9737" s="155"/>
      <c r="T9737" s="155"/>
    </row>
    <row r="9738" spans="1:20">
      <c r="A9738" s="156" t="s">
        <v>11874</v>
      </c>
      <c r="B9738" s="155" t="str">
        <f>IFERROR(VLOOKUP(Proc[[#This Row],[App]],Table2[],3,0),"open")</f>
        <v>ok</v>
      </c>
      <c r="C9738" s="156" t="s">
        <v>369</v>
      </c>
      <c r="D9738" t="s">
        <v>12001</v>
      </c>
      <c r="E9738" t="s">
        <v>11699</v>
      </c>
      <c r="F9738" s="155" t="s">
        <v>11699</v>
      </c>
      <c r="G9738" s="156" t="s">
        <v>400</v>
      </c>
      <c r="H9738" s="155" t="str">
        <f>IF(Proc[[#This Row],[type]]="LFF (MDG-F)",MID(Proc[[#This Row],[Obj]],13,10),"")</f>
        <v/>
      </c>
      <c r="I9738" s="156"/>
      <c r="J9738" s="155" t="b">
        <f>Proc[[#This Row],[Requested]]=Proc[[#This Row],[CurrentParent]]</f>
        <v>1</v>
      </c>
      <c r="K9738" s="155" t="str">
        <f>IF(Proc[[#This Row],[Author]]="Marcela Urrego",VLOOKUP(LEFT(Proc[[#This Row],[Requested]],1),Table3[#All],2,0),VLOOKUP(Proc[[#This Row],[Author]],Table4[],2,0))</f>
        <v>HC</v>
      </c>
      <c r="L9738" s="155" t="s">
        <v>7801</v>
      </c>
      <c r="M9738" s="140">
        <v>46106</v>
      </c>
      <c r="N9738" s="140"/>
      <c r="O9738" s="140"/>
      <c r="P9738" s="140" t="str">
        <f ca="1">IF(Proc[[#This Row],[DaysAgeing]]&gt;5,"yep","on track")</f>
        <v>yep</v>
      </c>
      <c r="Q9738" s="2">
        <f ca="1">IF(Proc[[#This Row],[DateClosed]]="",ABS(NETWORKDAYS(Proc[[#This Row],[DateOpened]],TODAY()))-1,ABS(NETWORKDAYS(Proc[[#This Row],[DateOpened]],Proc[[#This Row],[DateClosed]]))-1)</f>
        <v>23</v>
      </c>
      <c r="R9738" s="140" t="s">
        <v>476</v>
      </c>
      <c r="S9738" s="155"/>
      <c r="T9738" s="155"/>
    </row>
    <row r="9739" spans="1:20">
      <c r="A9739" s="156" t="s">
        <v>11874</v>
      </c>
      <c r="B9739" s="155" t="str">
        <f>IFERROR(VLOOKUP(Proc[[#This Row],[App]],Table2[],3,0),"open")</f>
        <v>ok</v>
      </c>
      <c r="C9739" s="156" t="s">
        <v>369</v>
      </c>
      <c r="D9739" t="s">
        <v>12002</v>
      </c>
      <c r="E9739" t="s">
        <v>11699</v>
      </c>
      <c r="F9739" s="155" t="s">
        <v>11699</v>
      </c>
      <c r="G9739" s="156" t="s">
        <v>400</v>
      </c>
      <c r="H9739" s="155" t="str">
        <f>IF(Proc[[#This Row],[type]]="LFF (MDG-F)",MID(Proc[[#This Row],[Obj]],13,10),"")</f>
        <v/>
      </c>
      <c r="I9739" s="156"/>
      <c r="J9739" s="155" t="b">
        <f>Proc[[#This Row],[Requested]]=Proc[[#This Row],[CurrentParent]]</f>
        <v>1</v>
      </c>
      <c r="K9739" s="155" t="str">
        <f>IF(Proc[[#This Row],[Author]]="Marcela Urrego",VLOOKUP(LEFT(Proc[[#This Row],[Requested]],1),Table3[#All],2,0),VLOOKUP(Proc[[#This Row],[Author]],Table4[],2,0))</f>
        <v>HC</v>
      </c>
      <c r="L9739" s="155" t="s">
        <v>7801</v>
      </c>
      <c r="M9739" s="140">
        <v>46106</v>
      </c>
      <c r="N9739" s="140"/>
      <c r="O9739" s="140"/>
      <c r="P9739" s="140" t="str">
        <f ca="1">IF(Proc[[#This Row],[DaysAgeing]]&gt;5,"yep","on track")</f>
        <v>yep</v>
      </c>
      <c r="Q9739" s="2">
        <f ca="1">IF(Proc[[#This Row],[DateClosed]]="",ABS(NETWORKDAYS(Proc[[#This Row],[DateOpened]],TODAY()))-1,ABS(NETWORKDAYS(Proc[[#This Row],[DateOpened]],Proc[[#This Row],[DateClosed]]))-1)</f>
        <v>23</v>
      </c>
      <c r="R9739" s="140" t="s">
        <v>476</v>
      </c>
      <c r="S9739" s="155"/>
      <c r="T9739" s="155"/>
    </row>
    <row r="9740" spans="1:20">
      <c r="A9740" s="156" t="s">
        <v>11874</v>
      </c>
      <c r="B9740" s="155" t="str">
        <f>IFERROR(VLOOKUP(Proc[[#This Row],[App]],Table2[],3,0),"open")</f>
        <v>ok</v>
      </c>
      <c r="C9740" s="156" t="s">
        <v>369</v>
      </c>
      <c r="D9740" t="s">
        <v>12003</v>
      </c>
      <c r="E9740" t="s">
        <v>11699</v>
      </c>
      <c r="F9740" s="155" t="s">
        <v>11699</v>
      </c>
      <c r="G9740" s="156" t="s">
        <v>400</v>
      </c>
      <c r="H9740" s="155" t="str">
        <f>IF(Proc[[#This Row],[type]]="LFF (MDG-F)",MID(Proc[[#This Row],[Obj]],13,10),"")</f>
        <v/>
      </c>
      <c r="I9740" s="156"/>
      <c r="J9740" s="155" t="b">
        <f>Proc[[#This Row],[Requested]]=Proc[[#This Row],[CurrentParent]]</f>
        <v>1</v>
      </c>
      <c r="K9740" s="155" t="str">
        <f>IF(Proc[[#This Row],[Author]]="Marcela Urrego",VLOOKUP(LEFT(Proc[[#This Row],[Requested]],1),Table3[#All],2,0),VLOOKUP(Proc[[#This Row],[Author]],Table4[],2,0))</f>
        <v>HC</v>
      </c>
      <c r="L9740" s="155" t="s">
        <v>7801</v>
      </c>
      <c r="M9740" s="140">
        <v>46106</v>
      </c>
      <c r="N9740" s="140"/>
      <c r="O9740" s="140"/>
      <c r="P9740" s="140" t="str">
        <f ca="1">IF(Proc[[#This Row],[DaysAgeing]]&gt;5,"yep","on track")</f>
        <v>yep</v>
      </c>
      <c r="Q9740" s="2">
        <f ca="1">IF(Proc[[#This Row],[DateClosed]]="",ABS(NETWORKDAYS(Proc[[#This Row],[DateOpened]],TODAY()))-1,ABS(NETWORKDAYS(Proc[[#This Row],[DateOpened]],Proc[[#This Row],[DateClosed]]))-1)</f>
        <v>23</v>
      </c>
      <c r="R9740" s="140" t="s">
        <v>476</v>
      </c>
      <c r="S9740" s="155"/>
      <c r="T9740" s="155"/>
    </row>
    <row r="9741" spans="1:20">
      <c r="A9741" s="156" t="s">
        <v>11874</v>
      </c>
      <c r="B9741" s="155" t="str">
        <f>IFERROR(VLOOKUP(Proc[[#This Row],[App]],Table2[],3,0),"open")</f>
        <v>ok</v>
      </c>
      <c r="C9741" s="156" t="s">
        <v>369</v>
      </c>
      <c r="D9741" t="s">
        <v>12004</v>
      </c>
      <c r="E9741" t="s">
        <v>11699</v>
      </c>
      <c r="F9741" s="155" t="s">
        <v>11699</v>
      </c>
      <c r="G9741" s="156" t="s">
        <v>400</v>
      </c>
      <c r="H9741" s="155" t="str">
        <f>IF(Proc[[#This Row],[type]]="LFF (MDG-F)",MID(Proc[[#This Row],[Obj]],13,10),"")</f>
        <v/>
      </c>
      <c r="I9741" s="156"/>
      <c r="J9741" s="155" t="b">
        <f>Proc[[#This Row],[Requested]]=Proc[[#This Row],[CurrentParent]]</f>
        <v>1</v>
      </c>
      <c r="K9741" s="155" t="str">
        <f>IF(Proc[[#This Row],[Author]]="Marcela Urrego",VLOOKUP(LEFT(Proc[[#This Row],[Requested]],1),Table3[#All],2,0),VLOOKUP(Proc[[#This Row],[Author]],Table4[],2,0))</f>
        <v>HC</v>
      </c>
      <c r="L9741" s="155" t="s">
        <v>7801</v>
      </c>
      <c r="M9741" s="140">
        <v>46106</v>
      </c>
      <c r="N9741" s="140"/>
      <c r="O9741" s="140"/>
      <c r="P9741" s="140" t="str">
        <f ca="1">IF(Proc[[#This Row],[DaysAgeing]]&gt;5,"yep","on track")</f>
        <v>yep</v>
      </c>
      <c r="Q9741" s="2">
        <f ca="1">IF(Proc[[#This Row],[DateClosed]]="",ABS(NETWORKDAYS(Proc[[#This Row],[DateOpened]],TODAY()))-1,ABS(NETWORKDAYS(Proc[[#This Row],[DateOpened]],Proc[[#This Row],[DateClosed]]))-1)</f>
        <v>23</v>
      </c>
      <c r="R9741" s="140" t="s">
        <v>476</v>
      </c>
      <c r="S9741" s="155"/>
      <c r="T9741" s="155"/>
    </row>
    <row r="9742" spans="1:20">
      <c r="A9742" s="156" t="s">
        <v>11874</v>
      </c>
      <c r="B9742" s="155" t="str">
        <f>IFERROR(VLOOKUP(Proc[[#This Row],[App]],Table2[],3,0),"open")</f>
        <v>ok</v>
      </c>
      <c r="C9742" s="156" t="s">
        <v>369</v>
      </c>
      <c r="D9742" t="s">
        <v>12005</v>
      </c>
      <c r="E9742" t="s">
        <v>11699</v>
      </c>
      <c r="F9742" s="155" t="s">
        <v>11699</v>
      </c>
      <c r="G9742" s="156" t="s">
        <v>400</v>
      </c>
      <c r="H9742" s="155" t="str">
        <f>IF(Proc[[#This Row],[type]]="LFF (MDG-F)",MID(Proc[[#This Row],[Obj]],13,10),"")</f>
        <v/>
      </c>
      <c r="I9742" s="156"/>
      <c r="J9742" s="155" t="b">
        <f>Proc[[#This Row],[Requested]]=Proc[[#This Row],[CurrentParent]]</f>
        <v>1</v>
      </c>
      <c r="K9742" s="155" t="str">
        <f>IF(Proc[[#This Row],[Author]]="Marcela Urrego",VLOOKUP(LEFT(Proc[[#This Row],[Requested]],1),Table3[#All],2,0),VLOOKUP(Proc[[#This Row],[Author]],Table4[],2,0))</f>
        <v>HC</v>
      </c>
      <c r="L9742" s="155" t="s">
        <v>7801</v>
      </c>
      <c r="M9742" s="140">
        <v>46106</v>
      </c>
      <c r="N9742" s="140"/>
      <c r="O9742" s="140"/>
      <c r="P9742" s="140" t="str">
        <f ca="1">IF(Proc[[#This Row],[DaysAgeing]]&gt;5,"yep","on track")</f>
        <v>yep</v>
      </c>
      <c r="Q9742" s="2">
        <f ca="1">IF(Proc[[#This Row],[DateClosed]]="",ABS(NETWORKDAYS(Proc[[#This Row],[DateOpened]],TODAY()))-1,ABS(NETWORKDAYS(Proc[[#This Row],[DateOpened]],Proc[[#This Row],[DateClosed]]))-1)</f>
        <v>23</v>
      </c>
      <c r="R9742" s="140" t="s">
        <v>476</v>
      </c>
      <c r="S9742" s="155"/>
      <c r="T9742" s="155"/>
    </row>
    <row r="9743" spans="1:20">
      <c r="A9743" s="156" t="s">
        <v>11874</v>
      </c>
      <c r="B9743" s="155" t="str">
        <f>IFERROR(VLOOKUP(Proc[[#This Row],[App]],Table2[],3,0),"open")</f>
        <v>ok</v>
      </c>
      <c r="C9743" s="156" t="s">
        <v>369</v>
      </c>
      <c r="D9743" t="s">
        <v>12006</v>
      </c>
      <c r="E9743" t="s">
        <v>11699</v>
      </c>
      <c r="F9743" s="155" t="s">
        <v>11699</v>
      </c>
      <c r="G9743" s="156" t="s">
        <v>400</v>
      </c>
      <c r="H9743" s="155" t="str">
        <f>IF(Proc[[#This Row],[type]]="LFF (MDG-F)",MID(Proc[[#This Row],[Obj]],13,10),"")</f>
        <v/>
      </c>
      <c r="I9743" s="156"/>
      <c r="J9743" s="155" t="b">
        <f>Proc[[#This Row],[Requested]]=Proc[[#This Row],[CurrentParent]]</f>
        <v>1</v>
      </c>
      <c r="K9743" s="155" t="str">
        <f>IF(Proc[[#This Row],[Author]]="Marcela Urrego",VLOOKUP(LEFT(Proc[[#This Row],[Requested]],1),Table3[#All],2,0),VLOOKUP(Proc[[#This Row],[Author]],Table4[],2,0))</f>
        <v>HC</v>
      </c>
      <c r="L9743" s="155" t="s">
        <v>7801</v>
      </c>
      <c r="M9743" s="140">
        <v>46106</v>
      </c>
      <c r="N9743" s="140"/>
      <c r="O9743" s="140"/>
      <c r="P9743" s="140" t="str">
        <f ca="1">IF(Proc[[#This Row],[DaysAgeing]]&gt;5,"yep","on track")</f>
        <v>yep</v>
      </c>
      <c r="Q9743" s="2">
        <f ca="1">IF(Proc[[#This Row],[DateClosed]]="",ABS(NETWORKDAYS(Proc[[#This Row],[DateOpened]],TODAY()))-1,ABS(NETWORKDAYS(Proc[[#This Row],[DateOpened]],Proc[[#This Row],[DateClosed]]))-1)</f>
        <v>23</v>
      </c>
      <c r="R9743" s="140" t="s">
        <v>476</v>
      </c>
      <c r="S9743" s="155"/>
      <c r="T9743" s="155"/>
    </row>
    <row r="9744" spans="1:20">
      <c r="A9744" s="156" t="s">
        <v>11874</v>
      </c>
      <c r="B9744" s="155" t="str">
        <f>IFERROR(VLOOKUP(Proc[[#This Row],[App]],Table2[],3,0),"open")</f>
        <v>ok</v>
      </c>
      <c r="C9744" s="156" t="s">
        <v>369</v>
      </c>
      <c r="D9744" t="s">
        <v>12007</v>
      </c>
      <c r="E9744" t="s">
        <v>11699</v>
      </c>
      <c r="F9744" s="155" t="s">
        <v>11699</v>
      </c>
      <c r="G9744" s="156" t="s">
        <v>400</v>
      </c>
      <c r="H9744" s="155" t="str">
        <f>IF(Proc[[#This Row],[type]]="LFF (MDG-F)",MID(Proc[[#This Row],[Obj]],13,10),"")</f>
        <v/>
      </c>
      <c r="I9744" s="156"/>
      <c r="J9744" s="155" t="b">
        <f>Proc[[#This Row],[Requested]]=Proc[[#This Row],[CurrentParent]]</f>
        <v>1</v>
      </c>
      <c r="K9744" s="155" t="str">
        <f>IF(Proc[[#This Row],[Author]]="Marcela Urrego",VLOOKUP(LEFT(Proc[[#This Row],[Requested]],1),Table3[#All],2,0),VLOOKUP(Proc[[#This Row],[Author]],Table4[],2,0))</f>
        <v>HC</v>
      </c>
      <c r="L9744" s="155" t="s">
        <v>7801</v>
      </c>
      <c r="M9744" s="140">
        <v>46106</v>
      </c>
      <c r="N9744" s="140"/>
      <c r="O9744" s="140"/>
      <c r="P9744" s="140" t="str">
        <f ca="1">IF(Proc[[#This Row],[DaysAgeing]]&gt;5,"yep","on track")</f>
        <v>yep</v>
      </c>
      <c r="Q9744" s="2">
        <f ca="1">IF(Proc[[#This Row],[DateClosed]]="",ABS(NETWORKDAYS(Proc[[#This Row],[DateOpened]],TODAY()))-1,ABS(NETWORKDAYS(Proc[[#This Row],[DateOpened]],Proc[[#This Row],[DateClosed]]))-1)</f>
        <v>23</v>
      </c>
      <c r="R9744" s="140" t="s">
        <v>476</v>
      </c>
      <c r="S9744" s="155"/>
      <c r="T9744" s="155"/>
    </row>
    <row r="9745" spans="1:20">
      <c r="A9745" s="156" t="s">
        <v>11874</v>
      </c>
      <c r="B9745" s="155" t="str">
        <f>IFERROR(VLOOKUP(Proc[[#This Row],[App]],Table2[],3,0),"open")</f>
        <v>ok</v>
      </c>
      <c r="C9745" s="156" t="s">
        <v>369</v>
      </c>
      <c r="D9745" t="s">
        <v>12008</v>
      </c>
      <c r="E9745" t="s">
        <v>11699</v>
      </c>
      <c r="F9745" s="155" t="s">
        <v>11699</v>
      </c>
      <c r="G9745" s="156" t="s">
        <v>400</v>
      </c>
      <c r="H9745" s="155" t="str">
        <f>IF(Proc[[#This Row],[type]]="LFF (MDG-F)",MID(Proc[[#This Row],[Obj]],13,10),"")</f>
        <v/>
      </c>
      <c r="I9745" s="156"/>
      <c r="J9745" s="155" t="b">
        <f>Proc[[#This Row],[Requested]]=Proc[[#This Row],[CurrentParent]]</f>
        <v>1</v>
      </c>
      <c r="K9745" s="155" t="str">
        <f>IF(Proc[[#This Row],[Author]]="Marcela Urrego",VLOOKUP(LEFT(Proc[[#This Row],[Requested]],1),Table3[#All],2,0),VLOOKUP(Proc[[#This Row],[Author]],Table4[],2,0))</f>
        <v>HC</v>
      </c>
      <c r="L9745" s="155" t="s">
        <v>7801</v>
      </c>
      <c r="M9745" s="140">
        <v>46106</v>
      </c>
      <c r="N9745" s="140"/>
      <c r="O9745" s="140"/>
      <c r="P9745" s="140" t="str">
        <f ca="1">IF(Proc[[#This Row],[DaysAgeing]]&gt;5,"yep","on track")</f>
        <v>yep</v>
      </c>
      <c r="Q9745" s="2">
        <f ca="1">IF(Proc[[#This Row],[DateClosed]]="",ABS(NETWORKDAYS(Proc[[#This Row],[DateOpened]],TODAY()))-1,ABS(NETWORKDAYS(Proc[[#This Row],[DateOpened]],Proc[[#This Row],[DateClosed]]))-1)</f>
        <v>23</v>
      </c>
      <c r="R9745" s="140" t="s">
        <v>476</v>
      </c>
      <c r="S9745" s="155"/>
      <c r="T9745" s="155"/>
    </row>
    <row r="9746" spans="1:20">
      <c r="A9746" s="156" t="s">
        <v>11874</v>
      </c>
      <c r="B9746" s="155" t="str">
        <f>IFERROR(VLOOKUP(Proc[[#This Row],[App]],Table2[],3,0),"open")</f>
        <v>ok</v>
      </c>
      <c r="C9746" s="156" t="s">
        <v>369</v>
      </c>
      <c r="D9746" t="s">
        <v>12009</v>
      </c>
      <c r="E9746" t="s">
        <v>11699</v>
      </c>
      <c r="F9746" s="155" t="s">
        <v>11699</v>
      </c>
      <c r="G9746" s="156" t="s">
        <v>400</v>
      </c>
      <c r="H9746" s="155" t="str">
        <f>IF(Proc[[#This Row],[type]]="LFF (MDG-F)",MID(Proc[[#This Row],[Obj]],13,10),"")</f>
        <v/>
      </c>
      <c r="I9746" s="156"/>
      <c r="J9746" s="155" t="b">
        <f>Proc[[#This Row],[Requested]]=Proc[[#This Row],[CurrentParent]]</f>
        <v>1</v>
      </c>
      <c r="K9746" s="155" t="str">
        <f>IF(Proc[[#This Row],[Author]]="Marcela Urrego",VLOOKUP(LEFT(Proc[[#This Row],[Requested]],1),Table3[#All],2,0),VLOOKUP(Proc[[#This Row],[Author]],Table4[],2,0))</f>
        <v>HC</v>
      </c>
      <c r="L9746" s="155" t="s">
        <v>7801</v>
      </c>
      <c r="M9746" s="140">
        <v>46106</v>
      </c>
      <c r="N9746" s="140"/>
      <c r="O9746" s="140"/>
      <c r="P9746" s="140" t="str">
        <f ca="1">IF(Proc[[#This Row],[DaysAgeing]]&gt;5,"yep","on track")</f>
        <v>yep</v>
      </c>
      <c r="Q9746" s="2">
        <f ca="1">IF(Proc[[#This Row],[DateClosed]]="",ABS(NETWORKDAYS(Proc[[#This Row],[DateOpened]],TODAY()))-1,ABS(NETWORKDAYS(Proc[[#This Row],[DateOpened]],Proc[[#This Row],[DateClosed]]))-1)</f>
        <v>23</v>
      </c>
      <c r="R9746" s="140" t="s">
        <v>476</v>
      </c>
      <c r="S9746" s="155"/>
      <c r="T9746" s="155"/>
    </row>
    <row r="9747" spans="1:20">
      <c r="A9747" s="156" t="s">
        <v>11874</v>
      </c>
      <c r="B9747" s="155" t="str">
        <f>IFERROR(VLOOKUP(Proc[[#This Row],[App]],Table2[],3,0),"open")</f>
        <v>ok</v>
      </c>
      <c r="C9747" s="156" t="s">
        <v>369</v>
      </c>
      <c r="D9747" t="s">
        <v>12010</v>
      </c>
      <c r="E9747" t="s">
        <v>11699</v>
      </c>
      <c r="F9747" s="155" t="s">
        <v>11699</v>
      </c>
      <c r="G9747" s="156" t="s">
        <v>400</v>
      </c>
      <c r="H9747" s="155" t="str">
        <f>IF(Proc[[#This Row],[type]]="LFF (MDG-F)",MID(Proc[[#This Row],[Obj]],13,10),"")</f>
        <v/>
      </c>
      <c r="I9747" s="156"/>
      <c r="J9747" s="155" t="b">
        <f>Proc[[#This Row],[Requested]]=Proc[[#This Row],[CurrentParent]]</f>
        <v>1</v>
      </c>
      <c r="K9747" s="155" t="str">
        <f>IF(Proc[[#This Row],[Author]]="Marcela Urrego",VLOOKUP(LEFT(Proc[[#This Row],[Requested]],1),Table3[#All],2,0),VLOOKUP(Proc[[#This Row],[Author]],Table4[],2,0))</f>
        <v>HC</v>
      </c>
      <c r="L9747" s="155" t="s">
        <v>7801</v>
      </c>
      <c r="M9747" s="140">
        <v>46106</v>
      </c>
      <c r="N9747" s="140"/>
      <c r="O9747" s="140"/>
      <c r="P9747" s="140" t="str">
        <f ca="1">IF(Proc[[#This Row],[DaysAgeing]]&gt;5,"yep","on track")</f>
        <v>yep</v>
      </c>
      <c r="Q9747" s="2">
        <f ca="1">IF(Proc[[#This Row],[DateClosed]]="",ABS(NETWORKDAYS(Proc[[#This Row],[DateOpened]],TODAY()))-1,ABS(NETWORKDAYS(Proc[[#This Row],[DateOpened]],Proc[[#This Row],[DateClosed]]))-1)</f>
        <v>23</v>
      </c>
      <c r="R9747" s="140" t="s">
        <v>476</v>
      </c>
      <c r="S9747" s="155"/>
      <c r="T9747" s="155"/>
    </row>
    <row r="9748" spans="1:20">
      <c r="A9748" s="156" t="s">
        <v>11874</v>
      </c>
      <c r="B9748" s="155" t="str">
        <f>IFERROR(VLOOKUP(Proc[[#This Row],[App]],Table2[],3,0),"open")</f>
        <v>ok</v>
      </c>
      <c r="C9748" s="156" t="s">
        <v>369</v>
      </c>
      <c r="D9748" t="s">
        <v>12011</v>
      </c>
      <c r="E9748" t="s">
        <v>11699</v>
      </c>
      <c r="F9748" s="155" t="s">
        <v>11699</v>
      </c>
      <c r="G9748" s="156" t="s">
        <v>400</v>
      </c>
      <c r="H9748" s="155" t="str">
        <f>IF(Proc[[#This Row],[type]]="LFF (MDG-F)",MID(Proc[[#This Row],[Obj]],13,10),"")</f>
        <v/>
      </c>
      <c r="I9748" s="156"/>
      <c r="J9748" s="155" t="b">
        <f>Proc[[#This Row],[Requested]]=Proc[[#This Row],[CurrentParent]]</f>
        <v>1</v>
      </c>
      <c r="K9748" s="155" t="str">
        <f>IF(Proc[[#This Row],[Author]]="Marcela Urrego",VLOOKUP(LEFT(Proc[[#This Row],[Requested]],1),Table3[#All],2,0),VLOOKUP(Proc[[#This Row],[Author]],Table4[],2,0))</f>
        <v>HC</v>
      </c>
      <c r="L9748" s="155" t="s">
        <v>7801</v>
      </c>
      <c r="M9748" s="140">
        <v>46106</v>
      </c>
      <c r="N9748" s="140"/>
      <c r="O9748" s="140"/>
      <c r="P9748" s="140" t="str">
        <f ca="1">IF(Proc[[#This Row],[DaysAgeing]]&gt;5,"yep","on track")</f>
        <v>yep</v>
      </c>
      <c r="Q9748" s="2">
        <f ca="1">IF(Proc[[#This Row],[DateClosed]]="",ABS(NETWORKDAYS(Proc[[#This Row],[DateOpened]],TODAY()))-1,ABS(NETWORKDAYS(Proc[[#This Row],[DateOpened]],Proc[[#This Row],[DateClosed]]))-1)</f>
        <v>23</v>
      </c>
      <c r="R9748" s="140" t="s">
        <v>476</v>
      </c>
      <c r="S9748" s="155"/>
      <c r="T9748" s="155"/>
    </row>
    <row r="9749" spans="1:20">
      <c r="A9749" s="156" t="s">
        <v>11874</v>
      </c>
      <c r="B9749" s="155" t="str">
        <f>IFERROR(VLOOKUP(Proc[[#This Row],[App]],Table2[],3,0),"open")</f>
        <v>ok</v>
      </c>
      <c r="C9749" s="156" t="s">
        <v>369</v>
      </c>
      <c r="D9749" t="s">
        <v>12012</v>
      </c>
      <c r="E9749" t="s">
        <v>11699</v>
      </c>
      <c r="F9749" s="155" t="s">
        <v>11699</v>
      </c>
      <c r="G9749" s="156" t="s">
        <v>400</v>
      </c>
      <c r="H9749" s="155" t="str">
        <f>IF(Proc[[#This Row],[type]]="LFF (MDG-F)",MID(Proc[[#This Row],[Obj]],13,10),"")</f>
        <v/>
      </c>
      <c r="I9749" s="156"/>
      <c r="J9749" s="155" t="b">
        <f>Proc[[#This Row],[Requested]]=Proc[[#This Row],[CurrentParent]]</f>
        <v>1</v>
      </c>
      <c r="K9749" s="155" t="str">
        <f>IF(Proc[[#This Row],[Author]]="Marcela Urrego",VLOOKUP(LEFT(Proc[[#This Row],[Requested]],1),Table3[#All],2,0),VLOOKUP(Proc[[#This Row],[Author]],Table4[],2,0))</f>
        <v>HC</v>
      </c>
      <c r="L9749" s="155" t="s">
        <v>7801</v>
      </c>
      <c r="M9749" s="140">
        <v>46106</v>
      </c>
      <c r="N9749" s="140"/>
      <c r="O9749" s="140"/>
      <c r="P9749" s="140" t="str">
        <f ca="1">IF(Proc[[#This Row],[DaysAgeing]]&gt;5,"yep","on track")</f>
        <v>yep</v>
      </c>
      <c r="Q9749" s="2">
        <f ca="1">IF(Proc[[#This Row],[DateClosed]]="",ABS(NETWORKDAYS(Proc[[#This Row],[DateOpened]],TODAY()))-1,ABS(NETWORKDAYS(Proc[[#This Row],[DateOpened]],Proc[[#This Row],[DateClosed]]))-1)</f>
        <v>23</v>
      </c>
      <c r="R9749" s="140" t="s">
        <v>476</v>
      </c>
      <c r="S9749" s="155"/>
      <c r="T9749" s="155"/>
    </row>
    <row r="9750" spans="1:20">
      <c r="A9750" s="156" t="s">
        <v>11874</v>
      </c>
      <c r="B9750" s="155" t="str">
        <f>IFERROR(VLOOKUP(Proc[[#This Row],[App]],Table2[],3,0),"open")</f>
        <v>ok</v>
      </c>
      <c r="C9750" s="156" t="s">
        <v>369</v>
      </c>
      <c r="D9750" t="s">
        <v>12013</v>
      </c>
      <c r="E9750" t="s">
        <v>11699</v>
      </c>
      <c r="F9750" s="155" t="s">
        <v>11699</v>
      </c>
      <c r="G9750" s="156" t="s">
        <v>400</v>
      </c>
      <c r="H9750" s="155" t="str">
        <f>IF(Proc[[#This Row],[type]]="LFF (MDG-F)",MID(Proc[[#This Row],[Obj]],13,10),"")</f>
        <v/>
      </c>
      <c r="I9750" s="156"/>
      <c r="J9750" s="155" t="b">
        <f>Proc[[#This Row],[Requested]]=Proc[[#This Row],[CurrentParent]]</f>
        <v>1</v>
      </c>
      <c r="K9750" s="155" t="str">
        <f>IF(Proc[[#This Row],[Author]]="Marcela Urrego",VLOOKUP(LEFT(Proc[[#This Row],[Requested]],1),Table3[#All],2,0),VLOOKUP(Proc[[#This Row],[Author]],Table4[],2,0))</f>
        <v>HC</v>
      </c>
      <c r="L9750" s="155" t="s">
        <v>7801</v>
      </c>
      <c r="M9750" s="140">
        <v>46106</v>
      </c>
      <c r="N9750" s="140"/>
      <c r="O9750" s="140"/>
      <c r="P9750" s="140" t="str">
        <f ca="1">IF(Proc[[#This Row],[DaysAgeing]]&gt;5,"yep","on track")</f>
        <v>yep</v>
      </c>
      <c r="Q9750" s="2">
        <f ca="1">IF(Proc[[#This Row],[DateClosed]]="",ABS(NETWORKDAYS(Proc[[#This Row],[DateOpened]],TODAY()))-1,ABS(NETWORKDAYS(Proc[[#This Row],[DateOpened]],Proc[[#This Row],[DateClosed]]))-1)</f>
        <v>23</v>
      </c>
      <c r="R9750" s="140" t="s">
        <v>476</v>
      </c>
      <c r="S9750" s="155"/>
      <c r="T9750" s="155"/>
    </row>
    <row r="9751" spans="1:20">
      <c r="A9751" s="156" t="s">
        <v>11874</v>
      </c>
      <c r="B9751" s="155" t="str">
        <f>IFERROR(VLOOKUP(Proc[[#This Row],[App]],Table2[],3,0),"open")</f>
        <v>ok</v>
      </c>
      <c r="C9751" s="156" t="s">
        <v>369</v>
      </c>
      <c r="D9751" t="s">
        <v>12014</v>
      </c>
      <c r="E9751" t="s">
        <v>11699</v>
      </c>
      <c r="F9751" s="155" t="s">
        <v>11699</v>
      </c>
      <c r="G9751" s="156" t="s">
        <v>400</v>
      </c>
      <c r="H9751" s="155" t="str">
        <f>IF(Proc[[#This Row],[type]]="LFF (MDG-F)",MID(Proc[[#This Row],[Obj]],13,10),"")</f>
        <v/>
      </c>
      <c r="I9751" s="156"/>
      <c r="J9751" s="155" t="b">
        <f>Proc[[#This Row],[Requested]]=Proc[[#This Row],[CurrentParent]]</f>
        <v>1</v>
      </c>
      <c r="K9751" s="155" t="str">
        <f>IF(Proc[[#This Row],[Author]]="Marcela Urrego",VLOOKUP(LEFT(Proc[[#This Row],[Requested]],1),Table3[#All],2,0),VLOOKUP(Proc[[#This Row],[Author]],Table4[],2,0))</f>
        <v>HC</v>
      </c>
      <c r="L9751" s="155" t="s">
        <v>7801</v>
      </c>
      <c r="M9751" s="140">
        <v>46106</v>
      </c>
      <c r="N9751" s="140"/>
      <c r="O9751" s="140"/>
      <c r="P9751" s="140" t="str">
        <f ca="1">IF(Proc[[#This Row],[DaysAgeing]]&gt;5,"yep","on track")</f>
        <v>yep</v>
      </c>
      <c r="Q9751" s="2">
        <f ca="1">IF(Proc[[#This Row],[DateClosed]]="",ABS(NETWORKDAYS(Proc[[#This Row],[DateOpened]],TODAY()))-1,ABS(NETWORKDAYS(Proc[[#This Row],[DateOpened]],Proc[[#This Row],[DateClosed]]))-1)</f>
        <v>23</v>
      </c>
      <c r="R9751" s="140" t="s">
        <v>476</v>
      </c>
      <c r="S9751" s="155"/>
      <c r="T9751" s="155"/>
    </row>
    <row r="9752" spans="1:20">
      <c r="A9752" s="156" t="s">
        <v>11874</v>
      </c>
      <c r="B9752" s="155" t="str">
        <f>IFERROR(VLOOKUP(Proc[[#This Row],[App]],Table2[],3,0),"open")</f>
        <v>ok</v>
      </c>
      <c r="C9752" s="156" t="s">
        <v>369</v>
      </c>
      <c r="D9752" t="s">
        <v>12015</v>
      </c>
      <c r="E9752" t="s">
        <v>11699</v>
      </c>
      <c r="F9752" s="155" t="s">
        <v>11699</v>
      </c>
      <c r="G9752" s="156" t="s">
        <v>400</v>
      </c>
      <c r="H9752" s="155" t="str">
        <f>IF(Proc[[#This Row],[type]]="LFF (MDG-F)",MID(Proc[[#This Row],[Obj]],13,10),"")</f>
        <v/>
      </c>
      <c r="I9752" s="156"/>
      <c r="J9752" s="155" t="b">
        <f>Proc[[#This Row],[Requested]]=Proc[[#This Row],[CurrentParent]]</f>
        <v>1</v>
      </c>
      <c r="K9752" s="155" t="str">
        <f>IF(Proc[[#This Row],[Author]]="Marcela Urrego",VLOOKUP(LEFT(Proc[[#This Row],[Requested]],1),Table3[#All],2,0),VLOOKUP(Proc[[#This Row],[Author]],Table4[],2,0))</f>
        <v>HC</v>
      </c>
      <c r="L9752" s="155" t="s">
        <v>7801</v>
      </c>
      <c r="M9752" s="140">
        <v>46106</v>
      </c>
      <c r="N9752" s="140"/>
      <c r="O9752" s="140"/>
      <c r="P9752" s="140" t="str">
        <f ca="1">IF(Proc[[#This Row],[DaysAgeing]]&gt;5,"yep","on track")</f>
        <v>yep</v>
      </c>
      <c r="Q9752" s="2">
        <f ca="1">IF(Proc[[#This Row],[DateClosed]]="",ABS(NETWORKDAYS(Proc[[#This Row],[DateOpened]],TODAY()))-1,ABS(NETWORKDAYS(Proc[[#This Row],[DateOpened]],Proc[[#This Row],[DateClosed]]))-1)</f>
        <v>23</v>
      </c>
      <c r="R9752" s="140" t="s">
        <v>476</v>
      </c>
      <c r="S9752" s="155"/>
      <c r="T9752" s="155"/>
    </row>
    <row r="9753" spans="1:20">
      <c r="A9753" s="156" t="s">
        <v>11874</v>
      </c>
      <c r="B9753" s="155" t="str">
        <f>IFERROR(VLOOKUP(Proc[[#This Row],[App]],Table2[],3,0),"open")</f>
        <v>ok</v>
      </c>
      <c r="C9753" s="156" t="s">
        <v>369</v>
      </c>
      <c r="D9753" t="s">
        <v>12016</v>
      </c>
      <c r="E9753" t="s">
        <v>11699</v>
      </c>
      <c r="F9753" s="155" t="s">
        <v>11699</v>
      </c>
      <c r="G9753" s="156" t="s">
        <v>400</v>
      </c>
      <c r="H9753" s="155" t="str">
        <f>IF(Proc[[#This Row],[type]]="LFF (MDG-F)",MID(Proc[[#This Row],[Obj]],13,10),"")</f>
        <v/>
      </c>
      <c r="I9753" s="156"/>
      <c r="J9753" s="155" t="b">
        <f>Proc[[#This Row],[Requested]]=Proc[[#This Row],[CurrentParent]]</f>
        <v>1</v>
      </c>
      <c r="K9753" s="155" t="str">
        <f>IF(Proc[[#This Row],[Author]]="Marcela Urrego",VLOOKUP(LEFT(Proc[[#This Row],[Requested]],1),Table3[#All],2,0),VLOOKUP(Proc[[#This Row],[Author]],Table4[],2,0))</f>
        <v>HC</v>
      </c>
      <c r="L9753" s="155" t="s">
        <v>7801</v>
      </c>
      <c r="M9753" s="140">
        <v>46106</v>
      </c>
      <c r="N9753" s="140"/>
      <c r="O9753" s="140"/>
      <c r="P9753" s="140" t="str">
        <f ca="1">IF(Proc[[#This Row],[DaysAgeing]]&gt;5,"yep","on track")</f>
        <v>yep</v>
      </c>
      <c r="Q9753" s="2">
        <f ca="1">IF(Proc[[#This Row],[DateClosed]]="",ABS(NETWORKDAYS(Proc[[#This Row],[DateOpened]],TODAY()))-1,ABS(NETWORKDAYS(Proc[[#This Row],[DateOpened]],Proc[[#This Row],[DateClosed]]))-1)</f>
        <v>23</v>
      </c>
      <c r="R9753" s="140" t="s">
        <v>476</v>
      </c>
      <c r="S9753" s="155"/>
      <c r="T9753" s="155"/>
    </row>
    <row r="9754" spans="1:20">
      <c r="A9754" s="156" t="s">
        <v>11874</v>
      </c>
      <c r="B9754" s="155" t="str">
        <f>IFERROR(VLOOKUP(Proc[[#This Row],[App]],Table2[],3,0),"open")</f>
        <v>ok</v>
      </c>
      <c r="C9754" s="156" t="s">
        <v>369</v>
      </c>
      <c r="D9754" t="s">
        <v>12017</v>
      </c>
      <c r="E9754" t="s">
        <v>11699</v>
      </c>
      <c r="F9754" s="155" t="s">
        <v>11699</v>
      </c>
      <c r="G9754" s="156" t="s">
        <v>400</v>
      </c>
      <c r="H9754" s="155" t="str">
        <f>IF(Proc[[#This Row],[type]]="LFF (MDG-F)",MID(Proc[[#This Row],[Obj]],13,10),"")</f>
        <v/>
      </c>
      <c r="I9754" s="156"/>
      <c r="J9754" s="155" t="b">
        <f>Proc[[#This Row],[Requested]]=Proc[[#This Row],[CurrentParent]]</f>
        <v>1</v>
      </c>
      <c r="K9754" s="155" t="str">
        <f>IF(Proc[[#This Row],[Author]]="Marcela Urrego",VLOOKUP(LEFT(Proc[[#This Row],[Requested]],1),Table3[#All],2,0),VLOOKUP(Proc[[#This Row],[Author]],Table4[],2,0))</f>
        <v>HC</v>
      </c>
      <c r="L9754" s="155" t="s">
        <v>7801</v>
      </c>
      <c r="M9754" s="140">
        <v>46106</v>
      </c>
      <c r="N9754" s="140"/>
      <c r="O9754" s="140"/>
      <c r="P9754" s="140" t="str">
        <f ca="1">IF(Proc[[#This Row],[DaysAgeing]]&gt;5,"yep","on track")</f>
        <v>yep</v>
      </c>
      <c r="Q9754" s="2">
        <f ca="1">IF(Proc[[#This Row],[DateClosed]]="",ABS(NETWORKDAYS(Proc[[#This Row],[DateOpened]],TODAY()))-1,ABS(NETWORKDAYS(Proc[[#This Row],[DateOpened]],Proc[[#This Row],[DateClosed]]))-1)</f>
        <v>23</v>
      </c>
      <c r="R9754" s="140" t="s">
        <v>476</v>
      </c>
      <c r="S9754" s="155"/>
      <c r="T9754" s="155"/>
    </row>
    <row r="9755" spans="1:20">
      <c r="A9755" s="156" t="s">
        <v>11874</v>
      </c>
      <c r="B9755" s="155" t="str">
        <f>IFERROR(VLOOKUP(Proc[[#This Row],[App]],Table2[],3,0),"open")</f>
        <v>ok</v>
      </c>
      <c r="C9755" s="156" t="s">
        <v>369</v>
      </c>
      <c r="D9755" t="s">
        <v>12018</v>
      </c>
      <c r="E9755" t="s">
        <v>11699</v>
      </c>
      <c r="F9755" s="155" t="s">
        <v>11699</v>
      </c>
      <c r="G9755" s="156" t="s">
        <v>400</v>
      </c>
      <c r="H9755" s="155" t="str">
        <f>IF(Proc[[#This Row],[type]]="LFF (MDG-F)",MID(Proc[[#This Row],[Obj]],13,10),"")</f>
        <v/>
      </c>
      <c r="I9755" s="156"/>
      <c r="J9755" s="155" t="b">
        <f>Proc[[#This Row],[Requested]]=Proc[[#This Row],[CurrentParent]]</f>
        <v>1</v>
      </c>
      <c r="K9755" s="155" t="str">
        <f>IF(Proc[[#This Row],[Author]]="Marcela Urrego",VLOOKUP(LEFT(Proc[[#This Row],[Requested]],1),Table3[#All],2,0),VLOOKUP(Proc[[#This Row],[Author]],Table4[],2,0))</f>
        <v>HC</v>
      </c>
      <c r="L9755" s="155" t="s">
        <v>7801</v>
      </c>
      <c r="M9755" s="140">
        <v>46106</v>
      </c>
      <c r="N9755" s="140"/>
      <c r="O9755" s="140"/>
      <c r="P9755" s="140" t="str">
        <f ca="1">IF(Proc[[#This Row],[DaysAgeing]]&gt;5,"yep","on track")</f>
        <v>yep</v>
      </c>
      <c r="Q9755" s="2">
        <f ca="1">IF(Proc[[#This Row],[DateClosed]]="",ABS(NETWORKDAYS(Proc[[#This Row],[DateOpened]],TODAY()))-1,ABS(NETWORKDAYS(Proc[[#This Row],[DateOpened]],Proc[[#This Row],[DateClosed]]))-1)</f>
        <v>23</v>
      </c>
      <c r="R9755" s="140" t="s">
        <v>476</v>
      </c>
      <c r="S9755" s="155"/>
      <c r="T9755" s="155"/>
    </row>
    <row r="9756" spans="1:20">
      <c r="A9756" s="156" t="s">
        <v>11874</v>
      </c>
      <c r="B9756" s="155" t="str">
        <f>IFERROR(VLOOKUP(Proc[[#This Row],[App]],Table2[],3,0),"open")</f>
        <v>ok</v>
      </c>
      <c r="C9756" s="156" t="s">
        <v>369</v>
      </c>
      <c r="D9756" t="s">
        <v>12019</v>
      </c>
      <c r="E9756" t="s">
        <v>11699</v>
      </c>
      <c r="F9756" s="155" t="s">
        <v>11699</v>
      </c>
      <c r="G9756" s="156" t="s">
        <v>400</v>
      </c>
      <c r="H9756" s="155" t="str">
        <f>IF(Proc[[#This Row],[type]]="LFF (MDG-F)",MID(Proc[[#This Row],[Obj]],13,10),"")</f>
        <v/>
      </c>
      <c r="I9756" s="156"/>
      <c r="J9756" s="155" t="b">
        <f>Proc[[#This Row],[Requested]]=Proc[[#This Row],[CurrentParent]]</f>
        <v>1</v>
      </c>
      <c r="K9756" s="155" t="str">
        <f>IF(Proc[[#This Row],[Author]]="Marcela Urrego",VLOOKUP(LEFT(Proc[[#This Row],[Requested]],1),Table3[#All],2,0),VLOOKUP(Proc[[#This Row],[Author]],Table4[],2,0))</f>
        <v>HC</v>
      </c>
      <c r="L9756" s="155" t="s">
        <v>7801</v>
      </c>
      <c r="M9756" s="140">
        <v>46106</v>
      </c>
      <c r="N9756" s="140"/>
      <c r="O9756" s="140"/>
      <c r="P9756" s="140" t="str">
        <f ca="1">IF(Proc[[#This Row],[DaysAgeing]]&gt;5,"yep","on track")</f>
        <v>yep</v>
      </c>
      <c r="Q9756" s="2">
        <f ca="1">IF(Proc[[#This Row],[DateClosed]]="",ABS(NETWORKDAYS(Proc[[#This Row],[DateOpened]],TODAY()))-1,ABS(NETWORKDAYS(Proc[[#This Row],[DateOpened]],Proc[[#This Row],[DateClosed]]))-1)</f>
        <v>23</v>
      </c>
      <c r="R9756" s="140" t="s">
        <v>476</v>
      </c>
      <c r="S9756" s="155"/>
      <c r="T9756" s="155"/>
    </row>
    <row r="9757" spans="1:20">
      <c r="A9757" s="156" t="s">
        <v>11874</v>
      </c>
      <c r="B9757" s="155" t="str">
        <f>IFERROR(VLOOKUP(Proc[[#This Row],[App]],Table2[],3,0),"open")</f>
        <v>ok</v>
      </c>
      <c r="C9757" s="156" t="s">
        <v>369</v>
      </c>
      <c r="D9757" t="s">
        <v>12020</v>
      </c>
      <c r="E9757" t="s">
        <v>11699</v>
      </c>
      <c r="F9757" s="155" t="s">
        <v>11699</v>
      </c>
      <c r="G9757" s="156" t="s">
        <v>400</v>
      </c>
      <c r="H9757" s="155" t="str">
        <f>IF(Proc[[#This Row],[type]]="LFF (MDG-F)",MID(Proc[[#This Row],[Obj]],13,10),"")</f>
        <v/>
      </c>
      <c r="I9757" s="156"/>
      <c r="J9757" s="155" t="b">
        <f>Proc[[#This Row],[Requested]]=Proc[[#This Row],[CurrentParent]]</f>
        <v>1</v>
      </c>
      <c r="K9757" s="155" t="str">
        <f>IF(Proc[[#This Row],[Author]]="Marcela Urrego",VLOOKUP(LEFT(Proc[[#This Row],[Requested]],1),Table3[#All],2,0),VLOOKUP(Proc[[#This Row],[Author]],Table4[],2,0))</f>
        <v>HC</v>
      </c>
      <c r="L9757" s="155" t="s">
        <v>7801</v>
      </c>
      <c r="M9757" s="140">
        <v>46106</v>
      </c>
      <c r="N9757" s="140"/>
      <c r="O9757" s="140"/>
      <c r="P9757" s="140" t="str">
        <f ca="1">IF(Proc[[#This Row],[DaysAgeing]]&gt;5,"yep","on track")</f>
        <v>yep</v>
      </c>
      <c r="Q9757" s="2">
        <f ca="1">IF(Proc[[#This Row],[DateClosed]]="",ABS(NETWORKDAYS(Proc[[#This Row],[DateOpened]],TODAY()))-1,ABS(NETWORKDAYS(Proc[[#This Row],[DateOpened]],Proc[[#This Row],[DateClosed]]))-1)</f>
        <v>23</v>
      </c>
      <c r="R9757" s="140" t="s">
        <v>476</v>
      </c>
      <c r="S9757" s="155"/>
      <c r="T9757" s="155"/>
    </row>
    <row r="9758" spans="1:20">
      <c r="A9758" s="156" t="s">
        <v>11874</v>
      </c>
      <c r="B9758" s="155" t="str">
        <f>IFERROR(VLOOKUP(Proc[[#This Row],[App]],Table2[],3,0),"open")</f>
        <v>ok</v>
      </c>
      <c r="C9758" s="156" t="s">
        <v>369</v>
      </c>
      <c r="D9758" t="s">
        <v>12021</v>
      </c>
      <c r="E9758" t="s">
        <v>11699</v>
      </c>
      <c r="F9758" s="155" t="s">
        <v>11699</v>
      </c>
      <c r="G9758" s="156" t="s">
        <v>400</v>
      </c>
      <c r="H9758" s="155" t="str">
        <f>IF(Proc[[#This Row],[type]]="LFF (MDG-F)",MID(Proc[[#This Row],[Obj]],13,10),"")</f>
        <v/>
      </c>
      <c r="I9758" s="156"/>
      <c r="J9758" s="155" t="b">
        <f>Proc[[#This Row],[Requested]]=Proc[[#This Row],[CurrentParent]]</f>
        <v>1</v>
      </c>
      <c r="K9758" s="155" t="str">
        <f>IF(Proc[[#This Row],[Author]]="Marcela Urrego",VLOOKUP(LEFT(Proc[[#This Row],[Requested]],1),Table3[#All],2,0),VLOOKUP(Proc[[#This Row],[Author]],Table4[],2,0))</f>
        <v>HC</v>
      </c>
      <c r="L9758" s="155" t="s">
        <v>7801</v>
      </c>
      <c r="M9758" s="140">
        <v>46106</v>
      </c>
      <c r="N9758" s="140"/>
      <c r="O9758" s="140"/>
      <c r="P9758" s="140" t="str">
        <f ca="1">IF(Proc[[#This Row],[DaysAgeing]]&gt;5,"yep","on track")</f>
        <v>yep</v>
      </c>
      <c r="Q9758" s="2">
        <f ca="1">IF(Proc[[#This Row],[DateClosed]]="",ABS(NETWORKDAYS(Proc[[#This Row],[DateOpened]],TODAY()))-1,ABS(NETWORKDAYS(Proc[[#This Row],[DateOpened]],Proc[[#This Row],[DateClosed]]))-1)</f>
        <v>23</v>
      </c>
      <c r="R9758" s="140" t="s">
        <v>476</v>
      </c>
      <c r="S9758" s="155"/>
      <c r="T9758" s="155"/>
    </row>
    <row r="9759" spans="1:20">
      <c r="A9759" s="156" t="s">
        <v>11874</v>
      </c>
      <c r="B9759" s="155" t="str">
        <f>IFERROR(VLOOKUP(Proc[[#This Row],[App]],Table2[],3,0),"open")</f>
        <v>ok</v>
      </c>
      <c r="C9759" s="156" t="s">
        <v>369</v>
      </c>
      <c r="D9759" t="s">
        <v>12022</v>
      </c>
      <c r="E9759" t="s">
        <v>11699</v>
      </c>
      <c r="F9759" s="155" t="s">
        <v>11699</v>
      </c>
      <c r="G9759" s="156" t="s">
        <v>400</v>
      </c>
      <c r="H9759" s="155" t="str">
        <f>IF(Proc[[#This Row],[type]]="LFF (MDG-F)",MID(Proc[[#This Row],[Obj]],13,10),"")</f>
        <v/>
      </c>
      <c r="I9759" s="156"/>
      <c r="J9759" s="155" t="b">
        <f>Proc[[#This Row],[Requested]]=Proc[[#This Row],[CurrentParent]]</f>
        <v>1</v>
      </c>
      <c r="K9759" s="155" t="str">
        <f>IF(Proc[[#This Row],[Author]]="Marcela Urrego",VLOOKUP(LEFT(Proc[[#This Row],[Requested]],1),Table3[#All],2,0),VLOOKUP(Proc[[#This Row],[Author]],Table4[],2,0))</f>
        <v>HC</v>
      </c>
      <c r="L9759" s="155" t="s">
        <v>7801</v>
      </c>
      <c r="M9759" s="140">
        <v>46106</v>
      </c>
      <c r="N9759" s="140"/>
      <c r="O9759" s="140"/>
      <c r="P9759" s="140" t="str">
        <f ca="1">IF(Proc[[#This Row],[DaysAgeing]]&gt;5,"yep","on track")</f>
        <v>yep</v>
      </c>
      <c r="Q9759" s="2">
        <f ca="1">IF(Proc[[#This Row],[DateClosed]]="",ABS(NETWORKDAYS(Proc[[#This Row],[DateOpened]],TODAY()))-1,ABS(NETWORKDAYS(Proc[[#This Row],[DateOpened]],Proc[[#This Row],[DateClosed]]))-1)</f>
        <v>23</v>
      </c>
      <c r="R9759" s="140" t="s">
        <v>476</v>
      </c>
      <c r="S9759" s="155"/>
      <c r="T9759" s="155"/>
    </row>
    <row r="9760" spans="1:20">
      <c r="A9760" s="156" t="s">
        <v>11874</v>
      </c>
      <c r="B9760" s="155" t="str">
        <f>IFERROR(VLOOKUP(Proc[[#This Row],[App]],Table2[],3,0),"open")</f>
        <v>ok</v>
      </c>
      <c r="C9760" s="156" t="s">
        <v>369</v>
      </c>
      <c r="D9760" t="s">
        <v>12023</v>
      </c>
      <c r="E9760" t="s">
        <v>11699</v>
      </c>
      <c r="F9760" s="155" t="s">
        <v>11699</v>
      </c>
      <c r="G9760" s="156" t="s">
        <v>400</v>
      </c>
      <c r="H9760" s="155" t="str">
        <f>IF(Proc[[#This Row],[type]]="LFF (MDG-F)",MID(Proc[[#This Row],[Obj]],13,10),"")</f>
        <v/>
      </c>
      <c r="I9760" s="156"/>
      <c r="J9760" s="155" t="b">
        <f>Proc[[#This Row],[Requested]]=Proc[[#This Row],[CurrentParent]]</f>
        <v>1</v>
      </c>
      <c r="K9760" s="155" t="str">
        <f>IF(Proc[[#This Row],[Author]]="Marcela Urrego",VLOOKUP(LEFT(Proc[[#This Row],[Requested]],1),Table3[#All],2,0),VLOOKUP(Proc[[#This Row],[Author]],Table4[],2,0))</f>
        <v>HC</v>
      </c>
      <c r="L9760" s="155" t="s">
        <v>7801</v>
      </c>
      <c r="M9760" s="140">
        <v>46106</v>
      </c>
      <c r="N9760" s="140"/>
      <c r="O9760" s="140"/>
      <c r="P9760" s="140" t="str">
        <f ca="1">IF(Proc[[#This Row],[DaysAgeing]]&gt;5,"yep","on track")</f>
        <v>yep</v>
      </c>
      <c r="Q9760" s="2">
        <f ca="1">IF(Proc[[#This Row],[DateClosed]]="",ABS(NETWORKDAYS(Proc[[#This Row],[DateOpened]],TODAY()))-1,ABS(NETWORKDAYS(Proc[[#This Row],[DateOpened]],Proc[[#This Row],[DateClosed]]))-1)</f>
        <v>23</v>
      </c>
      <c r="R9760" s="140" t="s">
        <v>476</v>
      </c>
      <c r="S9760" s="155"/>
      <c r="T9760" s="155"/>
    </row>
    <row r="9761" spans="1:20">
      <c r="A9761" s="156" t="s">
        <v>11874</v>
      </c>
      <c r="B9761" s="155" t="str">
        <f>IFERROR(VLOOKUP(Proc[[#This Row],[App]],Table2[],3,0),"open")</f>
        <v>ok</v>
      </c>
      <c r="C9761" s="156" t="s">
        <v>369</v>
      </c>
      <c r="D9761" t="s">
        <v>12024</v>
      </c>
      <c r="E9761" t="s">
        <v>11699</v>
      </c>
      <c r="F9761" s="155" t="s">
        <v>11699</v>
      </c>
      <c r="G9761" s="156" t="s">
        <v>400</v>
      </c>
      <c r="H9761" s="155" t="str">
        <f>IF(Proc[[#This Row],[type]]="LFF (MDG-F)",MID(Proc[[#This Row],[Obj]],13,10),"")</f>
        <v/>
      </c>
      <c r="I9761" s="156"/>
      <c r="J9761" s="155" t="b">
        <f>Proc[[#This Row],[Requested]]=Proc[[#This Row],[CurrentParent]]</f>
        <v>1</v>
      </c>
      <c r="K9761" s="155" t="str">
        <f>IF(Proc[[#This Row],[Author]]="Marcela Urrego",VLOOKUP(LEFT(Proc[[#This Row],[Requested]],1),Table3[#All],2,0),VLOOKUP(Proc[[#This Row],[Author]],Table4[],2,0))</f>
        <v>HC</v>
      </c>
      <c r="L9761" s="155" t="s">
        <v>7801</v>
      </c>
      <c r="M9761" s="140">
        <v>46106</v>
      </c>
      <c r="N9761" s="140"/>
      <c r="O9761" s="140"/>
      <c r="P9761" s="140" t="str">
        <f ca="1">IF(Proc[[#This Row],[DaysAgeing]]&gt;5,"yep","on track")</f>
        <v>yep</v>
      </c>
      <c r="Q9761" s="2">
        <f ca="1">IF(Proc[[#This Row],[DateClosed]]="",ABS(NETWORKDAYS(Proc[[#This Row],[DateOpened]],TODAY()))-1,ABS(NETWORKDAYS(Proc[[#This Row],[DateOpened]],Proc[[#This Row],[DateClosed]]))-1)</f>
        <v>23</v>
      </c>
      <c r="R9761" s="140" t="s">
        <v>476</v>
      </c>
      <c r="S9761" s="155"/>
      <c r="T9761" s="155"/>
    </row>
    <row r="9762" spans="1:20">
      <c r="A9762" s="156" t="s">
        <v>11874</v>
      </c>
      <c r="B9762" s="155" t="str">
        <f>IFERROR(VLOOKUP(Proc[[#This Row],[App]],Table2[],3,0),"open")</f>
        <v>ok</v>
      </c>
      <c r="C9762" s="156" t="s">
        <v>369</v>
      </c>
      <c r="D9762" t="s">
        <v>12025</v>
      </c>
      <c r="E9762" t="s">
        <v>11699</v>
      </c>
      <c r="F9762" s="155" t="s">
        <v>11699</v>
      </c>
      <c r="G9762" s="156" t="s">
        <v>400</v>
      </c>
      <c r="H9762" s="155" t="str">
        <f>IF(Proc[[#This Row],[type]]="LFF (MDG-F)",MID(Proc[[#This Row],[Obj]],13,10),"")</f>
        <v/>
      </c>
      <c r="I9762" s="156"/>
      <c r="J9762" s="155" t="b">
        <f>Proc[[#This Row],[Requested]]=Proc[[#This Row],[CurrentParent]]</f>
        <v>1</v>
      </c>
      <c r="K9762" s="155" t="str">
        <f>IF(Proc[[#This Row],[Author]]="Marcela Urrego",VLOOKUP(LEFT(Proc[[#This Row],[Requested]],1),Table3[#All],2,0),VLOOKUP(Proc[[#This Row],[Author]],Table4[],2,0))</f>
        <v>HC</v>
      </c>
      <c r="L9762" s="155" t="s">
        <v>7801</v>
      </c>
      <c r="M9762" s="140">
        <v>46106</v>
      </c>
      <c r="N9762" s="140"/>
      <c r="O9762" s="140"/>
      <c r="P9762" s="140" t="str">
        <f ca="1">IF(Proc[[#This Row],[DaysAgeing]]&gt;5,"yep","on track")</f>
        <v>yep</v>
      </c>
      <c r="Q9762" s="2">
        <f ca="1">IF(Proc[[#This Row],[DateClosed]]="",ABS(NETWORKDAYS(Proc[[#This Row],[DateOpened]],TODAY()))-1,ABS(NETWORKDAYS(Proc[[#This Row],[DateOpened]],Proc[[#This Row],[DateClosed]]))-1)</f>
        <v>23</v>
      </c>
      <c r="R9762" s="140" t="s">
        <v>476</v>
      </c>
      <c r="S9762" s="155"/>
      <c r="T9762" s="155"/>
    </row>
    <row r="9763" spans="1:20">
      <c r="A9763" s="156" t="s">
        <v>11874</v>
      </c>
      <c r="B9763" s="155" t="str">
        <f>IFERROR(VLOOKUP(Proc[[#This Row],[App]],Table2[],3,0),"open")</f>
        <v>ok</v>
      </c>
      <c r="C9763" s="156" t="s">
        <v>369</v>
      </c>
      <c r="D9763" t="s">
        <v>12026</v>
      </c>
      <c r="E9763" t="s">
        <v>11699</v>
      </c>
      <c r="F9763" s="155" t="s">
        <v>11699</v>
      </c>
      <c r="G9763" s="156" t="s">
        <v>400</v>
      </c>
      <c r="H9763" s="155" t="str">
        <f>IF(Proc[[#This Row],[type]]="LFF (MDG-F)",MID(Proc[[#This Row],[Obj]],13,10),"")</f>
        <v/>
      </c>
      <c r="I9763" s="156"/>
      <c r="J9763" s="155" t="b">
        <f>Proc[[#This Row],[Requested]]=Proc[[#This Row],[CurrentParent]]</f>
        <v>1</v>
      </c>
      <c r="K9763" s="155" t="str">
        <f>IF(Proc[[#This Row],[Author]]="Marcela Urrego",VLOOKUP(LEFT(Proc[[#This Row],[Requested]],1),Table3[#All],2,0),VLOOKUP(Proc[[#This Row],[Author]],Table4[],2,0))</f>
        <v>HC</v>
      </c>
      <c r="L9763" s="155" t="s">
        <v>7801</v>
      </c>
      <c r="M9763" s="140">
        <v>46106</v>
      </c>
      <c r="N9763" s="140"/>
      <c r="O9763" s="140"/>
      <c r="P9763" s="140" t="str">
        <f ca="1">IF(Proc[[#This Row],[DaysAgeing]]&gt;5,"yep","on track")</f>
        <v>yep</v>
      </c>
      <c r="Q9763" s="2">
        <f ca="1">IF(Proc[[#This Row],[DateClosed]]="",ABS(NETWORKDAYS(Proc[[#This Row],[DateOpened]],TODAY()))-1,ABS(NETWORKDAYS(Proc[[#This Row],[DateOpened]],Proc[[#This Row],[DateClosed]]))-1)</f>
        <v>23</v>
      </c>
      <c r="R9763" s="140" t="s">
        <v>476</v>
      </c>
      <c r="S9763" s="155"/>
      <c r="T9763" s="155"/>
    </row>
    <row r="9764" spans="1:20">
      <c r="A9764" s="156" t="s">
        <v>11874</v>
      </c>
      <c r="B9764" s="155" t="str">
        <f>IFERROR(VLOOKUP(Proc[[#This Row],[App]],Table2[],3,0),"open")</f>
        <v>ok</v>
      </c>
      <c r="C9764" s="156" t="s">
        <v>369</v>
      </c>
      <c r="D9764" t="s">
        <v>12027</v>
      </c>
      <c r="E9764" t="s">
        <v>11699</v>
      </c>
      <c r="F9764" s="155" t="s">
        <v>11699</v>
      </c>
      <c r="G9764" s="156" t="s">
        <v>400</v>
      </c>
      <c r="H9764" s="155" t="str">
        <f>IF(Proc[[#This Row],[type]]="LFF (MDG-F)",MID(Proc[[#This Row],[Obj]],13,10),"")</f>
        <v/>
      </c>
      <c r="I9764" s="156"/>
      <c r="J9764" s="155" t="b">
        <f>Proc[[#This Row],[Requested]]=Proc[[#This Row],[CurrentParent]]</f>
        <v>1</v>
      </c>
      <c r="K9764" s="155" t="str">
        <f>IF(Proc[[#This Row],[Author]]="Marcela Urrego",VLOOKUP(LEFT(Proc[[#This Row],[Requested]],1),Table3[#All],2,0),VLOOKUP(Proc[[#This Row],[Author]],Table4[],2,0))</f>
        <v>HC</v>
      </c>
      <c r="L9764" s="155" t="s">
        <v>7801</v>
      </c>
      <c r="M9764" s="140">
        <v>46106</v>
      </c>
      <c r="N9764" s="140"/>
      <c r="O9764" s="140"/>
      <c r="P9764" s="140" t="str">
        <f ca="1">IF(Proc[[#This Row],[DaysAgeing]]&gt;5,"yep","on track")</f>
        <v>yep</v>
      </c>
      <c r="Q9764" s="2">
        <f ca="1">IF(Proc[[#This Row],[DateClosed]]="",ABS(NETWORKDAYS(Proc[[#This Row],[DateOpened]],TODAY()))-1,ABS(NETWORKDAYS(Proc[[#This Row],[DateOpened]],Proc[[#This Row],[DateClosed]]))-1)</f>
        <v>23</v>
      </c>
      <c r="R9764" s="140" t="s">
        <v>476</v>
      </c>
      <c r="S9764" s="155"/>
      <c r="T9764" s="155"/>
    </row>
    <row r="9765" spans="1:20">
      <c r="A9765" s="156" t="s">
        <v>11874</v>
      </c>
      <c r="B9765" s="155" t="str">
        <f>IFERROR(VLOOKUP(Proc[[#This Row],[App]],Table2[],3,0),"open")</f>
        <v>ok</v>
      </c>
      <c r="C9765" s="156" t="s">
        <v>369</v>
      </c>
      <c r="D9765" t="s">
        <v>12028</v>
      </c>
      <c r="E9765" t="s">
        <v>11699</v>
      </c>
      <c r="F9765" s="155" t="s">
        <v>11699</v>
      </c>
      <c r="G9765" s="156" t="s">
        <v>400</v>
      </c>
      <c r="H9765" s="155" t="str">
        <f>IF(Proc[[#This Row],[type]]="LFF (MDG-F)",MID(Proc[[#This Row],[Obj]],13,10),"")</f>
        <v/>
      </c>
      <c r="I9765" s="156"/>
      <c r="J9765" s="155" t="b">
        <f>Proc[[#This Row],[Requested]]=Proc[[#This Row],[CurrentParent]]</f>
        <v>1</v>
      </c>
      <c r="K9765" s="155" t="str">
        <f>IF(Proc[[#This Row],[Author]]="Marcela Urrego",VLOOKUP(LEFT(Proc[[#This Row],[Requested]],1),Table3[#All],2,0),VLOOKUP(Proc[[#This Row],[Author]],Table4[],2,0))</f>
        <v>HC</v>
      </c>
      <c r="L9765" s="155" t="s">
        <v>7801</v>
      </c>
      <c r="M9765" s="140">
        <v>46106</v>
      </c>
      <c r="N9765" s="140"/>
      <c r="O9765" s="140"/>
      <c r="P9765" s="140" t="str">
        <f ca="1">IF(Proc[[#This Row],[DaysAgeing]]&gt;5,"yep","on track")</f>
        <v>yep</v>
      </c>
      <c r="Q9765" s="2">
        <f ca="1">IF(Proc[[#This Row],[DateClosed]]="",ABS(NETWORKDAYS(Proc[[#This Row],[DateOpened]],TODAY()))-1,ABS(NETWORKDAYS(Proc[[#This Row],[DateOpened]],Proc[[#This Row],[DateClosed]]))-1)</f>
        <v>23</v>
      </c>
      <c r="R9765" s="140" t="s">
        <v>476</v>
      </c>
      <c r="S9765" s="155"/>
      <c r="T9765" s="155"/>
    </row>
    <row r="9766" spans="1:20">
      <c r="A9766" s="156" t="s">
        <v>11874</v>
      </c>
      <c r="B9766" s="155" t="str">
        <f>IFERROR(VLOOKUP(Proc[[#This Row],[App]],Table2[],3,0),"open")</f>
        <v>ok</v>
      </c>
      <c r="C9766" s="156" t="s">
        <v>369</v>
      </c>
      <c r="D9766" t="s">
        <v>12029</v>
      </c>
      <c r="E9766" t="s">
        <v>11699</v>
      </c>
      <c r="F9766" s="155" t="s">
        <v>11699</v>
      </c>
      <c r="G9766" s="156" t="s">
        <v>400</v>
      </c>
      <c r="H9766" s="155" t="str">
        <f>IF(Proc[[#This Row],[type]]="LFF (MDG-F)",MID(Proc[[#This Row],[Obj]],13,10),"")</f>
        <v/>
      </c>
      <c r="I9766" s="156"/>
      <c r="J9766" s="155" t="b">
        <f>Proc[[#This Row],[Requested]]=Proc[[#This Row],[CurrentParent]]</f>
        <v>1</v>
      </c>
      <c r="K9766" s="155" t="str">
        <f>IF(Proc[[#This Row],[Author]]="Marcela Urrego",VLOOKUP(LEFT(Proc[[#This Row],[Requested]],1),Table3[#All],2,0),VLOOKUP(Proc[[#This Row],[Author]],Table4[],2,0))</f>
        <v>HC</v>
      </c>
      <c r="L9766" s="155" t="s">
        <v>7801</v>
      </c>
      <c r="M9766" s="140">
        <v>46106</v>
      </c>
      <c r="N9766" s="140"/>
      <c r="O9766" s="140"/>
      <c r="P9766" s="140" t="str">
        <f ca="1">IF(Proc[[#This Row],[DaysAgeing]]&gt;5,"yep","on track")</f>
        <v>yep</v>
      </c>
      <c r="Q9766" s="2">
        <f ca="1">IF(Proc[[#This Row],[DateClosed]]="",ABS(NETWORKDAYS(Proc[[#This Row],[DateOpened]],TODAY()))-1,ABS(NETWORKDAYS(Proc[[#This Row],[DateOpened]],Proc[[#This Row],[DateClosed]]))-1)</f>
        <v>23</v>
      </c>
      <c r="R9766" s="140" t="s">
        <v>476</v>
      </c>
      <c r="S9766" s="155"/>
      <c r="T9766" s="155"/>
    </row>
    <row r="9767" spans="1:20">
      <c r="A9767" s="156" t="s">
        <v>11874</v>
      </c>
      <c r="B9767" s="155" t="str">
        <f>IFERROR(VLOOKUP(Proc[[#This Row],[App]],Table2[],3,0),"open")</f>
        <v>ok</v>
      </c>
      <c r="C9767" s="156" t="s">
        <v>369</v>
      </c>
      <c r="D9767" t="s">
        <v>12030</v>
      </c>
      <c r="E9767" t="s">
        <v>11699</v>
      </c>
      <c r="F9767" s="155" t="s">
        <v>11699</v>
      </c>
      <c r="G9767" s="156" t="s">
        <v>400</v>
      </c>
      <c r="H9767" s="155" t="str">
        <f>IF(Proc[[#This Row],[type]]="LFF (MDG-F)",MID(Proc[[#This Row],[Obj]],13,10),"")</f>
        <v/>
      </c>
      <c r="I9767" s="156"/>
      <c r="J9767" s="155" t="b">
        <f>Proc[[#This Row],[Requested]]=Proc[[#This Row],[CurrentParent]]</f>
        <v>1</v>
      </c>
      <c r="K9767" s="155" t="str">
        <f>IF(Proc[[#This Row],[Author]]="Marcela Urrego",VLOOKUP(LEFT(Proc[[#This Row],[Requested]],1),Table3[#All],2,0),VLOOKUP(Proc[[#This Row],[Author]],Table4[],2,0))</f>
        <v>HC</v>
      </c>
      <c r="L9767" s="155" t="s">
        <v>7801</v>
      </c>
      <c r="M9767" s="140">
        <v>46106</v>
      </c>
      <c r="N9767" s="140"/>
      <c r="O9767" s="140"/>
      <c r="P9767" s="140" t="str">
        <f ca="1">IF(Proc[[#This Row],[DaysAgeing]]&gt;5,"yep","on track")</f>
        <v>yep</v>
      </c>
      <c r="Q9767" s="2">
        <f ca="1">IF(Proc[[#This Row],[DateClosed]]="",ABS(NETWORKDAYS(Proc[[#This Row],[DateOpened]],TODAY()))-1,ABS(NETWORKDAYS(Proc[[#This Row],[DateOpened]],Proc[[#This Row],[DateClosed]]))-1)</f>
        <v>23</v>
      </c>
      <c r="R9767" s="140" t="s">
        <v>476</v>
      </c>
      <c r="S9767" s="155"/>
      <c r="T9767" s="155"/>
    </row>
    <row r="9768" spans="1:20">
      <c r="A9768" s="156" t="s">
        <v>11874</v>
      </c>
      <c r="B9768" s="155" t="str">
        <f>IFERROR(VLOOKUP(Proc[[#This Row],[App]],Table2[],3,0),"open")</f>
        <v>ok</v>
      </c>
      <c r="C9768" s="156" t="s">
        <v>369</v>
      </c>
      <c r="D9768" t="s">
        <v>12031</v>
      </c>
      <c r="E9768" t="s">
        <v>11699</v>
      </c>
      <c r="F9768" s="155" t="s">
        <v>11699</v>
      </c>
      <c r="G9768" s="156" t="s">
        <v>400</v>
      </c>
      <c r="H9768" s="155" t="str">
        <f>IF(Proc[[#This Row],[type]]="LFF (MDG-F)",MID(Proc[[#This Row],[Obj]],13,10),"")</f>
        <v/>
      </c>
      <c r="I9768" s="156"/>
      <c r="J9768" s="155" t="b">
        <f>Proc[[#This Row],[Requested]]=Proc[[#This Row],[CurrentParent]]</f>
        <v>1</v>
      </c>
      <c r="K9768" s="155" t="str">
        <f>IF(Proc[[#This Row],[Author]]="Marcela Urrego",VLOOKUP(LEFT(Proc[[#This Row],[Requested]],1),Table3[#All],2,0),VLOOKUP(Proc[[#This Row],[Author]],Table4[],2,0))</f>
        <v>HC</v>
      </c>
      <c r="L9768" s="155" t="s">
        <v>7801</v>
      </c>
      <c r="M9768" s="140">
        <v>46106</v>
      </c>
      <c r="N9768" s="140"/>
      <c r="O9768" s="140"/>
      <c r="P9768" s="140" t="str">
        <f ca="1">IF(Proc[[#This Row],[DaysAgeing]]&gt;5,"yep","on track")</f>
        <v>yep</v>
      </c>
      <c r="Q9768" s="2">
        <f ca="1">IF(Proc[[#This Row],[DateClosed]]="",ABS(NETWORKDAYS(Proc[[#This Row],[DateOpened]],TODAY()))-1,ABS(NETWORKDAYS(Proc[[#This Row],[DateOpened]],Proc[[#This Row],[DateClosed]]))-1)</f>
        <v>23</v>
      </c>
      <c r="R9768" s="140" t="s">
        <v>476</v>
      </c>
      <c r="S9768" s="155"/>
      <c r="T9768" s="155"/>
    </row>
    <row r="9769" spans="1:20">
      <c r="A9769" s="156" t="s">
        <v>11874</v>
      </c>
      <c r="B9769" s="155" t="str">
        <f>IFERROR(VLOOKUP(Proc[[#This Row],[App]],Table2[],3,0),"open")</f>
        <v>ok</v>
      </c>
      <c r="C9769" s="156" t="s">
        <v>369</v>
      </c>
      <c r="D9769" t="s">
        <v>12032</v>
      </c>
      <c r="E9769" t="s">
        <v>11699</v>
      </c>
      <c r="F9769" s="155" t="s">
        <v>11699</v>
      </c>
      <c r="G9769" s="156" t="s">
        <v>400</v>
      </c>
      <c r="H9769" s="155" t="str">
        <f>IF(Proc[[#This Row],[type]]="LFF (MDG-F)",MID(Proc[[#This Row],[Obj]],13,10),"")</f>
        <v/>
      </c>
      <c r="I9769" s="156"/>
      <c r="J9769" s="155" t="b">
        <f>Proc[[#This Row],[Requested]]=Proc[[#This Row],[CurrentParent]]</f>
        <v>1</v>
      </c>
      <c r="K9769" s="155" t="str">
        <f>IF(Proc[[#This Row],[Author]]="Marcela Urrego",VLOOKUP(LEFT(Proc[[#This Row],[Requested]],1),Table3[#All],2,0),VLOOKUP(Proc[[#This Row],[Author]],Table4[],2,0))</f>
        <v>HC</v>
      </c>
      <c r="L9769" s="155" t="s">
        <v>7801</v>
      </c>
      <c r="M9769" s="140">
        <v>46106</v>
      </c>
      <c r="N9769" s="140"/>
      <c r="O9769" s="140"/>
      <c r="P9769" s="140" t="str">
        <f ca="1">IF(Proc[[#This Row],[DaysAgeing]]&gt;5,"yep","on track")</f>
        <v>yep</v>
      </c>
      <c r="Q9769" s="2">
        <f ca="1">IF(Proc[[#This Row],[DateClosed]]="",ABS(NETWORKDAYS(Proc[[#This Row],[DateOpened]],TODAY()))-1,ABS(NETWORKDAYS(Proc[[#This Row],[DateOpened]],Proc[[#This Row],[DateClosed]]))-1)</f>
        <v>23</v>
      </c>
      <c r="R9769" s="140" t="s">
        <v>476</v>
      </c>
      <c r="S9769" s="155"/>
      <c r="T9769" s="155"/>
    </row>
    <row r="9770" spans="1:20">
      <c r="A9770" s="156" t="s">
        <v>11874</v>
      </c>
      <c r="B9770" s="155" t="str">
        <f>IFERROR(VLOOKUP(Proc[[#This Row],[App]],Table2[],3,0),"open")</f>
        <v>ok</v>
      </c>
      <c r="C9770" s="156" t="s">
        <v>369</v>
      </c>
      <c r="D9770" t="s">
        <v>12033</v>
      </c>
      <c r="E9770" t="s">
        <v>11699</v>
      </c>
      <c r="F9770" s="155" t="s">
        <v>11699</v>
      </c>
      <c r="G9770" s="156" t="s">
        <v>400</v>
      </c>
      <c r="H9770" s="155" t="str">
        <f>IF(Proc[[#This Row],[type]]="LFF (MDG-F)",MID(Proc[[#This Row],[Obj]],13,10),"")</f>
        <v/>
      </c>
      <c r="I9770" s="156"/>
      <c r="J9770" s="155" t="b">
        <f>Proc[[#This Row],[Requested]]=Proc[[#This Row],[CurrentParent]]</f>
        <v>1</v>
      </c>
      <c r="K9770" s="155" t="str">
        <f>IF(Proc[[#This Row],[Author]]="Marcela Urrego",VLOOKUP(LEFT(Proc[[#This Row],[Requested]],1),Table3[#All],2,0),VLOOKUP(Proc[[#This Row],[Author]],Table4[],2,0))</f>
        <v>HC</v>
      </c>
      <c r="L9770" s="155" t="s">
        <v>7801</v>
      </c>
      <c r="M9770" s="140">
        <v>46106</v>
      </c>
      <c r="N9770" s="140"/>
      <c r="O9770" s="140"/>
      <c r="P9770" s="140" t="str">
        <f ca="1">IF(Proc[[#This Row],[DaysAgeing]]&gt;5,"yep","on track")</f>
        <v>yep</v>
      </c>
      <c r="Q9770" s="2">
        <f ca="1">IF(Proc[[#This Row],[DateClosed]]="",ABS(NETWORKDAYS(Proc[[#This Row],[DateOpened]],TODAY()))-1,ABS(NETWORKDAYS(Proc[[#This Row],[DateOpened]],Proc[[#This Row],[DateClosed]]))-1)</f>
        <v>23</v>
      </c>
      <c r="R9770" s="140" t="s">
        <v>476</v>
      </c>
      <c r="S9770" s="155"/>
      <c r="T9770" s="155"/>
    </row>
    <row r="9771" spans="1:20">
      <c r="A9771" s="156" t="s">
        <v>11874</v>
      </c>
      <c r="B9771" s="155" t="str">
        <f>IFERROR(VLOOKUP(Proc[[#This Row],[App]],Table2[],3,0),"open")</f>
        <v>ok</v>
      </c>
      <c r="C9771" s="156" t="s">
        <v>369</v>
      </c>
      <c r="D9771" t="s">
        <v>12034</v>
      </c>
      <c r="E9771" t="s">
        <v>11699</v>
      </c>
      <c r="F9771" s="155" t="s">
        <v>11699</v>
      </c>
      <c r="G9771" s="156" t="s">
        <v>400</v>
      </c>
      <c r="H9771" s="155" t="str">
        <f>IF(Proc[[#This Row],[type]]="LFF (MDG-F)",MID(Proc[[#This Row],[Obj]],13,10),"")</f>
        <v/>
      </c>
      <c r="I9771" s="156"/>
      <c r="J9771" s="155" t="b">
        <f>Proc[[#This Row],[Requested]]=Proc[[#This Row],[CurrentParent]]</f>
        <v>1</v>
      </c>
      <c r="K9771" s="155" t="str">
        <f>IF(Proc[[#This Row],[Author]]="Marcela Urrego",VLOOKUP(LEFT(Proc[[#This Row],[Requested]],1),Table3[#All],2,0),VLOOKUP(Proc[[#This Row],[Author]],Table4[],2,0))</f>
        <v>HC</v>
      </c>
      <c r="L9771" s="155" t="s">
        <v>7801</v>
      </c>
      <c r="M9771" s="140">
        <v>46106</v>
      </c>
      <c r="N9771" s="140"/>
      <c r="O9771" s="140"/>
      <c r="P9771" s="140" t="str">
        <f ca="1">IF(Proc[[#This Row],[DaysAgeing]]&gt;5,"yep","on track")</f>
        <v>yep</v>
      </c>
      <c r="Q9771" s="2">
        <f ca="1">IF(Proc[[#This Row],[DateClosed]]="",ABS(NETWORKDAYS(Proc[[#This Row],[DateOpened]],TODAY()))-1,ABS(NETWORKDAYS(Proc[[#This Row],[DateOpened]],Proc[[#This Row],[DateClosed]]))-1)</f>
        <v>23</v>
      </c>
      <c r="R9771" s="140" t="s">
        <v>476</v>
      </c>
      <c r="S9771" s="155"/>
      <c r="T9771" s="155"/>
    </row>
    <row r="9772" spans="1:20">
      <c r="A9772" s="156" t="s">
        <v>11874</v>
      </c>
      <c r="B9772" s="155" t="str">
        <f>IFERROR(VLOOKUP(Proc[[#This Row],[App]],Table2[],3,0),"open")</f>
        <v>ok</v>
      </c>
      <c r="C9772" s="156" t="s">
        <v>369</v>
      </c>
      <c r="D9772" t="s">
        <v>12035</v>
      </c>
      <c r="E9772" t="s">
        <v>11699</v>
      </c>
      <c r="F9772" s="155" t="s">
        <v>11699</v>
      </c>
      <c r="G9772" s="156" t="s">
        <v>400</v>
      </c>
      <c r="H9772" s="155" t="str">
        <f>IF(Proc[[#This Row],[type]]="LFF (MDG-F)",MID(Proc[[#This Row],[Obj]],13,10),"")</f>
        <v/>
      </c>
      <c r="I9772" s="156"/>
      <c r="J9772" s="155" t="b">
        <f>Proc[[#This Row],[Requested]]=Proc[[#This Row],[CurrentParent]]</f>
        <v>1</v>
      </c>
      <c r="K9772" s="155" t="str">
        <f>IF(Proc[[#This Row],[Author]]="Marcela Urrego",VLOOKUP(LEFT(Proc[[#This Row],[Requested]],1),Table3[#All],2,0),VLOOKUP(Proc[[#This Row],[Author]],Table4[],2,0))</f>
        <v>HC</v>
      </c>
      <c r="L9772" s="155" t="s">
        <v>7801</v>
      </c>
      <c r="M9772" s="140">
        <v>46106</v>
      </c>
      <c r="N9772" s="140"/>
      <c r="O9772" s="140"/>
      <c r="P9772" s="140" t="str">
        <f ca="1">IF(Proc[[#This Row],[DaysAgeing]]&gt;5,"yep","on track")</f>
        <v>yep</v>
      </c>
      <c r="Q9772" s="2">
        <f ca="1">IF(Proc[[#This Row],[DateClosed]]="",ABS(NETWORKDAYS(Proc[[#This Row],[DateOpened]],TODAY()))-1,ABS(NETWORKDAYS(Proc[[#This Row],[DateOpened]],Proc[[#This Row],[DateClosed]]))-1)</f>
        <v>23</v>
      </c>
      <c r="R9772" s="140" t="s">
        <v>476</v>
      </c>
      <c r="S9772" s="155"/>
      <c r="T9772" s="155"/>
    </row>
    <row r="9773" spans="1:20">
      <c r="A9773" s="156" t="s">
        <v>11874</v>
      </c>
      <c r="B9773" s="155" t="str">
        <f>IFERROR(VLOOKUP(Proc[[#This Row],[App]],Table2[],3,0),"open")</f>
        <v>ok</v>
      </c>
      <c r="C9773" s="156" t="s">
        <v>369</v>
      </c>
      <c r="D9773" t="s">
        <v>12036</v>
      </c>
      <c r="E9773" t="s">
        <v>11699</v>
      </c>
      <c r="F9773" s="155" t="s">
        <v>11699</v>
      </c>
      <c r="G9773" s="156" t="s">
        <v>400</v>
      </c>
      <c r="H9773" s="155" t="str">
        <f>IF(Proc[[#This Row],[type]]="LFF (MDG-F)",MID(Proc[[#This Row],[Obj]],13,10),"")</f>
        <v/>
      </c>
      <c r="I9773" s="156"/>
      <c r="J9773" s="155" t="b">
        <f>Proc[[#This Row],[Requested]]=Proc[[#This Row],[CurrentParent]]</f>
        <v>1</v>
      </c>
      <c r="K9773" s="155" t="str">
        <f>IF(Proc[[#This Row],[Author]]="Marcela Urrego",VLOOKUP(LEFT(Proc[[#This Row],[Requested]],1),Table3[#All],2,0),VLOOKUP(Proc[[#This Row],[Author]],Table4[],2,0))</f>
        <v>HC</v>
      </c>
      <c r="L9773" s="155" t="s">
        <v>7801</v>
      </c>
      <c r="M9773" s="140">
        <v>46106</v>
      </c>
      <c r="N9773" s="140"/>
      <c r="O9773" s="140"/>
      <c r="P9773" s="140" t="str">
        <f ca="1">IF(Proc[[#This Row],[DaysAgeing]]&gt;5,"yep","on track")</f>
        <v>yep</v>
      </c>
      <c r="Q9773" s="2">
        <f ca="1">IF(Proc[[#This Row],[DateClosed]]="",ABS(NETWORKDAYS(Proc[[#This Row],[DateOpened]],TODAY()))-1,ABS(NETWORKDAYS(Proc[[#This Row],[DateOpened]],Proc[[#This Row],[DateClosed]]))-1)</f>
        <v>23</v>
      </c>
      <c r="R9773" s="140" t="s">
        <v>476</v>
      </c>
      <c r="S9773" s="155"/>
      <c r="T9773" s="155"/>
    </row>
    <row r="9774" spans="1:20">
      <c r="A9774" s="156" t="s">
        <v>11874</v>
      </c>
      <c r="B9774" s="155" t="str">
        <f>IFERROR(VLOOKUP(Proc[[#This Row],[App]],Table2[],3,0),"open")</f>
        <v>ok</v>
      </c>
      <c r="C9774" s="156" t="s">
        <v>369</v>
      </c>
      <c r="D9774" t="s">
        <v>12037</v>
      </c>
      <c r="E9774" t="s">
        <v>11699</v>
      </c>
      <c r="F9774" s="155" t="s">
        <v>11699</v>
      </c>
      <c r="G9774" s="156" t="s">
        <v>400</v>
      </c>
      <c r="H9774" s="155" t="str">
        <f>IF(Proc[[#This Row],[type]]="LFF (MDG-F)",MID(Proc[[#This Row],[Obj]],13,10),"")</f>
        <v/>
      </c>
      <c r="I9774" s="156"/>
      <c r="J9774" s="155" t="b">
        <f>Proc[[#This Row],[Requested]]=Proc[[#This Row],[CurrentParent]]</f>
        <v>1</v>
      </c>
      <c r="K9774" s="155" t="str">
        <f>IF(Proc[[#This Row],[Author]]="Marcela Urrego",VLOOKUP(LEFT(Proc[[#This Row],[Requested]],1),Table3[#All],2,0),VLOOKUP(Proc[[#This Row],[Author]],Table4[],2,0))</f>
        <v>HC</v>
      </c>
      <c r="L9774" s="155" t="s">
        <v>7801</v>
      </c>
      <c r="M9774" s="140">
        <v>46106</v>
      </c>
      <c r="N9774" s="140"/>
      <c r="O9774" s="140"/>
      <c r="P9774" s="140" t="str">
        <f ca="1">IF(Proc[[#This Row],[DaysAgeing]]&gt;5,"yep","on track")</f>
        <v>yep</v>
      </c>
      <c r="Q9774" s="2">
        <f ca="1">IF(Proc[[#This Row],[DateClosed]]="",ABS(NETWORKDAYS(Proc[[#This Row],[DateOpened]],TODAY()))-1,ABS(NETWORKDAYS(Proc[[#This Row],[DateOpened]],Proc[[#This Row],[DateClosed]]))-1)</f>
        <v>23</v>
      </c>
      <c r="R9774" s="140" t="s">
        <v>476</v>
      </c>
      <c r="S9774" s="155"/>
      <c r="T9774" s="155"/>
    </row>
    <row r="9775" spans="1:20">
      <c r="A9775" s="156" t="s">
        <v>11874</v>
      </c>
      <c r="B9775" s="155" t="str">
        <f>IFERROR(VLOOKUP(Proc[[#This Row],[App]],Table2[],3,0),"open")</f>
        <v>ok</v>
      </c>
      <c r="C9775" s="156" t="s">
        <v>369</v>
      </c>
      <c r="D9775" t="s">
        <v>12038</v>
      </c>
      <c r="E9775" t="s">
        <v>11699</v>
      </c>
      <c r="F9775" s="155" t="s">
        <v>11699</v>
      </c>
      <c r="G9775" s="156" t="s">
        <v>400</v>
      </c>
      <c r="H9775" s="155" t="str">
        <f>IF(Proc[[#This Row],[type]]="LFF (MDG-F)",MID(Proc[[#This Row],[Obj]],13,10),"")</f>
        <v/>
      </c>
      <c r="I9775" s="156"/>
      <c r="J9775" s="155" t="b">
        <f>Proc[[#This Row],[Requested]]=Proc[[#This Row],[CurrentParent]]</f>
        <v>1</v>
      </c>
      <c r="K9775" s="155" t="str">
        <f>IF(Proc[[#This Row],[Author]]="Marcela Urrego",VLOOKUP(LEFT(Proc[[#This Row],[Requested]],1),Table3[#All],2,0),VLOOKUP(Proc[[#This Row],[Author]],Table4[],2,0))</f>
        <v>HC</v>
      </c>
      <c r="L9775" s="155" t="s">
        <v>7801</v>
      </c>
      <c r="M9775" s="140">
        <v>46106</v>
      </c>
      <c r="N9775" s="140"/>
      <c r="O9775" s="140"/>
      <c r="P9775" s="140" t="str">
        <f ca="1">IF(Proc[[#This Row],[DaysAgeing]]&gt;5,"yep","on track")</f>
        <v>yep</v>
      </c>
      <c r="Q9775" s="2">
        <f ca="1">IF(Proc[[#This Row],[DateClosed]]="",ABS(NETWORKDAYS(Proc[[#This Row],[DateOpened]],TODAY()))-1,ABS(NETWORKDAYS(Proc[[#This Row],[DateOpened]],Proc[[#This Row],[DateClosed]]))-1)</f>
        <v>23</v>
      </c>
      <c r="R9775" s="140" t="s">
        <v>476</v>
      </c>
      <c r="S9775" s="155"/>
      <c r="T9775" s="155"/>
    </row>
    <row r="9776" spans="1:20">
      <c r="A9776" s="156" t="s">
        <v>11874</v>
      </c>
      <c r="B9776" s="155" t="str">
        <f>IFERROR(VLOOKUP(Proc[[#This Row],[App]],Table2[],3,0),"open")</f>
        <v>ok</v>
      </c>
      <c r="C9776" s="156" t="s">
        <v>369</v>
      </c>
      <c r="D9776" t="s">
        <v>12039</v>
      </c>
      <c r="E9776" t="s">
        <v>11699</v>
      </c>
      <c r="F9776" s="155" t="s">
        <v>11699</v>
      </c>
      <c r="G9776" s="156" t="s">
        <v>400</v>
      </c>
      <c r="H9776" s="155" t="str">
        <f>IF(Proc[[#This Row],[type]]="LFF (MDG-F)",MID(Proc[[#This Row],[Obj]],13,10),"")</f>
        <v/>
      </c>
      <c r="I9776" s="156"/>
      <c r="J9776" s="155" t="b">
        <f>Proc[[#This Row],[Requested]]=Proc[[#This Row],[CurrentParent]]</f>
        <v>1</v>
      </c>
      <c r="K9776" s="155" t="str">
        <f>IF(Proc[[#This Row],[Author]]="Marcela Urrego",VLOOKUP(LEFT(Proc[[#This Row],[Requested]],1),Table3[#All],2,0),VLOOKUP(Proc[[#This Row],[Author]],Table4[],2,0))</f>
        <v>HC</v>
      </c>
      <c r="L9776" s="155" t="s">
        <v>7801</v>
      </c>
      <c r="M9776" s="140">
        <v>46106</v>
      </c>
      <c r="N9776" s="140"/>
      <c r="O9776" s="140"/>
      <c r="P9776" s="140" t="str">
        <f ca="1">IF(Proc[[#This Row],[DaysAgeing]]&gt;5,"yep","on track")</f>
        <v>yep</v>
      </c>
      <c r="Q9776" s="2">
        <f ca="1">IF(Proc[[#This Row],[DateClosed]]="",ABS(NETWORKDAYS(Proc[[#This Row],[DateOpened]],TODAY()))-1,ABS(NETWORKDAYS(Proc[[#This Row],[DateOpened]],Proc[[#This Row],[DateClosed]]))-1)</f>
        <v>23</v>
      </c>
      <c r="R9776" s="140" t="s">
        <v>476</v>
      </c>
      <c r="S9776" s="155"/>
      <c r="T9776" s="155"/>
    </row>
    <row r="9777" spans="1:20">
      <c r="A9777" s="156" t="s">
        <v>11874</v>
      </c>
      <c r="B9777" s="155" t="str">
        <f>IFERROR(VLOOKUP(Proc[[#This Row],[App]],Table2[],3,0),"open")</f>
        <v>ok</v>
      </c>
      <c r="C9777" s="156" t="s">
        <v>369</v>
      </c>
      <c r="D9777" t="s">
        <v>12040</v>
      </c>
      <c r="E9777" t="s">
        <v>11699</v>
      </c>
      <c r="F9777" s="155" t="s">
        <v>11699</v>
      </c>
      <c r="G9777" s="156" t="s">
        <v>400</v>
      </c>
      <c r="H9777" s="155" t="str">
        <f>IF(Proc[[#This Row],[type]]="LFF (MDG-F)",MID(Proc[[#This Row],[Obj]],13,10),"")</f>
        <v/>
      </c>
      <c r="I9777" s="156"/>
      <c r="J9777" s="155" t="b">
        <f>Proc[[#This Row],[Requested]]=Proc[[#This Row],[CurrentParent]]</f>
        <v>1</v>
      </c>
      <c r="K9777" s="155" t="str">
        <f>IF(Proc[[#This Row],[Author]]="Marcela Urrego",VLOOKUP(LEFT(Proc[[#This Row],[Requested]],1),Table3[#All],2,0),VLOOKUP(Proc[[#This Row],[Author]],Table4[],2,0))</f>
        <v>HC</v>
      </c>
      <c r="L9777" s="155" t="s">
        <v>7801</v>
      </c>
      <c r="M9777" s="140">
        <v>46106</v>
      </c>
      <c r="N9777" s="140"/>
      <c r="O9777" s="140"/>
      <c r="P9777" s="140" t="str">
        <f ca="1">IF(Proc[[#This Row],[DaysAgeing]]&gt;5,"yep","on track")</f>
        <v>yep</v>
      </c>
      <c r="Q9777" s="2">
        <f ca="1">IF(Proc[[#This Row],[DateClosed]]="",ABS(NETWORKDAYS(Proc[[#This Row],[DateOpened]],TODAY()))-1,ABS(NETWORKDAYS(Proc[[#This Row],[DateOpened]],Proc[[#This Row],[DateClosed]]))-1)</f>
        <v>23</v>
      </c>
      <c r="R9777" s="140" t="s">
        <v>476</v>
      </c>
      <c r="S9777" s="155"/>
      <c r="T9777" s="155"/>
    </row>
    <row r="9778" spans="1:20">
      <c r="A9778" s="156" t="s">
        <v>11874</v>
      </c>
      <c r="B9778" s="155" t="str">
        <f>IFERROR(VLOOKUP(Proc[[#This Row],[App]],Table2[],3,0),"open")</f>
        <v>ok</v>
      </c>
      <c r="C9778" s="156" t="s">
        <v>369</v>
      </c>
      <c r="D9778" t="s">
        <v>12041</v>
      </c>
      <c r="E9778" t="s">
        <v>11699</v>
      </c>
      <c r="F9778" s="155" t="s">
        <v>11699</v>
      </c>
      <c r="G9778" s="156" t="s">
        <v>400</v>
      </c>
      <c r="H9778" s="155" t="str">
        <f>IF(Proc[[#This Row],[type]]="LFF (MDG-F)",MID(Proc[[#This Row],[Obj]],13,10),"")</f>
        <v/>
      </c>
      <c r="I9778" s="156"/>
      <c r="J9778" s="155" t="b">
        <f>Proc[[#This Row],[Requested]]=Proc[[#This Row],[CurrentParent]]</f>
        <v>1</v>
      </c>
      <c r="K9778" s="155" t="str">
        <f>IF(Proc[[#This Row],[Author]]="Marcela Urrego",VLOOKUP(LEFT(Proc[[#This Row],[Requested]],1),Table3[#All],2,0),VLOOKUP(Proc[[#This Row],[Author]],Table4[],2,0))</f>
        <v>HC</v>
      </c>
      <c r="L9778" s="155" t="s">
        <v>7801</v>
      </c>
      <c r="M9778" s="140">
        <v>46106</v>
      </c>
      <c r="N9778" s="140"/>
      <c r="O9778" s="140"/>
      <c r="P9778" s="140" t="str">
        <f ca="1">IF(Proc[[#This Row],[DaysAgeing]]&gt;5,"yep","on track")</f>
        <v>yep</v>
      </c>
      <c r="Q9778" s="2">
        <f ca="1">IF(Proc[[#This Row],[DateClosed]]="",ABS(NETWORKDAYS(Proc[[#This Row],[DateOpened]],TODAY()))-1,ABS(NETWORKDAYS(Proc[[#This Row],[DateOpened]],Proc[[#This Row],[DateClosed]]))-1)</f>
        <v>23</v>
      </c>
      <c r="R9778" s="140" t="s">
        <v>476</v>
      </c>
      <c r="S9778" s="155"/>
      <c r="T9778" s="155"/>
    </row>
    <row r="9779" spans="1:20">
      <c r="A9779" s="156" t="s">
        <v>11874</v>
      </c>
      <c r="B9779" s="155" t="str">
        <f>IFERROR(VLOOKUP(Proc[[#This Row],[App]],Table2[],3,0),"open")</f>
        <v>ok</v>
      </c>
      <c r="C9779" s="156" t="s">
        <v>369</v>
      </c>
      <c r="D9779" t="s">
        <v>12042</v>
      </c>
      <c r="E9779" t="s">
        <v>11699</v>
      </c>
      <c r="F9779" s="155" t="s">
        <v>11699</v>
      </c>
      <c r="G9779" s="156" t="s">
        <v>400</v>
      </c>
      <c r="H9779" s="155" t="str">
        <f>IF(Proc[[#This Row],[type]]="LFF (MDG-F)",MID(Proc[[#This Row],[Obj]],13,10),"")</f>
        <v/>
      </c>
      <c r="I9779" s="156"/>
      <c r="J9779" s="155" t="b">
        <f>Proc[[#This Row],[Requested]]=Proc[[#This Row],[CurrentParent]]</f>
        <v>1</v>
      </c>
      <c r="K9779" s="155" t="str">
        <f>IF(Proc[[#This Row],[Author]]="Marcela Urrego",VLOOKUP(LEFT(Proc[[#This Row],[Requested]],1),Table3[#All],2,0),VLOOKUP(Proc[[#This Row],[Author]],Table4[],2,0))</f>
        <v>HC</v>
      </c>
      <c r="L9779" s="155" t="s">
        <v>7801</v>
      </c>
      <c r="M9779" s="140">
        <v>46106</v>
      </c>
      <c r="N9779" s="140"/>
      <c r="O9779" s="140"/>
      <c r="P9779" s="140" t="str">
        <f ca="1">IF(Proc[[#This Row],[DaysAgeing]]&gt;5,"yep","on track")</f>
        <v>yep</v>
      </c>
      <c r="Q9779" s="2">
        <f ca="1">IF(Proc[[#This Row],[DateClosed]]="",ABS(NETWORKDAYS(Proc[[#This Row],[DateOpened]],TODAY()))-1,ABS(NETWORKDAYS(Proc[[#This Row],[DateOpened]],Proc[[#This Row],[DateClosed]]))-1)</f>
        <v>23</v>
      </c>
      <c r="R9779" s="140" t="s">
        <v>476</v>
      </c>
      <c r="S9779" s="155"/>
      <c r="T9779" s="155"/>
    </row>
    <row r="9780" spans="1:20">
      <c r="A9780" s="156" t="s">
        <v>11874</v>
      </c>
      <c r="B9780" s="155" t="str">
        <f>IFERROR(VLOOKUP(Proc[[#This Row],[App]],Table2[],3,0),"open")</f>
        <v>ok</v>
      </c>
      <c r="C9780" s="156" t="s">
        <v>369</v>
      </c>
      <c r="D9780" t="s">
        <v>12043</v>
      </c>
      <c r="E9780" t="s">
        <v>11699</v>
      </c>
      <c r="F9780" s="155" t="s">
        <v>11699</v>
      </c>
      <c r="G9780" s="156" t="s">
        <v>400</v>
      </c>
      <c r="H9780" s="155" t="str">
        <f>IF(Proc[[#This Row],[type]]="LFF (MDG-F)",MID(Proc[[#This Row],[Obj]],13,10),"")</f>
        <v/>
      </c>
      <c r="I9780" s="156"/>
      <c r="J9780" s="155" t="b">
        <f>Proc[[#This Row],[Requested]]=Proc[[#This Row],[CurrentParent]]</f>
        <v>1</v>
      </c>
      <c r="K9780" s="155" t="str">
        <f>IF(Proc[[#This Row],[Author]]="Marcela Urrego",VLOOKUP(LEFT(Proc[[#This Row],[Requested]],1),Table3[#All],2,0),VLOOKUP(Proc[[#This Row],[Author]],Table4[],2,0))</f>
        <v>HC</v>
      </c>
      <c r="L9780" s="155" t="s">
        <v>7801</v>
      </c>
      <c r="M9780" s="140">
        <v>46106</v>
      </c>
      <c r="N9780" s="140"/>
      <c r="O9780" s="140"/>
      <c r="P9780" s="140" t="str">
        <f ca="1">IF(Proc[[#This Row],[DaysAgeing]]&gt;5,"yep","on track")</f>
        <v>yep</v>
      </c>
      <c r="Q9780" s="2">
        <f ca="1">IF(Proc[[#This Row],[DateClosed]]="",ABS(NETWORKDAYS(Proc[[#This Row],[DateOpened]],TODAY()))-1,ABS(NETWORKDAYS(Proc[[#This Row],[DateOpened]],Proc[[#This Row],[DateClosed]]))-1)</f>
        <v>23</v>
      </c>
      <c r="R9780" s="140" t="s">
        <v>476</v>
      </c>
      <c r="S9780" s="155"/>
      <c r="T9780" s="155"/>
    </row>
    <row r="9781" spans="1:20">
      <c r="A9781" s="156" t="s">
        <v>11874</v>
      </c>
      <c r="B9781" s="155" t="str">
        <f>IFERROR(VLOOKUP(Proc[[#This Row],[App]],Table2[],3,0),"open")</f>
        <v>ok</v>
      </c>
      <c r="C9781" s="156" t="s">
        <v>369</v>
      </c>
      <c r="D9781" t="s">
        <v>12044</v>
      </c>
      <c r="E9781" t="s">
        <v>11699</v>
      </c>
      <c r="F9781" s="155" t="s">
        <v>11699</v>
      </c>
      <c r="G9781" s="156" t="s">
        <v>400</v>
      </c>
      <c r="H9781" s="155" t="str">
        <f>IF(Proc[[#This Row],[type]]="LFF (MDG-F)",MID(Proc[[#This Row],[Obj]],13,10),"")</f>
        <v/>
      </c>
      <c r="I9781" s="156"/>
      <c r="J9781" s="155" t="b">
        <f>Proc[[#This Row],[Requested]]=Proc[[#This Row],[CurrentParent]]</f>
        <v>1</v>
      </c>
      <c r="K9781" s="155" t="str">
        <f>IF(Proc[[#This Row],[Author]]="Marcela Urrego",VLOOKUP(LEFT(Proc[[#This Row],[Requested]],1),Table3[#All],2,0),VLOOKUP(Proc[[#This Row],[Author]],Table4[],2,0))</f>
        <v>HC</v>
      </c>
      <c r="L9781" s="155" t="s">
        <v>7801</v>
      </c>
      <c r="M9781" s="140">
        <v>46106</v>
      </c>
      <c r="N9781" s="140"/>
      <c r="O9781" s="140"/>
      <c r="P9781" s="140" t="str">
        <f ca="1">IF(Proc[[#This Row],[DaysAgeing]]&gt;5,"yep","on track")</f>
        <v>yep</v>
      </c>
      <c r="Q9781" s="2">
        <f ca="1">IF(Proc[[#This Row],[DateClosed]]="",ABS(NETWORKDAYS(Proc[[#This Row],[DateOpened]],TODAY()))-1,ABS(NETWORKDAYS(Proc[[#This Row],[DateOpened]],Proc[[#This Row],[DateClosed]]))-1)</f>
        <v>23</v>
      </c>
      <c r="R9781" s="140" t="s">
        <v>476</v>
      </c>
      <c r="S9781" s="155"/>
      <c r="T9781" s="155"/>
    </row>
    <row r="9782" spans="1:20">
      <c r="A9782" s="156" t="s">
        <v>11874</v>
      </c>
      <c r="B9782" s="155" t="str">
        <f>IFERROR(VLOOKUP(Proc[[#This Row],[App]],Table2[],3,0),"open")</f>
        <v>ok</v>
      </c>
      <c r="C9782" s="156" t="s">
        <v>369</v>
      </c>
      <c r="D9782" t="s">
        <v>12045</v>
      </c>
      <c r="E9782" t="s">
        <v>11699</v>
      </c>
      <c r="F9782" s="155" t="s">
        <v>11699</v>
      </c>
      <c r="G9782" s="156" t="s">
        <v>400</v>
      </c>
      <c r="H9782" s="155" t="str">
        <f>IF(Proc[[#This Row],[type]]="LFF (MDG-F)",MID(Proc[[#This Row],[Obj]],13,10),"")</f>
        <v/>
      </c>
      <c r="I9782" s="156"/>
      <c r="J9782" s="155" t="b">
        <f>Proc[[#This Row],[Requested]]=Proc[[#This Row],[CurrentParent]]</f>
        <v>1</v>
      </c>
      <c r="K9782" s="155" t="str">
        <f>IF(Proc[[#This Row],[Author]]="Marcela Urrego",VLOOKUP(LEFT(Proc[[#This Row],[Requested]],1),Table3[#All],2,0),VLOOKUP(Proc[[#This Row],[Author]],Table4[],2,0))</f>
        <v>HC</v>
      </c>
      <c r="L9782" s="155" t="s">
        <v>7801</v>
      </c>
      <c r="M9782" s="140">
        <v>46106</v>
      </c>
      <c r="N9782" s="140"/>
      <c r="O9782" s="140"/>
      <c r="P9782" s="140" t="str">
        <f ca="1">IF(Proc[[#This Row],[DaysAgeing]]&gt;5,"yep","on track")</f>
        <v>yep</v>
      </c>
      <c r="Q9782" s="2">
        <f ca="1">IF(Proc[[#This Row],[DateClosed]]="",ABS(NETWORKDAYS(Proc[[#This Row],[DateOpened]],TODAY()))-1,ABS(NETWORKDAYS(Proc[[#This Row],[DateOpened]],Proc[[#This Row],[DateClosed]]))-1)</f>
        <v>23</v>
      </c>
      <c r="R9782" s="140" t="s">
        <v>476</v>
      </c>
      <c r="S9782" s="155"/>
      <c r="T9782" s="155"/>
    </row>
    <row r="9783" spans="1:20">
      <c r="A9783" s="156" t="s">
        <v>11874</v>
      </c>
      <c r="B9783" s="155" t="str">
        <f>IFERROR(VLOOKUP(Proc[[#This Row],[App]],Table2[],3,0),"open")</f>
        <v>ok</v>
      </c>
      <c r="C9783" s="156" t="s">
        <v>369</v>
      </c>
      <c r="D9783" t="s">
        <v>12046</v>
      </c>
      <c r="E9783" t="s">
        <v>11699</v>
      </c>
      <c r="F9783" s="155" t="s">
        <v>11699</v>
      </c>
      <c r="G9783" s="156" t="s">
        <v>400</v>
      </c>
      <c r="H9783" s="155" t="str">
        <f>IF(Proc[[#This Row],[type]]="LFF (MDG-F)",MID(Proc[[#This Row],[Obj]],13,10),"")</f>
        <v/>
      </c>
      <c r="I9783" s="156"/>
      <c r="J9783" s="155" t="b">
        <f>Proc[[#This Row],[Requested]]=Proc[[#This Row],[CurrentParent]]</f>
        <v>1</v>
      </c>
      <c r="K9783" s="155" t="str">
        <f>IF(Proc[[#This Row],[Author]]="Marcela Urrego",VLOOKUP(LEFT(Proc[[#This Row],[Requested]],1),Table3[#All],2,0),VLOOKUP(Proc[[#This Row],[Author]],Table4[],2,0))</f>
        <v>HC</v>
      </c>
      <c r="L9783" s="155" t="s">
        <v>7801</v>
      </c>
      <c r="M9783" s="140">
        <v>46106</v>
      </c>
      <c r="N9783" s="140"/>
      <c r="O9783" s="140"/>
      <c r="P9783" s="140" t="str">
        <f ca="1">IF(Proc[[#This Row],[DaysAgeing]]&gt;5,"yep","on track")</f>
        <v>yep</v>
      </c>
      <c r="Q9783" s="2">
        <f ca="1">IF(Proc[[#This Row],[DateClosed]]="",ABS(NETWORKDAYS(Proc[[#This Row],[DateOpened]],TODAY()))-1,ABS(NETWORKDAYS(Proc[[#This Row],[DateOpened]],Proc[[#This Row],[DateClosed]]))-1)</f>
        <v>23</v>
      </c>
      <c r="R9783" s="140" t="s">
        <v>476</v>
      </c>
      <c r="S9783" s="155"/>
      <c r="T9783" s="155"/>
    </row>
    <row r="9784" spans="1:20">
      <c r="A9784" s="156" t="s">
        <v>11874</v>
      </c>
      <c r="B9784" s="155" t="str">
        <f>IFERROR(VLOOKUP(Proc[[#This Row],[App]],Table2[],3,0),"open")</f>
        <v>ok</v>
      </c>
      <c r="C9784" s="156" t="s">
        <v>369</v>
      </c>
      <c r="D9784" t="s">
        <v>12047</v>
      </c>
      <c r="E9784" t="s">
        <v>11699</v>
      </c>
      <c r="F9784" s="155" t="s">
        <v>11699</v>
      </c>
      <c r="G9784" s="156" t="s">
        <v>400</v>
      </c>
      <c r="H9784" s="155" t="str">
        <f>IF(Proc[[#This Row],[type]]="LFF (MDG-F)",MID(Proc[[#This Row],[Obj]],13,10),"")</f>
        <v/>
      </c>
      <c r="I9784" s="156"/>
      <c r="J9784" s="155" t="b">
        <f>Proc[[#This Row],[Requested]]=Proc[[#This Row],[CurrentParent]]</f>
        <v>1</v>
      </c>
      <c r="K9784" s="155" t="str">
        <f>IF(Proc[[#This Row],[Author]]="Marcela Urrego",VLOOKUP(LEFT(Proc[[#This Row],[Requested]],1),Table3[#All],2,0),VLOOKUP(Proc[[#This Row],[Author]],Table4[],2,0))</f>
        <v>HC</v>
      </c>
      <c r="L9784" s="155" t="s">
        <v>7801</v>
      </c>
      <c r="M9784" s="140">
        <v>46106</v>
      </c>
      <c r="N9784" s="140"/>
      <c r="O9784" s="140"/>
      <c r="P9784" s="140" t="str">
        <f ca="1">IF(Proc[[#This Row],[DaysAgeing]]&gt;5,"yep","on track")</f>
        <v>yep</v>
      </c>
      <c r="Q9784" s="2">
        <f ca="1">IF(Proc[[#This Row],[DateClosed]]="",ABS(NETWORKDAYS(Proc[[#This Row],[DateOpened]],TODAY()))-1,ABS(NETWORKDAYS(Proc[[#This Row],[DateOpened]],Proc[[#This Row],[DateClosed]]))-1)</f>
        <v>23</v>
      </c>
      <c r="R9784" s="140" t="s">
        <v>476</v>
      </c>
      <c r="S9784" s="155"/>
      <c r="T9784" s="155"/>
    </row>
    <row r="9785" spans="1:20">
      <c r="A9785" s="156" t="s">
        <v>11874</v>
      </c>
      <c r="B9785" s="155" t="str">
        <f>IFERROR(VLOOKUP(Proc[[#This Row],[App]],Table2[],3,0),"open")</f>
        <v>ok</v>
      </c>
      <c r="C9785" s="156" t="s">
        <v>369</v>
      </c>
      <c r="D9785" t="s">
        <v>12048</v>
      </c>
      <c r="E9785" t="s">
        <v>11699</v>
      </c>
      <c r="F9785" s="155" t="s">
        <v>11699</v>
      </c>
      <c r="G9785" s="156" t="s">
        <v>400</v>
      </c>
      <c r="H9785" s="155" t="str">
        <f>IF(Proc[[#This Row],[type]]="LFF (MDG-F)",MID(Proc[[#This Row],[Obj]],13,10),"")</f>
        <v/>
      </c>
      <c r="I9785" s="156"/>
      <c r="J9785" s="155" t="b">
        <f>Proc[[#This Row],[Requested]]=Proc[[#This Row],[CurrentParent]]</f>
        <v>1</v>
      </c>
      <c r="K9785" s="155" t="str">
        <f>IF(Proc[[#This Row],[Author]]="Marcela Urrego",VLOOKUP(LEFT(Proc[[#This Row],[Requested]],1),Table3[#All],2,0),VLOOKUP(Proc[[#This Row],[Author]],Table4[],2,0))</f>
        <v>HC</v>
      </c>
      <c r="L9785" s="155" t="s">
        <v>7801</v>
      </c>
      <c r="M9785" s="140">
        <v>46106</v>
      </c>
      <c r="N9785" s="140"/>
      <c r="O9785" s="140"/>
      <c r="P9785" s="140" t="str">
        <f ca="1">IF(Proc[[#This Row],[DaysAgeing]]&gt;5,"yep","on track")</f>
        <v>yep</v>
      </c>
      <c r="Q9785" s="2">
        <f ca="1">IF(Proc[[#This Row],[DateClosed]]="",ABS(NETWORKDAYS(Proc[[#This Row],[DateOpened]],TODAY()))-1,ABS(NETWORKDAYS(Proc[[#This Row],[DateOpened]],Proc[[#This Row],[DateClosed]]))-1)</f>
        <v>23</v>
      </c>
      <c r="R9785" s="140" t="s">
        <v>476</v>
      </c>
      <c r="S9785" s="155"/>
      <c r="T9785" s="155"/>
    </row>
    <row r="9786" spans="1:20">
      <c r="A9786" s="156" t="s">
        <v>11874</v>
      </c>
      <c r="B9786" s="155" t="str">
        <f>IFERROR(VLOOKUP(Proc[[#This Row],[App]],Table2[],3,0),"open")</f>
        <v>ok</v>
      </c>
      <c r="C9786" s="156" t="s">
        <v>369</v>
      </c>
      <c r="D9786" t="s">
        <v>12049</v>
      </c>
      <c r="E9786" t="s">
        <v>11699</v>
      </c>
      <c r="F9786" s="155" t="s">
        <v>11699</v>
      </c>
      <c r="G9786" s="156" t="s">
        <v>400</v>
      </c>
      <c r="H9786" s="155" t="str">
        <f>IF(Proc[[#This Row],[type]]="LFF (MDG-F)",MID(Proc[[#This Row],[Obj]],13,10),"")</f>
        <v/>
      </c>
      <c r="I9786" s="156"/>
      <c r="J9786" s="155" t="b">
        <f>Proc[[#This Row],[Requested]]=Proc[[#This Row],[CurrentParent]]</f>
        <v>1</v>
      </c>
      <c r="K9786" s="155" t="str">
        <f>IF(Proc[[#This Row],[Author]]="Marcela Urrego",VLOOKUP(LEFT(Proc[[#This Row],[Requested]],1),Table3[#All],2,0),VLOOKUP(Proc[[#This Row],[Author]],Table4[],2,0))</f>
        <v>HC</v>
      </c>
      <c r="L9786" s="155" t="s">
        <v>7801</v>
      </c>
      <c r="M9786" s="140">
        <v>46106</v>
      </c>
      <c r="N9786" s="140"/>
      <c r="O9786" s="140"/>
      <c r="P9786" s="140" t="str">
        <f ca="1">IF(Proc[[#This Row],[DaysAgeing]]&gt;5,"yep","on track")</f>
        <v>yep</v>
      </c>
      <c r="Q9786" s="2">
        <f ca="1">IF(Proc[[#This Row],[DateClosed]]="",ABS(NETWORKDAYS(Proc[[#This Row],[DateOpened]],TODAY()))-1,ABS(NETWORKDAYS(Proc[[#This Row],[DateOpened]],Proc[[#This Row],[DateClosed]]))-1)</f>
        <v>23</v>
      </c>
      <c r="R9786" s="140" t="s">
        <v>476</v>
      </c>
      <c r="S9786" s="155"/>
      <c r="T9786" s="155"/>
    </row>
    <row r="9787" spans="1:20">
      <c r="A9787" s="156" t="s">
        <v>11874</v>
      </c>
      <c r="B9787" s="155" t="str">
        <f>IFERROR(VLOOKUP(Proc[[#This Row],[App]],Table2[],3,0),"open")</f>
        <v>ok</v>
      </c>
      <c r="C9787" s="156" t="s">
        <v>369</v>
      </c>
      <c r="D9787" t="s">
        <v>12050</v>
      </c>
      <c r="E9787" t="s">
        <v>11699</v>
      </c>
      <c r="F9787" s="155" t="s">
        <v>11699</v>
      </c>
      <c r="G9787" s="156" t="s">
        <v>400</v>
      </c>
      <c r="H9787" s="155" t="str">
        <f>IF(Proc[[#This Row],[type]]="LFF (MDG-F)",MID(Proc[[#This Row],[Obj]],13,10),"")</f>
        <v/>
      </c>
      <c r="I9787" s="156"/>
      <c r="J9787" s="155" t="b">
        <f>Proc[[#This Row],[Requested]]=Proc[[#This Row],[CurrentParent]]</f>
        <v>1</v>
      </c>
      <c r="K9787" s="155" t="str">
        <f>IF(Proc[[#This Row],[Author]]="Marcela Urrego",VLOOKUP(LEFT(Proc[[#This Row],[Requested]],1),Table3[#All],2,0),VLOOKUP(Proc[[#This Row],[Author]],Table4[],2,0))</f>
        <v>HC</v>
      </c>
      <c r="L9787" s="155" t="s">
        <v>7801</v>
      </c>
      <c r="M9787" s="140">
        <v>46106</v>
      </c>
      <c r="N9787" s="140"/>
      <c r="O9787" s="140"/>
      <c r="P9787" s="140" t="str">
        <f ca="1">IF(Proc[[#This Row],[DaysAgeing]]&gt;5,"yep","on track")</f>
        <v>yep</v>
      </c>
      <c r="Q9787" s="2">
        <f ca="1">IF(Proc[[#This Row],[DateClosed]]="",ABS(NETWORKDAYS(Proc[[#This Row],[DateOpened]],TODAY()))-1,ABS(NETWORKDAYS(Proc[[#This Row],[DateOpened]],Proc[[#This Row],[DateClosed]]))-1)</f>
        <v>23</v>
      </c>
      <c r="R9787" s="140" t="s">
        <v>476</v>
      </c>
      <c r="S9787" s="155"/>
      <c r="T9787" s="155"/>
    </row>
    <row r="9788" spans="1:20">
      <c r="A9788" s="156" t="s">
        <v>11874</v>
      </c>
      <c r="B9788" s="155" t="str">
        <f>IFERROR(VLOOKUP(Proc[[#This Row],[App]],Table2[],3,0),"open")</f>
        <v>ok</v>
      </c>
      <c r="C9788" s="156" t="s">
        <v>369</v>
      </c>
      <c r="D9788" t="s">
        <v>12051</v>
      </c>
      <c r="E9788" t="s">
        <v>11699</v>
      </c>
      <c r="F9788" s="155" t="s">
        <v>11699</v>
      </c>
      <c r="G9788" s="156" t="s">
        <v>400</v>
      </c>
      <c r="H9788" s="155" t="str">
        <f>IF(Proc[[#This Row],[type]]="LFF (MDG-F)",MID(Proc[[#This Row],[Obj]],13,10),"")</f>
        <v/>
      </c>
      <c r="I9788" s="156"/>
      <c r="J9788" s="155" t="b">
        <f>Proc[[#This Row],[Requested]]=Proc[[#This Row],[CurrentParent]]</f>
        <v>1</v>
      </c>
      <c r="K9788" s="155" t="str">
        <f>IF(Proc[[#This Row],[Author]]="Marcela Urrego",VLOOKUP(LEFT(Proc[[#This Row],[Requested]],1),Table3[#All],2,0),VLOOKUP(Proc[[#This Row],[Author]],Table4[],2,0))</f>
        <v>HC</v>
      </c>
      <c r="L9788" s="155" t="s">
        <v>7801</v>
      </c>
      <c r="M9788" s="140">
        <v>46106</v>
      </c>
      <c r="N9788" s="140"/>
      <c r="O9788" s="140"/>
      <c r="P9788" s="140" t="str">
        <f ca="1">IF(Proc[[#This Row],[DaysAgeing]]&gt;5,"yep","on track")</f>
        <v>yep</v>
      </c>
      <c r="Q9788" s="2">
        <f ca="1">IF(Proc[[#This Row],[DateClosed]]="",ABS(NETWORKDAYS(Proc[[#This Row],[DateOpened]],TODAY()))-1,ABS(NETWORKDAYS(Proc[[#This Row],[DateOpened]],Proc[[#This Row],[DateClosed]]))-1)</f>
        <v>23</v>
      </c>
      <c r="R9788" s="140" t="s">
        <v>476</v>
      </c>
      <c r="S9788" s="155"/>
      <c r="T9788" s="155"/>
    </row>
    <row r="9789" spans="1:20">
      <c r="A9789" s="156" t="s">
        <v>11874</v>
      </c>
      <c r="B9789" s="155" t="str">
        <f>IFERROR(VLOOKUP(Proc[[#This Row],[App]],Table2[],3,0),"open")</f>
        <v>ok</v>
      </c>
      <c r="C9789" s="156" t="s">
        <v>369</v>
      </c>
      <c r="D9789" t="s">
        <v>12052</v>
      </c>
      <c r="E9789" t="s">
        <v>11699</v>
      </c>
      <c r="F9789" s="155" t="s">
        <v>11699</v>
      </c>
      <c r="G9789" s="156" t="s">
        <v>400</v>
      </c>
      <c r="H9789" s="155" t="str">
        <f>IF(Proc[[#This Row],[type]]="LFF (MDG-F)",MID(Proc[[#This Row],[Obj]],13,10),"")</f>
        <v/>
      </c>
      <c r="I9789" s="156"/>
      <c r="J9789" s="155" t="b">
        <f>Proc[[#This Row],[Requested]]=Proc[[#This Row],[CurrentParent]]</f>
        <v>1</v>
      </c>
      <c r="K9789" s="155" t="str">
        <f>IF(Proc[[#This Row],[Author]]="Marcela Urrego",VLOOKUP(LEFT(Proc[[#This Row],[Requested]],1),Table3[#All],2,0),VLOOKUP(Proc[[#This Row],[Author]],Table4[],2,0))</f>
        <v>HC</v>
      </c>
      <c r="L9789" s="155" t="s">
        <v>7801</v>
      </c>
      <c r="M9789" s="140">
        <v>46106</v>
      </c>
      <c r="N9789" s="140"/>
      <c r="O9789" s="140"/>
      <c r="P9789" s="140" t="str">
        <f ca="1">IF(Proc[[#This Row],[DaysAgeing]]&gt;5,"yep","on track")</f>
        <v>yep</v>
      </c>
      <c r="Q9789" s="2">
        <f ca="1">IF(Proc[[#This Row],[DateClosed]]="",ABS(NETWORKDAYS(Proc[[#This Row],[DateOpened]],TODAY()))-1,ABS(NETWORKDAYS(Proc[[#This Row],[DateOpened]],Proc[[#This Row],[DateClosed]]))-1)</f>
        <v>23</v>
      </c>
      <c r="R9789" s="140" t="s">
        <v>476</v>
      </c>
      <c r="S9789" s="155"/>
      <c r="T9789" s="155"/>
    </row>
    <row r="9790" spans="1:20">
      <c r="A9790" s="156" t="s">
        <v>11874</v>
      </c>
      <c r="B9790" s="155" t="str">
        <f>IFERROR(VLOOKUP(Proc[[#This Row],[App]],Table2[],3,0),"open")</f>
        <v>ok</v>
      </c>
      <c r="C9790" s="156" t="s">
        <v>369</v>
      </c>
      <c r="D9790" t="s">
        <v>12053</v>
      </c>
      <c r="E9790" t="s">
        <v>11699</v>
      </c>
      <c r="F9790" s="155" t="s">
        <v>11699</v>
      </c>
      <c r="G9790" s="156" t="s">
        <v>400</v>
      </c>
      <c r="H9790" s="155" t="str">
        <f>IF(Proc[[#This Row],[type]]="LFF (MDG-F)",MID(Proc[[#This Row],[Obj]],13,10),"")</f>
        <v/>
      </c>
      <c r="I9790" s="156"/>
      <c r="J9790" s="155" t="b">
        <f>Proc[[#This Row],[Requested]]=Proc[[#This Row],[CurrentParent]]</f>
        <v>1</v>
      </c>
      <c r="K9790" s="155" t="str">
        <f>IF(Proc[[#This Row],[Author]]="Marcela Urrego",VLOOKUP(LEFT(Proc[[#This Row],[Requested]],1),Table3[#All],2,0),VLOOKUP(Proc[[#This Row],[Author]],Table4[],2,0))</f>
        <v>HC</v>
      </c>
      <c r="L9790" s="155" t="s">
        <v>7801</v>
      </c>
      <c r="M9790" s="140">
        <v>46106</v>
      </c>
      <c r="N9790" s="140"/>
      <c r="O9790" s="140"/>
      <c r="P9790" s="140" t="str">
        <f ca="1">IF(Proc[[#This Row],[DaysAgeing]]&gt;5,"yep","on track")</f>
        <v>yep</v>
      </c>
      <c r="Q9790" s="2">
        <f ca="1">IF(Proc[[#This Row],[DateClosed]]="",ABS(NETWORKDAYS(Proc[[#This Row],[DateOpened]],TODAY()))-1,ABS(NETWORKDAYS(Proc[[#This Row],[DateOpened]],Proc[[#This Row],[DateClosed]]))-1)</f>
        <v>23</v>
      </c>
      <c r="R9790" s="140" t="s">
        <v>476</v>
      </c>
      <c r="S9790" s="155"/>
      <c r="T9790" s="155"/>
    </row>
    <row r="9791" spans="1:20">
      <c r="A9791" s="156" t="s">
        <v>11874</v>
      </c>
      <c r="B9791" s="155" t="str">
        <f>IFERROR(VLOOKUP(Proc[[#This Row],[App]],Table2[],3,0),"open")</f>
        <v>ok</v>
      </c>
      <c r="C9791" s="156" t="s">
        <v>369</v>
      </c>
      <c r="D9791" t="s">
        <v>12054</v>
      </c>
      <c r="E9791" t="s">
        <v>11699</v>
      </c>
      <c r="F9791" s="155" t="s">
        <v>11699</v>
      </c>
      <c r="G9791" s="156" t="s">
        <v>400</v>
      </c>
      <c r="H9791" s="155" t="str">
        <f>IF(Proc[[#This Row],[type]]="LFF (MDG-F)",MID(Proc[[#This Row],[Obj]],13,10),"")</f>
        <v/>
      </c>
      <c r="I9791" s="156"/>
      <c r="J9791" s="155" t="b">
        <f>Proc[[#This Row],[Requested]]=Proc[[#This Row],[CurrentParent]]</f>
        <v>1</v>
      </c>
      <c r="K9791" s="155" t="str">
        <f>IF(Proc[[#This Row],[Author]]="Marcela Urrego",VLOOKUP(LEFT(Proc[[#This Row],[Requested]],1),Table3[#All],2,0),VLOOKUP(Proc[[#This Row],[Author]],Table4[],2,0))</f>
        <v>HC</v>
      </c>
      <c r="L9791" s="155" t="s">
        <v>7801</v>
      </c>
      <c r="M9791" s="140">
        <v>46106</v>
      </c>
      <c r="N9791" s="140"/>
      <c r="O9791" s="140"/>
      <c r="P9791" s="140" t="str">
        <f ca="1">IF(Proc[[#This Row],[DaysAgeing]]&gt;5,"yep","on track")</f>
        <v>yep</v>
      </c>
      <c r="Q9791" s="2">
        <f ca="1">IF(Proc[[#This Row],[DateClosed]]="",ABS(NETWORKDAYS(Proc[[#This Row],[DateOpened]],TODAY()))-1,ABS(NETWORKDAYS(Proc[[#This Row],[DateOpened]],Proc[[#This Row],[DateClosed]]))-1)</f>
        <v>23</v>
      </c>
      <c r="R9791" s="140" t="s">
        <v>476</v>
      </c>
      <c r="S9791" s="155"/>
      <c r="T9791" s="155"/>
    </row>
    <row r="9792" spans="1:20">
      <c r="A9792" s="156" t="s">
        <v>11874</v>
      </c>
      <c r="B9792" s="155" t="str">
        <f>IFERROR(VLOOKUP(Proc[[#This Row],[App]],Table2[],3,0),"open")</f>
        <v>ok</v>
      </c>
      <c r="C9792" s="156" t="s">
        <v>369</v>
      </c>
      <c r="D9792" t="s">
        <v>12055</v>
      </c>
      <c r="E9792" t="s">
        <v>11699</v>
      </c>
      <c r="F9792" s="155" t="s">
        <v>11699</v>
      </c>
      <c r="G9792" s="156" t="s">
        <v>400</v>
      </c>
      <c r="H9792" s="155" t="str">
        <f>IF(Proc[[#This Row],[type]]="LFF (MDG-F)",MID(Proc[[#This Row],[Obj]],13,10),"")</f>
        <v/>
      </c>
      <c r="I9792" s="156"/>
      <c r="J9792" s="155" t="b">
        <f>Proc[[#This Row],[Requested]]=Proc[[#This Row],[CurrentParent]]</f>
        <v>1</v>
      </c>
      <c r="K9792" s="155" t="str">
        <f>IF(Proc[[#This Row],[Author]]="Marcela Urrego",VLOOKUP(LEFT(Proc[[#This Row],[Requested]],1),Table3[#All],2,0),VLOOKUP(Proc[[#This Row],[Author]],Table4[],2,0))</f>
        <v>HC</v>
      </c>
      <c r="L9792" s="155" t="s">
        <v>7801</v>
      </c>
      <c r="M9792" s="140">
        <v>46106</v>
      </c>
      <c r="N9792" s="140"/>
      <c r="O9792" s="140"/>
      <c r="P9792" s="140" t="str">
        <f ca="1">IF(Proc[[#This Row],[DaysAgeing]]&gt;5,"yep","on track")</f>
        <v>yep</v>
      </c>
      <c r="Q9792" s="2">
        <f ca="1">IF(Proc[[#This Row],[DateClosed]]="",ABS(NETWORKDAYS(Proc[[#This Row],[DateOpened]],TODAY()))-1,ABS(NETWORKDAYS(Proc[[#This Row],[DateOpened]],Proc[[#This Row],[DateClosed]]))-1)</f>
        <v>23</v>
      </c>
      <c r="R9792" s="140" t="s">
        <v>476</v>
      </c>
      <c r="S9792" s="155"/>
      <c r="T9792" s="155"/>
    </row>
    <row r="9793" spans="1:20">
      <c r="A9793" s="156" t="s">
        <v>11874</v>
      </c>
      <c r="B9793" s="155" t="str">
        <f>IFERROR(VLOOKUP(Proc[[#This Row],[App]],Table2[],3,0),"open")</f>
        <v>ok</v>
      </c>
      <c r="C9793" s="156" t="s">
        <v>369</v>
      </c>
      <c r="D9793" t="s">
        <v>12056</v>
      </c>
      <c r="E9793" t="s">
        <v>11699</v>
      </c>
      <c r="F9793" s="155" t="s">
        <v>11699</v>
      </c>
      <c r="G9793" s="156" t="s">
        <v>400</v>
      </c>
      <c r="H9793" s="155" t="str">
        <f>IF(Proc[[#This Row],[type]]="LFF (MDG-F)",MID(Proc[[#This Row],[Obj]],13,10),"")</f>
        <v/>
      </c>
      <c r="I9793" s="156"/>
      <c r="J9793" s="155" t="b">
        <f>Proc[[#This Row],[Requested]]=Proc[[#This Row],[CurrentParent]]</f>
        <v>1</v>
      </c>
      <c r="K9793" s="155" t="str">
        <f>IF(Proc[[#This Row],[Author]]="Marcela Urrego",VLOOKUP(LEFT(Proc[[#This Row],[Requested]],1),Table3[#All],2,0),VLOOKUP(Proc[[#This Row],[Author]],Table4[],2,0))</f>
        <v>HC</v>
      </c>
      <c r="L9793" s="155" t="s">
        <v>7801</v>
      </c>
      <c r="M9793" s="140">
        <v>46106</v>
      </c>
      <c r="N9793" s="140"/>
      <c r="O9793" s="140"/>
      <c r="P9793" s="140" t="str">
        <f ca="1">IF(Proc[[#This Row],[DaysAgeing]]&gt;5,"yep","on track")</f>
        <v>yep</v>
      </c>
      <c r="Q9793" s="2">
        <f ca="1">IF(Proc[[#This Row],[DateClosed]]="",ABS(NETWORKDAYS(Proc[[#This Row],[DateOpened]],TODAY()))-1,ABS(NETWORKDAYS(Proc[[#This Row],[DateOpened]],Proc[[#This Row],[DateClosed]]))-1)</f>
        <v>23</v>
      </c>
      <c r="R9793" s="140" t="s">
        <v>476</v>
      </c>
      <c r="S9793" s="155"/>
      <c r="T9793" s="155"/>
    </row>
    <row r="9794" spans="1:20">
      <c r="A9794" s="156" t="s">
        <v>11874</v>
      </c>
      <c r="B9794" s="155" t="str">
        <f>IFERROR(VLOOKUP(Proc[[#This Row],[App]],Table2[],3,0),"open")</f>
        <v>ok</v>
      </c>
      <c r="C9794" s="156" t="s">
        <v>369</v>
      </c>
      <c r="D9794" t="s">
        <v>12057</v>
      </c>
      <c r="E9794" t="s">
        <v>11699</v>
      </c>
      <c r="F9794" s="155" t="s">
        <v>11699</v>
      </c>
      <c r="G9794" s="156" t="s">
        <v>400</v>
      </c>
      <c r="H9794" s="155" t="str">
        <f>IF(Proc[[#This Row],[type]]="LFF (MDG-F)",MID(Proc[[#This Row],[Obj]],13,10),"")</f>
        <v/>
      </c>
      <c r="I9794" s="156"/>
      <c r="J9794" s="155" t="b">
        <f>Proc[[#This Row],[Requested]]=Proc[[#This Row],[CurrentParent]]</f>
        <v>1</v>
      </c>
      <c r="K9794" s="155" t="str">
        <f>IF(Proc[[#This Row],[Author]]="Marcela Urrego",VLOOKUP(LEFT(Proc[[#This Row],[Requested]],1),Table3[#All],2,0),VLOOKUP(Proc[[#This Row],[Author]],Table4[],2,0))</f>
        <v>HC</v>
      </c>
      <c r="L9794" s="155" t="s">
        <v>7801</v>
      </c>
      <c r="M9794" s="140">
        <v>46106</v>
      </c>
      <c r="N9794" s="140"/>
      <c r="O9794" s="140"/>
      <c r="P9794" s="140" t="str">
        <f ca="1">IF(Proc[[#This Row],[DaysAgeing]]&gt;5,"yep","on track")</f>
        <v>yep</v>
      </c>
      <c r="Q9794" s="2">
        <f ca="1">IF(Proc[[#This Row],[DateClosed]]="",ABS(NETWORKDAYS(Proc[[#This Row],[DateOpened]],TODAY()))-1,ABS(NETWORKDAYS(Proc[[#This Row],[DateOpened]],Proc[[#This Row],[DateClosed]]))-1)</f>
        <v>23</v>
      </c>
      <c r="R9794" s="140" t="s">
        <v>476</v>
      </c>
      <c r="S9794" s="155"/>
      <c r="T9794" s="155"/>
    </row>
    <row r="9795" spans="1:20">
      <c r="A9795" s="156" t="s">
        <v>11874</v>
      </c>
      <c r="B9795" s="155" t="str">
        <f>IFERROR(VLOOKUP(Proc[[#This Row],[App]],Table2[],3,0),"open")</f>
        <v>ok</v>
      </c>
      <c r="C9795" s="156" t="s">
        <v>369</v>
      </c>
      <c r="D9795" t="s">
        <v>12058</v>
      </c>
      <c r="E9795" t="s">
        <v>11699</v>
      </c>
      <c r="F9795" s="155" t="s">
        <v>11699</v>
      </c>
      <c r="G9795" s="156" t="s">
        <v>400</v>
      </c>
      <c r="H9795" s="155" t="str">
        <f>IF(Proc[[#This Row],[type]]="LFF (MDG-F)",MID(Proc[[#This Row],[Obj]],13,10),"")</f>
        <v/>
      </c>
      <c r="I9795" s="156"/>
      <c r="J9795" s="155" t="b">
        <f>Proc[[#This Row],[Requested]]=Proc[[#This Row],[CurrentParent]]</f>
        <v>1</v>
      </c>
      <c r="K9795" s="155" t="str">
        <f>IF(Proc[[#This Row],[Author]]="Marcela Urrego",VLOOKUP(LEFT(Proc[[#This Row],[Requested]],1),Table3[#All],2,0),VLOOKUP(Proc[[#This Row],[Author]],Table4[],2,0))</f>
        <v>HC</v>
      </c>
      <c r="L9795" s="155" t="s">
        <v>7801</v>
      </c>
      <c r="M9795" s="140">
        <v>46106</v>
      </c>
      <c r="N9795" s="140"/>
      <c r="O9795" s="140"/>
      <c r="P9795" s="140" t="str">
        <f ca="1">IF(Proc[[#This Row],[DaysAgeing]]&gt;5,"yep","on track")</f>
        <v>yep</v>
      </c>
      <c r="Q9795" s="2">
        <f ca="1">IF(Proc[[#This Row],[DateClosed]]="",ABS(NETWORKDAYS(Proc[[#This Row],[DateOpened]],TODAY()))-1,ABS(NETWORKDAYS(Proc[[#This Row],[DateOpened]],Proc[[#This Row],[DateClosed]]))-1)</f>
        <v>23</v>
      </c>
      <c r="R9795" s="140" t="s">
        <v>476</v>
      </c>
      <c r="S9795" s="155"/>
      <c r="T9795" s="155"/>
    </row>
    <row r="9796" spans="1:20">
      <c r="A9796" s="156" t="s">
        <v>11874</v>
      </c>
      <c r="B9796" s="155" t="str">
        <f>IFERROR(VLOOKUP(Proc[[#This Row],[App]],Table2[],3,0),"open")</f>
        <v>ok</v>
      </c>
      <c r="C9796" s="156" t="s">
        <v>369</v>
      </c>
      <c r="D9796" t="s">
        <v>12059</v>
      </c>
      <c r="E9796" t="s">
        <v>11699</v>
      </c>
      <c r="F9796" s="155" t="s">
        <v>11699</v>
      </c>
      <c r="G9796" s="156" t="s">
        <v>400</v>
      </c>
      <c r="H9796" s="155" t="str">
        <f>IF(Proc[[#This Row],[type]]="LFF (MDG-F)",MID(Proc[[#This Row],[Obj]],13,10),"")</f>
        <v/>
      </c>
      <c r="I9796" s="156"/>
      <c r="J9796" s="155" t="b">
        <f>Proc[[#This Row],[Requested]]=Proc[[#This Row],[CurrentParent]]</f>
        <v>1</v>
      </c>
      <c r="K9796" s="155" t="str">
        <f>IF(Proc[[#This Row],[Author]]="Marcela Urrego",VLOOKUP(LEFT(Proc[[#This Row],[Requested]],1),Table3[#All],2,0),VLOOKUP(Proc[[#This Row],[Author]],Table4[],2,0))</f>
        <v>HC</v>
      </c>
      <c r="L9796" s="155" t="s">
        <v>7801</v>
      </c>
      <c r="M9796" s="140">
        <v>46106</v>
      </c>
      <c r="N9796" s="140"/>
      <c r="O9796" s="140"/>
      <c r="P9796" s="140" t="str">
        <f ca="1">IF(Proc[[#This Row],[DaysAgeing]]&gt;5,"yep","on track")</f>
        <v>yep</v>
      </c>
      <c r="Q9796" s="2">
        <f ca="1">IF(Proc[[#This Row],[DateClosed]]="",ABS(NETWORKDAYS(Proc[[#This Row],[DateOpened]],TODAY()))-1,ABS(NETWORKDAYS(Proc[[#This Row],[DateOpened]],Proc[[#This Row],[DateClosed]]))-1)</f>
        <v>23</v>
      </c>
      <c r="R9796" s="140" t="s">
        <v>476</v>
      </c>
      <c r="S9796" s="155"/>
      <c r="T9796" s="155"/>
    </row>
    <row r="9797" spans="1:20">
      <c r="A9797" s="156" t="s">
        <v>11874</v>
      </c>
      <c r="B9797" s="155" t="str">
        <f>IFERROR(VLOOKUP(Proc[[#This Row],[App]],Table2[],3,0),"open")</f>
        <v>ok</v>
      </c>
      <c r="C9797" s="156" t="s">
        <v>369</v>
      </c>
      <c r="D9797" t="s">
        <v>12060</v>
      </c>
      <c r="E9797" t="s">
        <v>11699</v>
      </c>
      <c r="F9797" s="155" t="s">
        <v>11699</v>
      </c>
      <c r="G9797" s="156" t="s">
        <v>400</v>
      </c>
      <c r="H9797" s="155" t="str">
        <f>IF(Proc[[#This Row],[type]]="LFF (MDG-F)",MID(Proc[[#This Row],[Obj]],13,10),"")</f>
        <v/>
      </c>
      <c r="I9797" s="156"/>
      <c r="J9797" s="155" t="b">
        <f>Proc[[#This Row],[Requested]]=Proc[[#This Row],[CurrentParent]]</f>
        <v>1</v>
      </c>
      <c r="K9797" s="155" t="str">
        <f>IF(Proc[[#This Row],[Author]]="Marcela Urrego",VLOOKUP(LEFT(Proc[[#This Row],[Requested]],1),Table3[#All],2,0),VLOOKUP(Proc[[#This Row],[Author]],Table4[],2,0))</f>
        <v>HC</v>
      </c>
      <c r="L9797" s="155" t="s">
        <v>7801</v>
      </c>
      <c r="M9797" s="140">
        <v>46106</v>
      </c>
      <c r="N9797" s="140"/>
      <c r="O9797" s="140"/>
      <c r="P9797" s="140" t="str">
        <f ca="1">IF(Proc[[#This Row],[DaysAgeing]]&gt;5,"yep","on track")</f>
        <v>yep</v>
      </c>
      <c r="Q9797" s="2">
        <f ca="1">IF(Proc[[#This Row],[DateClosed]]="",ABS(NETWORKDAYS(Proc[[#This Row],[DateOpened]],TODAY()))-1,ABS(NETWORKDAYS(Proc[[#This Row],[DateOpened]],Proc[[#This Row],[DateClosed]]))-1)</f>
        <v>23</v>
      </c>
      <c r="R9797" s="140" t="s">
        <v>476</v>
      </c>
      <c r="S9797" s="155"/>
      <c r="T9797" s="155"/>
    </row>
    <row r="9798" spans="1:20">
      <c r="A9798" s="156" t="s">
        <v>11874</v>
      </c>
      <c r="B9798" s="155" t="str">
        <f>IFERROR(VLOOKUP(Proc[[#This Row],[App]],Table2[],3,0),"open")</f>
        <v>ok</v>
      </c>
      <c r="C9798" s="156" t="s">
        <v>369</v>
      </c>
      <c r="D9798" t="s">
        <v>12061</v>
      </c>
      <c r="E9798" t="s">
        <v>11699</v>
      </c>
      <c r="F9798" s="155" t="s">
        <v>11699</v>
      </c>
      <c r="G9798" s="156" t="s">
        <v>400</v>
      </c>
      <c r="H9798" s="155" t="str">
        <f>IF(Proc[[#This Row],[type]]="LFF (MDG-F)",MID(Proc[[#This Row],[Obj]],13,10),"")</f>
        <v/>
      </c>
      <c r="I9798" s="156"/>
      <c r="J9798" s="155" t="b">
        <f>Proc[[#This Row],[Requested]]=Proc[[#This Row],[CurrentParent]]</f>
        <v>1</v>
      </c>
      <c r="K9798" s="155" t="str">
        <f>IF(Proc[[#This Row],[Author]]="Marcela Urrego",VLOOKUP(LEFT(Proc[[#This Row],[Requested]],1),Table3[#All],2,0),VLOOKUP(Proc[[#This Row],[Author]],Table4[],2,0))</f>
        <v>HC</v>
      </c>
      <c r="L9798" s="155" t="s">
        <v>7801</v>
      </c>
      <c r="M9798" s="140">
        <v>46106</v>
      </c>
      <c r="N9798" s="140"/>
      <c r="O9798" s="140"/>
      <c r="P9798" s="140" t="str">
        <f ca="1">IF(Proc[[#This Row],[DaysAgeing]]&gt;5,"yep","on track")</f>
        <v>yep</v>
      </c>
      <c r="Q9798" s="2">
        <f ca="1">IF(Proc[[#This Row],[DateClosed]]="",ABS(NETWORKDAYS(Proc[[#This Row],[DateOpened]],TODAY()))-1,ABS(NETWORKDAYS(Proc[[#This Row],[DateOpened]],Proc[[#This Row],[DateClosed]]))-1)</f>
        <v>23</v>
      </c>
      <c r="R9798" s="140" t="s">
        <v>476</v>
      </c>
      <c r="S9798" s="155"/>
      <c r="T9798" s="155"/>
    </row>
    <row r="9799" spans="1:20">
      <c r="A9799" s="156" t="s">
        <v>11874</v>
      </c>
      <c r="B9799" s="155" t="str">
        <f>IFERROR(VLOOKUP(Proc[[#This Row],[App]],Table2[],3,0),"open")</f>
        <v>ok</v>
      </c>
      <c r="C9799" s="156" t="s">
        <v>369</v>
      </c>
      <c r="D9799" t="s">
        <v>12062</v>
      </c>
      <c r="E9799" t="s">
        <v>11699</v>
      </c>
      <c r="F9799" s="155" t="s">
        <v>11699</v>
      </c>
      <c r="G9799" s="156" t="s">
        <v>400</v>
      </c>
      <c r="H9799" s="155" t="str">
        <f>IF(Proc[[#This Row],[type]]="LFF (MDG-F)",MID(Proc[[#This Row],[Obj]],13,10),"")</f>
        <v/>
      </c>
      <c r="I9799" s="156"/>
      <c r="J9799" s="155" t="b">
        <f>Proc[[#This Row],[Requested]]=Proc[[#This Row],[CurrentParent]]</f>
        <v>1</v>
      </c>
      <c r="K9799" s="155" t="str">
        <f>IF(Proc[[#This Row],[Author]]="Marcela Urrego",VLOOKUP(LEFT(Proc[[#This Row],[Requested]],1),Table3[#All],2,0),VLOOKUP(Proc[[#This Row],[Author]],Table4[],2,0))</f>
        <v>HC</v>
      </c>
      <c r="L9799" s="155" t="s">
        <v>7801</v>
      </c>
      <c r="M9799" s="140">
        <v>46106</v>
      </c>
      <c r="N9799" s="140"/>
      <c r="O9799" s="140"/>
      <c r="P9799" s="140" t="str">
        <f ca="1">IF(Proc[[#This Row],[DaysAgeing]]&gt;5,"yep","on track")</f>
        <v>yep</v>
      </c>
      <c r="Q9799" s="2">
        <f ca="1">IF(Proc[[#This Row],[DateClosed]]="",ABS(NETWORKDAYS(Proc[[#This Row],[DateOpened]],TODAY()))-1,ABS(NETWORKDAYS(Proc[[#This Row],[DateOpened]],Proc[[#This Row],[DateClosed]]))-1)</f>
        <v>23</v>
      </c>
      <c r="R9799" s="140" t="s">
        <v>476</v>
      </c>
      <c r="S9799" s="155"/>
      <c r="T9799" s="155"/>
    </row>
    <row r="9800" spans="1:20">
      <c r="A9800" s="156" t="s">
        <v>11874</v>
      </c>
      <c r="B9800" s="155" t="str">
        <f>IFERROR(VLOOKUP(Proc[[#This Row],[App]],Table2[],3,0),"open")</f>
        <v>ok</v>
      </c>
      <c r="C9800" s="156" t="s">
        <v>369</v>
      </c>
      <c r="D9800" t="s">
        <v>12063</v>
      </c>
      <c r="E9800" t="s">
        <v>11699</v>
      </c>
      <c r="F9800" s="155" t="s">
        <v>11699</v>
      </c>
      <c r="G9800" s="156" t="s">
        <v>400</v>
      </c>
      <c r="H9800" s="155" t="str">
        <f>IF(Proc[[#This Row],[type]]="LFF (MDG-F)",MID(Proc[[#This Row],[Obj]],13,10),"")</f>
        <v/>
      </c>
      <c r="I9800" s="156"/>
      <c r="J9800" s="155" t="b">
        <f>Proc[[#This Row],[Requested]]=Proc[[#This Row],[CurrentParent]]</f>
        <v>1</v>
      </c>
      <c r="K9800" s="155" t="str">
        <f>IF(Proc[[#This Row],[Author]]="Marcela Urrego",VLOOKUP(LEFT(Proc[[#This Row],[Requested]],1),Table3[#All],2,0),VLOOKUP(Proc[[#This Row],[Author]],Table4[],2,0))</f>
        <v>HC</v>
      </c>
      <c r="L9800" s="155" t="s">
        <v>7801</v>
      </c>
      <c r="M9800" s="140">
        <v>46106</v>
      </c>
      <c r="N9800" s="140"/>
      <c r="O9800" s="140"/>
      <c r="P9800" s="140" t="str">
        <f ca="1">IF(Proc[[#This Row],[DaysAgeing]]&gt;5,"yep","on track")</f>
        <v>yep</v>
      </c>
      <c r="Q9800" s="2">
        <f ca="1">IF(Proc[[#This Row],[DateClosed]]="",ABS(NETWORKDAYS(Proc[[#This Row],[DateOpened]],TODAY()))-1,ABS(NETWORKDAYS(Proc[[#This Row],[DateOpened]],Proc[[#This Row],[DateClosed]]))-1)</f>
        <v>23</v>
      </c>
      <c r="R9800" s="140" t="s">
        <v>476</v>
      </c>
      <c r="S9800" s="155"/>
      <c r="T9800" s="155"/>
    </row>
    <row r="9801" spans="1:20">
      <c r="A9801" s="156" t="s">
        <v>11874</v>
      </c>
      <c r="B9801" s="155" t="str">
        <f>IFERROR(VLOOKUP(Proc[[#This Row],[App]],Table2[],3,0),"open")</f>
        <v>ok</v>
      </c>
      <c r="C9801" s="156" t="s">
        <v>369</v>
      </c>
      <c r="D9801" t="s">
        <v>12064</v>
      </c>
      <c r="E9801" t="s">
        <v>11699</v>
      </c>
      <c r="F9801" s="155" t="s">
        <v>11699</v>
      </c>
      <c r="G9801" s="156" t="s">
        <v>400</v>
      </c>
      <c r="H9801" s="155" t="str">
        <f>IF(Proc[[#This Row],[type]]="LFF (MDG-F)",MID(Proc[[#This Row],[Obj]],13,10),"")</f>
        <v/>
      </c>
      <c r="I9801" s="156"/>
      <c r="J9801" s="155" t="b">
        <f>Proc[[#This Row],[Requested]]=Proc[[#This Row],[CurrentParent]]</f>
        <v>1</v>
      </c>
      <c r="K9801" s="155" t="str">
        <f>IF(Proc[[#This Row],[Author]]="Marcela Urrego",VLOOKUP(LEFT(Proc[[#This Row],[Requested]],1),Table3[#All],2,0),VLOOKUP(Proc[[#This Row],[Author]],Table4[],2,0))</f>
        <v>HC</v>
      </c>
      <c r="L9801" s="155" t="s">
        <v>7801</v>
      </c>
      <c r="M9801" s="140">
        <v>46106</v>
      </c>
      <c r="N9801" s="140"/>
      <c r="O9801" s="140"/>
      <c r="P9801" s="140" t="str">
        <f ca="1">IF(Proc[[#This Row],[DaysAgeing]]&gt;5,"yep","on track")</f>
        <v>yep</v>
      </c>
      <c r="Q9801" s="2">
        <f ca="1">IF(Proc[[#This Row],[DateClosed]]="",ABS(NETWORKDAYS(Proc[[#This Row],[DateOpened]],TODAY()))-1,ABS(NETWORKDAYS(Proc[[#This Row],[DateOpened]],Proc[[#This Row],[DateClosed]]))-1)</f>
        <v>23</v>
      </c>
      <c r="R9801" s="140" t="s">
        <v>476</v>
      </c>
      <c r="S9801" s="155"/>
      <c r="T9801" s="155"/>
    </row>
    <row r="9802" spans="1:20">
      <c r="A9802" s="156" t="s">
        <v>11874</v>
      </c>
      <c r="B9802" s="155" t="str">
        <f>IFERROR(VLOOKUP(Proc[[#This Row],[App]],Table2[],3,0),"open")</f>
        <v>ok</v>
      </c>
      <c r="C9802" s="156" t="s">
        <v>369</v>
      </c>
      <c r="D9802" t="s">
        <v>12065</v>
      </c>
      <c r="E9802" t="s">
        <v>11699</v>
      </c>
      <c r="F9802" s="155" t="s">
        <v>11699</v>
      </c>
      <c r="G9802" s="156" t="s">
        <v>400</v>
      </c>
      <c r="H9802" s="155" t="str">
        <f>IF(Proc[[#This Row],[type]]="LFF (MDG-F)",MID(Proc[[#This Row],[Obj]],13,10),"")</f>
        <v/>
      </c>
      <c r="I9802" s="156"/>
      <c r="J9802" s="155" t="b">
        <f>Proc[[#This Row],[Requested]]=Proc[[#This Row],[CurrentParent]]</f>
        <v>1</v>
      </c>
      <c r="K9802" s="155" t="str">
        <f>IF(Proc[[#This Row],[Author]]="Marcela Urrego",VLOOKUP(LEFT(Proc[[#This Row],[Requested]],1),Table3[#All],2,0),VLOOKUP(Proc[[#This Row],[Author]],Table4[],2,0))</f>
        <v>HC</v>
      </c>
      <c r="L9802" s="155" t="s">
        <v>7801</v>
      </c>
      <c r="M9802" s="140">
        <v>46106</v>
      </c>
      <c r="N9802" s="140"/>
      <c r="O9802" s="140"/>
      <c r="P9802" s="140" t="str">
        <f ca="1">IF(Proc[[#This Row],[DaysAgeing]]&gt;5,"yep","on track")</f>
        <v>yep</v>
      </c>
      <c r="Q9802" s="2">
        <f ca="1">IF(Proc[[#This Row],[DateClosed]]="",ABS(NETWORKDAYS(Proc[[#This Row],[DateOpened]],TODAY()))-1,ABS(NETWORKDAYS(Proc[[#This Row],[DateOpened]],Proc[[#This Row],[DateClosed]]))-1)</f>
        <v>23</v>
      </c>
      <c r="R9802" s="140" t="s">
        <v>476</v>
      </c>
      <c r="S9802" s="155"/>
      <c r="T9802" s="155"/>
    </row>
    <row r="9803" spans="1:20">
      <c r="A9803" s="156" t="s">
        <v>11874</v>
      </c>
      <c r="B9803" s="155" t="str">
        <f>IFERROR(VLOOKUP(Proc[[#This Row],[App]],Table2[],3,0),"open")</f>
        <v>ok</v>
      </c>
      <c r="C9803" s="156" t="s">
        <v>369</v>
      </c>
      <c r="D9803" t="s">
        <v>12066</v>
      </c>
      <c r="E9803" t="s">
        <v>11699</v>
      </c>
      <c r="F9803" s="155" t="s">
        <v>11699</v>
      </c>
      <c r="G9803" s="156" t="s">
        <v>400</v>
      </c>
      <c r="H9803" s="155" t="str">
        <f>IF(Proc[[#This Row],[type]]="LFF (MDG-F)",MID(Proc[[#This Row],[Obj]],13,10),"")</f>
        <v/>
      </c>
      <c r="I9803" s="156"/>
      <c r="J9803" s="155" t="b">
        <f>Proc[[#This Row],[Requested]]=Proc[[#This Row],[CurrentParent]]</f>
        <v>1</v>
      </c>
      <c r="K9803" s="155" t="str">
        <f>IF(Proc[[#This Row],[Author]]="Marcela Urrego",VLOOKUP(LEFT(Proc[[#This Row],[Requested]],1),Table3[#All],2,0),VLOOKUP(Proc[[#This Row],[Author]],Table4[],2,0))</f>
        <v>HC</v>
      </c>
      <c r="L9803" s="155" t="s">
        <v>7801</v>
      </c>
      <c r="M9803" s="140">
        <v>46106</v>
      </c>
      <c r="N9803" s="140"/>
      <c r="O9803" s="140"/>
      <c r="P9803" s="140" t="str">
        <f ca="1">IF(Proc[[#This Row],[DaysAgeing]]&gt;5,"yep","on track")</f>
        <v>yep</v>
      </c>
      <c r="Q9803" s="2">
        <f ca="1">IF(Proc[[#This Row],[DateClosed]]="",ABS(NETWORKDAYS(Proc[[#This Row],[DateOpened]],TODAY()))-1,ABS(NETWORKDAYS(Proc[[#This Row],[DateOpened]],Proc[[#This Row],[DateClosed]]))-1)</f>
        <v>23</v>
      </c>
      <c r="R9803" s="140" t="s">
        <v>476</v>
      </c>
      <c r="S9803" s="155"/>
      <c r="T9803" s="155"/>
    </row>
    <row r="9804" spans="1:20">
      <c r="A9804" s="156" t="s">
        <v>11874</v>
      </c>
      <c r="B9804" s="155" t="str">
        <f>IFERROR(VLOOKUP(Proc[[#This Row],[App]],Table2[],3,0),"open")</f>
        <v>ok</v>
      </c>
      <c r="C9804" s="156" t="s">
        <v>369</v>
      </c>
      <c r="D9804" t="s">
        <v>12067</v>
      </c>
      <c r="E9804" t="s">
        <v>11699</v>
      </c>
      <c r="F9804" s="155" t="s">
        <v>11699</v>
      </c>
      <c r="G9804" s="156" t="s">
        <v>400</v>
      </c>
      <c r="H9804" s="155" t="str">
        <f>IF(Proc[[#This Row],[type]]="LFF (MDG-F)",MID(Proc[[#This Row],[Obj]],13,10),"")</f>
        <v/>
      </c>
      <c r="I9804" s="156"/>
      <c r="J9804" s="155" t="b">
        <f>Proc[[#This Row],[Requested]]=Proc[[#This Row],[CurrentParent]]</f>
        <v>1</v>
      </c>
      <c r="K9804" s="155" t="str">
        <f>IF(Proc[[#This Row],[Author]]="Marcela Urrego",VLOOKUP(LEFT(Proc[[#This Row],[Requested]],1),Table3[#All],2,0),VLOOKUP(Proc[[#This Row],[Author]],Table4[],2,0))</f>
        <v>HC</v>
      </c>
      <c r="L9804" s="155" t="s">
        <v>7801</v>
      </c>
      <c r="M9804" s="140">
        <v>46106</v>
      </c>
      <c r="N9804" s="140"/>
      <c r="O9804" s="140"/>
      <c r="P9804" s="140" t="str">
        <f ca="1">IF(Proc[[#This Row],[DaysAgeing]]&gt;5,"yep","on track")</f>
        <v>yep</v>
      </c>
      <c r="Q9804" s="2">
        <f ca="1">IF(Proc[[#This Row],[DateClosed]]="",ABS(NETWORKDAYS(Proc[[#This Row],[DateOpened]],TODAY()))-1,ABS(NETWORKDAYS(Proc[[#This Row],[DateOpened]],Proc[[#This Row],[DateClosed]]))-1)</f>
        <v>23</v>
      </c>
      <c r="R9804" s="140" t="s">
        <v>476</v>
      </c>
      <c r="S9804" s="155"/>
      <c r="T9804" s="155"/>
    </row>
    <row r="9805" spans="1:20">
      <c r="A9805" s="156" t="s">
        <v>11874</v>
      </c>
      <c r="B9805" s="155" t="str">
        <f>IFERROR(VLOOKUP(Proc[[#This Row],[App]],Table2[],3,0),"open")</f>
        <v>ok</v>
      </c>
      <c r="C9805" s="156" t="s">
        <v>369</v>
      </c>
      <c r="D9805" t="s">
        <v>12068</v>
      </c>
      <c r="E9805" t="s">
        <v>11699</v>
      </c>
      <c r="F9805" s="155" t="s">
        <v>11699</v>
      </c>
      <c r="G9805" s="156" t="s">
        <v>400</v>
      </c>
      <c r="H9805" s="155" t="str">
        <f>IF(Proc[[#This Row],[type]]="LFF (MDG-F)",MID(Proc[[#This Row],[Obj]],13,10),"")</f>
        <v/>
      </c>
      <c r="I9805" s="156"/>
      <c r="J9805" s="155" t="b">
        <f>Proc[[#This Row],[Requested]]=Proc[[#This Row],[CurrentParent]]</f>
        <v>1</v>
      </c>
      <c r="K9805" s="155" t="str">
        <f>IF(Proc[[#This Row],[Author]]="Marcela Urrego",VLOOKUP(LEFT(Proc[[#This Row],[Requested]],1),Table3[#All],2,0),VLOOKUP(Proc[[#This Row],[Author]],Table4[],2,0))</f>
        <v>HC</v>
      </c>
      <c r="L9805" s="155" t="s">
        <v>7801</v>
      </c>
      <c r="M9805" s="140">
        <v>46106</v>
      </c>
      <c r="N9805" s="140"/>
      <c r="O9805" s="140"/>
      <c r="P9805" s="140" t="str">
        <f ca="1">IF(Proc[[#This Row],[DaysAgeing]]&gt;5,"yep","on track")</f>
        <v>yep</v>
      </c>
      <c r="Q9805" s="2">
        <f ca="1">IF(Proc[[#This Row],[DateClosed]]="",ABS(NETWORKDAYS(Proc[[#This Row],[DateOpened]],TODAY()))-1,ABS(NETWORKDAYS(Proc[[#This Row],[DateOpened]],Proc[[#This Row],[DateClosed]]))-1)</f>
        <v>23</v>
      </c>
      <c r="R9805" s="140" t="s">
        <v>476</v>
      </c>
      <c r="S9805" s="155"/>
      <c r="T9805" s="155"/>
    </row>
    <row r="9806" spans="1:20">
      <c r="A9806" s="156" t="s">
        <v>11874</v>
      </c>
      <c r="B9806" s="155" t="str">
        <f>IFERROR(VLOOKUP(Proc[[#This Row],[App]],Table2[],3,0),"open")</f>
        <v>ok</v>
      </c>
      <c r="C9806" s="156" t="s">
        <v>369</v>
      </c>
      <c r="D9806" t="s">
        <v>12069</v>
      </c>
      <c r="E9806" t="s">
        <v>11699</v>
      </c>
      <c r="F9806" s="155" t="s">
        <v>11699</v>
      </c>
      <c r="G9806" s="156" t="s">
        <v>400</v>
      </c>
      <c r="H9806" s="155" t="str">
        <f>IF(Proc[[#This Row],[type]]="LFF (MDG-F)",MID(Proc[[#This Row],[Obj]],13,10),"")</f>
        <v/>
      </c>
      <c r="I9806" s="156"/>
      <c r="J9806" s="155" t="b">
        <f>Proc[[#This Row],[Requested]]=Proc[[#This Row],[CurrentParent]]</f>
        <v>1</v>
      </c>
      <c r="K9806" s="155" t="str">
        <f>IF(Proc[[#This Row],[Author]]="Marcela Urrego",VLOOKUP(LEFT(Proc[[#This Row],[Requested]],1),Table3[#All],2,0),VLOOKUP(Proc[[#This Row],[Author]],Table4[],2,0))</f>
        <v>HC</v>
      </c>
      <c r="L9806" s="155" t="s">
        <v>7801</v>
      </c>
      <c r="M9806" s="140">
        <v>46106</v>
      </c>
      <c r="N9806" s="140"/>
      <c r="O9806" s="140"/>
      <c r="P9806" s="140" t="str">
        <f ca="1">IF(Proc[[#This Row],[DaysAgeing]]&gt;5,"yep","on track")</f>
        <v>yep</v>
      </c>
      <c r="Q9806" s="2">
        <f ca="1">IF(Proc[[#This Row],[DateClosed]]="",ABS(NETWORKDAYS(Proc[[#This Row],[DateOpened]],TODAY()))-1,ABS(NETWORKDAYS(Proc[[#This Row],[DateOpened]],Proc[[#This Row],[DateClosed]]))-1)</f>
        <v>23</v>
      </c>
      <c r="R9806" s="140" t="s">
        <v>476</v>
      </c>
      <c r="S9806" s="155"/>
      <c r="T9806" s="155"/>
    </row>
    <row r="9807" spans="1:20">
      <c r="A9807" s="156" t="s">
        <v>11874</v>
      </c>
      <c r="B9807" s="155" t="str">
        <f>IFERROR(VLOOKUP(Proc[[#This Row],[App]],Table2[],3,0),"open")</f>
        <v>ok</v>
      </c>
      <c r="C9807" s="156" t="s">
        <v>369</v>
      </c>
      <c r="D9807" t="s">
        <v>12070</v>
      </c>
      <c r="E9807" t="s">
        <v>11699</v>
      </c>
      <c r="F9807" s="155" t="s">
        <v>11699</v>
      </c>
      <c r="G9807" s="156" t="s">
        <v>400</v>
      </c>
      <c r="H9807" s="155" t="str">
        <f>IF(Proc[[#This Row],[type]]="LFF (MDG-F)",MID(Proc[[#This Row],[Obj]],13,10),"")</f>
        <v/>
      </c>
      <c r="I9807" s="156"/>
      <c r="J9807" s="155" t="b">
        <f>Proc[[#This Row],[Requested]]=Proc[[#This Row],[CurrentParent]]</f>
        <v>1</v>
      </c>
      <c r="K9807" s="155" t="str">
        <f>IF(Proc[[#This Row],[Author]]="Marcela Urrego",VLOOKUP(LEFT(Proc[[#This Row],[Requested]],1),Table3[#All],2,0),VLOOKUP(Proc[[#This Row],[Author]],Table4[],2,0))</f>
        <v>HC</v>
      </c>
      <c r="L9807" s="155" t="s">
        <v>7801</v>
      </c>
      <c r="M9807" s="140">
        <v>46106</v>
      </c>
      <c r="N9807" s="140"/>
      <c r="O9807" s="140"/>
      <c r="P9807" s="140" t="str">
        <f ca="1">IF(Proc[[#This Row],[DaysAgeing]]&gt;5,"yep","on track")</f>
        <v>yep</v>
      </c>
      <c r="Q9807" s="2">
        <f ca="1">IF(Proc[[#This Row],[DateClosed]]="",ABS(NETWORKDAYS(Proc[[#This Row],[DateOpened]],TODAY()))-1,ABS(NETWORKDAYS(Proc[[#This Row],[DateOpened]],Proc[[#This Row],[DateClosed]]))-1)</f>
        <v>23</v>
      </c>
      <c r="R9807" s="140" t="s">
        <v>476</v>
      </c>
      <c r="S9807" s="155"/>
      <c r="T9807" s="155"/>
    </row>
    <row r="9808" spans="1:20">
      <c r="A9808" s="156" t="s">
        <v>11874</v>
      </c>
      <c r="B9808" s="155" t="str">
        <f>IFERROR(VLOOKUP(Proc[[#This Row],[App]],Table2[],3,0),"open")</f>
        <v>ok</v>
      </c>
      <c r="C9808" s="156" t="s">
        <v>369</v>
      </c>
      <c r="D9808" t="s">
        <v>12071</v>
      </c>
      <c r="E9808" t="s">
        <v>11699</v>
      </c>
      <c r="F9808" s="155" t="s">
        <v>11699</v>
      </c>
      <c r="G9808" s="156" t="s">
        <v>400</v>
      </c>
      <c r="H9808" s="155" t="str">
        <f>IF(Proc[[#This Row],[type]]="LFF (MDG-F)",MID(Proc[[#This Row],[Obj]],13,10),"")</f>
        <v/>
      </c>
      <c r="I9808" s="156"/>
      <c r="J9808" s="155" t="b">
        <f>Proc[[#This Row],[Requested]]=Proc[[#This Row],[CurrentParent]]</f>
        <v>1</v>
      </c>
      <c r="K9808" s="155" t="str">
        <f>IF(Proc[[#This Row],[Author]]="Marcela Urrego",VLOOKUP(LEFT(Proc[[#This Row],[Requested]],1),Table3[#All],2,0),VLOOKUP(Proc[[#This Row],[Author]],Table4[],2,0))</f>
        <v>HC</v>
      </c>
      <c r="L9808" s="155" t="s">
        <v>7801</v>
      </c>
      <c r="M9808" s="140">
        <v>46106</v>
      </c>
      <c r="N9808" s="140"/>
      <c r="O9808" s="140"/>
      <c r="P9808" s="140" t="str">
        <f ca="1">IF(Proc[[#This Row],[DaysAgeing]]&gt;5,"yep","on track")</f>
        <v>yep</v>
      </c>
      <c r="Q9808" s="2">
        <f ca="1">IF(Proc[[#This Row],[DateClosed]]="",ABS(NETWORKDAYS(Proc[[#This Row],[DateOpened]],TODAY()))-1,ABS(NETWORKDAYS(Proc[[#This Row],[DateOpened]],Proc[[#This Row],[DateClosed]]))-1)</f>
        <v>23</v>
      </c>
      <c r="R9808" s="140" t="s">
        <v>476</v>
      </c>
      <c r="S9808" s="155"/>
      <c r="T9808" s="155"/>
    </row>
    <row r="9809" spans="1:20">
      <c r="A9809" s="156" t="s">
        <v>11874</v>
      </c>
      <c r="B9809" s="155" t="str">
        <f>IFERROR(VLOOKUP(Proc[[#This Row],[App]],Table2[],3,0),"open")</f>
        <v>ok</v>
      </c>
      <c r="C9809" s="156" t="s">
        <v>369</v>
      </c>
      <c r="D9809" t="s">
        <v>12072</v>
      </c>
      <c r="E9809" t="s">
        <v>11699</v>
      </c>
      <c r="F9809" s="155" t="s">
        <v>11699</v>
      </c>
      <c r="G9809" s="156" t="s">
        <v>400</v>
      </c>
      <c r="H9809" s="155" t="str">
        <f>IF(Proc[[#This Row],[type]]="LFF (MDG-F)",MID(Proc[[#This Row],[Obj]],13,10),"")</f>
        <v/>
      </c>
      <c r="I9809" s="156"/>
      <c r="J9809" s="155" t="b">
        <f>Proc[[#This Row],[Requested]]=Proc[[#This Row],[CurrentParent]]</f>
        <v>1</v>
      </c>
      <c r="K9809" s="155" t="str">
        <f>IF(Proc[[#This Row],[Author]]="Marcela Urrego",VLOOKUP(LEFT(Proc[[#This Row],[Requested]],1),Table3[#All],2,0),VLOOKUP(Proc[[#This Row],[Author]],Table4[],2,0))</f>
        <v>HC</v>
      </c>
      <c r="L9809" s="155" t="s">
        <v>7801</v>
      </c>
      <c r="M9809" s="140">
        <v>46106</v>
      </c>
      <c r="N9809" s="140"/>
      <c r="O9809" s="140"/>
      <c r="P9809" s="140" t="str">
        <f ca="1">IF(Proc[[#This Row],[DaysAgeing]]&gt;5,"yep","on track")</f>
        <v>yep</v>
      </c>
      <c r="Q9809" s="2">
        <f ca="1">IF(Proc[[#This Row],[DateClosed]]="",ABS(NETWORKDAYS(Proc[[#This Row],[DateOpened]],TODAY()))-1,ABS(NETWORKDAYS(Proc[[#This Row],[DateOpened]],Proc[[#This Row],[DateClosed]]))-1)</f>
        <v>23</v>
      </c>
      <c r="R9809" s="140" t="s">
        <v>476</v>
      </c>
      <c r="S9809" s="155"/>
      <c r="T9809" s="155"/>
    </row>
    <row r="9810" spans="1:20">
      <c r="A9810" s="156" t="s">
        <v>11874</v>
      </c>
      <c r="B9810" s="155" t="str">
        <f>IFERROR(VLOOKUP(Proc[[#This Row],[App]],Table2[],3,0),"open")</f>
        <v>ok</v>
      </c>
      <c r="C9810" s="156" t="s">
        <v>369</v>
      </c>
      <c r="D9810" t="s">
        <v>12073</v>
      </c>
      <c r="E9810" t="s">
        <v>11699</v>
      </c>
      <c r="F9810" s="155" t="s">
        <v>11699</v>
      </c>
      <c r="G9810" s="156" t="s">
        <v>400</v>
      </c>
      <c r="H9810" s="155" t="str">
        <f>IF(Proc[[#This Row],[type]]="LFF (MDG-F)",MID(Proc[[#This Row],[Obj]],13,10),"")</f>
        <v/>
      </c>
      <c r="I9810" s="156"/>
      <c r="J9810" s="155" t="b">
        <f>Proc[[#This Row],[Requested]]=Proc[[#This Row],[CurrentParent]]</f>
        <v>1</v>
      </c>
      <c r="K9810" s="155" t="str">
        <f>IF(Proc[[#This Row],[Author]]="Marcela Urrego",VLOOKUP(LEFT(Proc[[#This Row],[Requested]],1),Table3[#All],2,0),VLOOKUP(Proc[[#This Row],[Author]],Table4[],2,0))</f>
        <v>HC</v>
      </c>
      <c r="L9810" s="155" t="s">
        <v>7801</v>
      </c>
      <c r="M9810" s="140">
        <v>46106</v>
      </c>
      <c r="N9810" s="140"/>
      <c r="O9810" s="140"/>
      <c r="P9810" s="140" t="str">
        <f ca="1">IF(Proc[[#This Row],[DaysAgeing]]&gt;5,"yep","on track")</f>
        <v>yep</v>
      </c>
      <c r="Q9810" s="2">
        <f ca="1">IF(Proc[[#This Row],[DateClosed]]="",ABS(NETWORKDAYS(Proc[[#This Row],[DateOpened]],TODAY()))-1,ABS(NETWORKDAYS(Proc[[#This Row],[DateOpened]],Proc[[#This Row],[DateClosed]]))-1)</f>
        <v>23</v>
      </c>
      <c r="R9810" s="140" t="s">
        <v>476</v>
      </c>
      <c r="S9810" s="155"/>
      <c r="T9810" s="155"/>
    </row>
    <row r="9811" spans="1:20">
      <c r="A9811" s="156" t="s">
        <v>11874</v>
      </c>
      <c r="B9811" s="155" t="str">
        <f>IFERROR(VLOOKUP(Proc[[#This Row],[App]],Table2[],3,0),"open")</f>
        <v>ok</v>
      </c>
      <c r="C9811" s="156" t="s">
        <v>369</v>
      </c>
      <c r="D9811" t="s">
        <v>12074</v>
      </c>
      <c r="E9811" t="s">
        <v>11699</v>
      </c>
      <c r="F9811" s="155" t="s">
        <v>11699</v>
      </c>
      <c r="G9811" s="156" t="s">
        <v>400</v>
      </c>
      <c r="H9811" s="155" t="str">
        <f>IF(Proc[[#This Row],[type]]="LFF (MDG-F)",MID(Proc[[#This Row],[Obj]],13,10),"")</f>
        <v/>
      </c>
      <c r="I9811" s="156"/>
      <c r="J9811" s="155" t="b">
        <f>Proc[[#This Row],[Requested]]=Proc[[#This Row],[CurrentParent]]</f>
        <v>1</v>
      </c>
      <c r="K9811" s="155" t="str">
        <f>IF(Proc[[#This Row],[Author]]="Marcela Urrego",VLOOKUP(LEFT(Proc[[#This Row],[Requested]],1),Table3[#All],2,0),VLOOKUP(Proc[[#This Row],[Author]],Table4[],2,0))</f>
        <v>HC</v>
      </c>
      <c r="L9811" s="155" t="s">
        <v>7801</v>
      </c>
      <c r="M9811" s="140">
        <v>46106</v>
      </c>
      <c r="N9811" s="140"/>
      <c r="O9811" s="140"/>
      <c r="P9811" s="140" t="str">
        <f ca="1">IF(Proc[[#This Row],[DaysAgeing]]&gt;5,"yep","on track")</f>
        <v>yep</v>
      </c>
      <c r="Q9811" s="2">
        <f ca="1">IF(Proc[[#This Row],[DateClosed]]="",ABS(NETWORKDAYS(Proc[[#This Row],[DateOpened]],TODAY()))-1,ABS(NETWORKDAYS(Proc[[#This Row],[DateOpened]],Proc[[#This Row],[DateClosed]]))-1)</f>
        <v>23</v>
      </c>
      <c r="R9811" s="140" t="s">
        <v>476</v>
      </c>
      <c r="S9811" s="155"/>
      <c r="T9811" s="155"/>
    </row>
    <row r="9812" spans="1:20">
      <c r="A9812" s="156" t="s">
        <v>11874</v>
      </c>
      <c r="B9812" s="155" t="str">
        <f>IFERROR(VLOOKUP(Proc[[#This Row],[App]],Table2[],3,0),"open")</f>
        <v>ok</v>
      </c>
      <c r="C9812" s="156" t="s">
        <v>369</v>
      </c>
      <c r="D9812" t="s">
        <v>12075</v>
      </c>
      <c r="E9812" t="s">
        <v>11699</v>
      </c>
      <c r="F9812" s="155" t="s">
        <v>11699</v>
      </c>
      <c r="G9812" s="156" t="s">
        <v>400</v>
      </c>
      <c r="H9812" s="155" t="str">
        <f>IF(Proc[[#This Row],[type]]="LFF (MDG-F)",MID(Proc[[#This Row],[Obj]],13,10),"")</f>
        <v/>
      </c>
      <c r="I9812" s="156"/>
      <c r="J9812" s="155" t="b">
        <f>Proc[[#This Row],[Requested]]=Proc[[#This Row],[CurrentParent]]</f>
        <v>1</v>
      </c>
      <c r="K9812" s="155" t="str">
        <f>IF(Proc[[#This Row],[Author]]="Marcela Urrego",VLOOKUP(LEFT(Proc[[#This Row],[Requested]],1),Table3[#All],2,0),VLOOKUP(Proc[[#This Row],[Author]],Table4[],2,0))</f>
        <v>HC</v>
      </c>
      <c r="L9812" s="155" t="s">
        <v>7801</v>
      </c>
      <c r="M9812" s="140">
        <v>46106</v>
      </c>
      <c r="N9812" s="140"/>
      <c r="O9812" s="140"/>
      <c r="P9812" s="140" t="str">
        <f ca="1">IF(Proc[[#This Row],[DaysAgeing]]&gt;5,"yep","on track")</f>
        <v>yep</v>
      </c>
      <c r="Q9812" s="2">
        <f ca="1">IF(Proc[[#This Row],[DateClosed]]="",ABS(NETWORKDAYS(Proc[[#This Row],[DateOpened]],TODAY()))-1,ABS(NETWORKDAYS(Proc[[#This Row],[DateOpened]],Proc[[#This Row],[DateClosed]]))-1)</f>
        <v>23</v>
      </c>
      <c r="R9812" s="140" t="s">
        <v>476</v>
      </c>
      <c r="S9812" s="155"/>
      <c r="T9812" s="155"/>
    </row>
    <row r="9813" spans="1:20">
      <c r="A9813" s="156" t="s">
        <v>11874</v>
      </c>
      <c r="B9813" s="155" t="str">
        <f>IFERROR(VLOOKUP(Proc[[#This Row],[App]],Table2[],3,0),"open")</f>
        <v>ok</v>
      </c>
      <c r="C9813" s="156" t="s">
        <v>369</v>
      </c>
      <c r="D9813" t="s">
        <v>12076</v>
      </c>
      <c r="E9813" t="s">
        <v>11699</v>
      </c>
      <c r="F9813" s="155" t="s">
        <v>11699</v>
      </c>
      <c r="G9813" s="156" t="s">
        <v>400</v>
      </c>
      <c r="H9813" s="155" t="str">
        <f>IF(Proc[[#This Row],[type]]="LFF (MDG-F)",MID(Proc[[#This Row],[Obj]],13,10),"")</f>
        <v/>
      </c>
      <c r="I9813" s="156"/>
      <c r="J9813" s="155" t="b">
        <f>Proc[[#This Row],[Requested]]=Proc[[#This Row],[CurrentParent]]</f>
        <v>1</v>
      </c>
      <c r="K9813" s="155" t="str">
        <f>IF(Proc[[#This Row],[Author]]="Marcela Urrego",VLOOKUP(LEFT(Proc[[#This Row],[Requested]],1),Table3[#All],2,0),VLOOKUP(Proc[[#This Row],[Author]],Table4[],2,0))</f>
        <v>HC</v>
      </c>
      <c r="L9813" s="155" t="s">
        <v>7801</v>
      </c>
      <c r="M9813" s="140">
        <v>46106</v>
      </c>
      <c r="N9813" s="140"/>
      <c r="O9813" s="140"/>
      <c r="P9813" s="140" t="str">
        <f ca="1">IF(Proc[[#This Row],[DaysAgeing]]&gt;5,"yep","on track")</f>
        <v>yep</v>
      </c>
      <c r="Q9813" s="2">
        <f ca="1">IF(Proc[[#This Row],[DateClosed]]="",ABS(NETWORKDAYS(Proc[[#This Row],[DateOpened]],TODAY()))-1,ABS(NETWORKDAYS(Proc[[#This Row],[DateOpened]],Proc[[#This Row],[DateClosed]]))-1)</f>
        <v>23</v>
      </c>
      <c r="R9813" s="140" t="s">
        <v>476</v>
      </c>
      <c r="S9813" s="155"/>
      <c r="T9813" s="155"/>
    </row>
    <row r="9814" spans="1:20">
      <c r="A9814" s="156" t="s">
        <v>11874</v>
      </c>
      <c r="B9814" s="155" t="str">
        <f>IFERROR(VLOOKUP(Proc[[#This Row],[App]],Table2[],3,0),"open")</f>
        <v>ok</v>
      </c>
      <c r="C9814" s="156" t="s">
        <v>369</v>
      </c>
      <c r="D9814" t="s">
        <v>12077</v>
      </c>
      <c r="E9814" t="s">
        <v>11699</v>
      </c>
      <c r="F9814" s="155" t="s">
        <v>11699</v>
      </c>
      <c r="G9814" s="156" t="s">
        <v>400</v>
      </c>
      <c r="H9814" s="155" t="str">
        <f>IF(Proc[[#This Row],[type]]="LFF (MDG-F)",MID(Proc[[#This Row],[Obj]],13,10),"")</f>
        <v/>
      </c>
      <c r="I9814" s="156"/>
      <c r="J9814" s="155" t="b">
        <f>Proc[[#This Row],[Requested]]=Proc[[#This Row],[CurrentParent]]</f>
        <v>1</v>
      </c>
      <c r="K9814" s="155" t="str">
        <f>IF(Proc[[#This Row],[Author]]="Marcela Urrego",VLOOKUP(LEFT(Proc[[#This Row],[Requested]],1),Table3[#All],2,0),VLOOKUP(Proc[[#This Row],[Author]],Table4[],2,0))</f>
        <v>HC</v>
      </c>
      <c r="L9814" s="155" t="s">
        <v>7801</v>
      </c>
      <c r="M9814" s="140">
        <v>46106</v>
      </c>
      <c r="N9814" s="140"/>
      <c r="O9814" s="140"/>
      <c r="P9814" s="140" t="str">
        <f ca="1">IF(Proc[[#This Row],[DaysAgeing]]&gt;5,"yep","on track")</f>
        <v>yep</v>
      </c>
      <c r="Q9814" s="2">
        <f ca="1">IF(Proc[[#This Row],[DateClosed]]="",ABS(NETWORKDAYS(Proc[[#This Row],[DateOpened]],TODAY()))-1,ABS(NETWORKDAYS(Proc[[#This Row],[DateOpened]],Proc[[#This Row],[DateClosed]]))-1)</f>
        <v>23</v>
      </c>
      <c r="R9814" s="140" t="s">
        <v>476</v>
      </c>
      <c r="S9814" s="155"/>
      <c r="T9814" s="155"/>
    </row>
    <row r="9815" spans="1:20">
      <c r="A9815" s="156" t="s">
        <v>11874</v>
      </c>
      <c r="B9815" s="155" t="str">
        <f>IFERROR(VLOOKUP(Proc[[#This Row],[App]],Table2[],3,0),"open")</f>
        <v>ok</v>
      </c>
      <c r="C9815" s="156" t="s">
        <v>369</v>
      </c>
      <c r="D9815" t="s">
        <v>12078</v>
      </c>
      <c r="E9815" t="s">
        <v>11699</v>
      </c>
      <c r="F9815" s="155" t="s">
        <v>11699</v>
      </c>
      <c r="G9815" s="156" t="s">
        <v>400</v>
      </c>
      <c r="H9815" s="155" t="str">
        <f>IF(Proc[[#This Row],[type]]="LFF (MDG-F)",MID(Proc[[#This Row],[Obj]],13,10),"")</f>
        <v/>
      </c>
      <c r="I9815" s="156"/>
      <c r="J9815" s="155" t="b">
        <f>Proc[[#This Row],[Requested]]=Proc[[#This Row],[CurrentParent]]</f>
        <v>1</v>
      </c>
      <c r="K9815" s="155" t="str">
        <f>IF(Proc[[#This Row],[Author]]="Marcela Urrego",VLOOKUP(LEFT(Proc[[#This Row],[Requested]],1),Table3[#All],2,0),VLOOKUP(Proc[[#This Row],[Author]],Table4[],2,0))</f>
        <v>HC</v>
      </c>
      <c r="L9815" s="155" t="s">
        <v>7801</v>
      </c>
      <c r="M9815" s="140">
        <v>46106</v>
      </c>
      <c r="N9815" s="140"/>
      <c r="O9815" s="140"/>
      <c r="P9815" s="140" t="str">
        <f ca="1">IF(Proc[[#This Row],[DaysAgeing]]&gt;5,"yep","on track")</f>
        <v>yep</v>
      </c>
      <c r="Q9815" s="2">
        <f ca="1">IF(Proc[[#This Row],[DateClosed]]="",ABS(NETWORKDAYS(Proc[[#This Row],[DateOpened]],TODAY()))-1,ABS(NETWORKDAYS(Proc[[#This Row],[DateOpened]],Proc[[#This Row],[DateClosed]]))-1)</f>
        <v>23</v>
      </c>
      <c r="R9815" s="140" t="s">
        <v>476</v>
      </c>
      <c r="S9815" s="155"/>
      <c r="T9815" s="155"/>
    </row>
    <row r="9816" spans="1:20">
      <c r="A9816" s="156" t="s">
        <v>11874</v>
      </c>
      <c r="B9816" s="155" t="str">
        <f>IFERROR(VLOOKUP(Proc[[#This Row],[App]],Table2[],3,0),"open")</f>
        <v>ok</v>
      </c>
      <c r="C9816" s="156" t="s">
        <v>369</v>
      </c>
      <c r="D9816" t="s">
        <v>12079</v>
      </c>
      <c r="E9816" t="s">
        <v>11699</v>
      </c>
      <c r="F9816" s="155" t="s">
        <v>11699</v>
      </c>
      <c r="G9816" s="156" t="s">
        <v>400</v>
      </c>
      <c r="H9816" s="155" t="str">
        <f>IF(Proc[[#This Row],[type]]="LFF (MDG-F)",MID(Proc[[#This Row],[Obj]],13,10),"")</f>
        <v/>
      </c>
      <c r="I9816" s="156"/>
      <c r="J9816" s="155" t="b">
        <f>Proc[[#This Row],[Requested]]=Proc[[#This Row],[CurrentParent]]</f>
        <v>1</v>
      </c>
      <c r="K9816" s="155" t="str">
        <f>IF(Proc[[#This Row],[Author]]="Marcela Urrego",VLOOKUP(LEFT(Proc[[#This Row],[Requested]],1),Table3[#All],2,0),VLOOKUP(Proc[[#This Row],[Author]],Table4[],2,0))</f>
        <v>HC</v>
      </c>
      <c r="L9816" s="155" t="s">
        <v>7801</v>
      </c>
      <c r="M9816" s="140">
        <v>46106</v>
      </c>
      <c r="N9816" s="140"/>
      <c r="O9816" s="140"/>
      <c r="P9816" s="140" t="str">
        <f ca="1">IF(Proc[[#This Row],[DaysAgeing]]&gt;5,"yep","on track")</f>
        <v>yep</v>
      </c>
      <c r="Q9816" s="2">
        <f ca="1">IF(Proc[[#This Row],[DateClosed]]="",ABS(NETWORKDAYS(Proc[[#This Row],[DateOpened]],TODAY()))-1,ABS(NETWORKDAYS(Proc[[#This Row],[DateOpened]],Proc[[#This Row],[DateClosed]]))-1)</f>
        <v>23</v>
      </c>
      <c r="R9816" s="140" t="s">
        <v>476</v>
      </c>
      <c r="S9816" s="155"/>
      <c r="T9816" s="155"/>
    </row>
    <row r="9817" spans="1:20">
      <c r="A9817" s="156" t="s">
        <v>11874</v>
      </c>
      <c r="B9817" s="155" t="str">
        <f>IFERROR(VLOOKUP(Proc[[#This Row],[App]],Table2[],3,0),"open")</f>
        <v>ok</v>
      </c>
      <c r="C9817" s="156" t="s">
        <v>369</v>
      </c>
      <c r="D9817" t="s">
        <v>12080</v>
      </c>
      <c r="E9817" t="s">
        <v>11699</v>
      </c>
      <c r="F9817" s="155" t="s">
        <v>11699</v>
      </c>
      <c r="G9817" s="156" t="s">
        <v>400</v>
      </c>
      <c r="H9817" s="155" t="str">
        <f>IF(Proc[[#This Row],[type]]="LFF (MDG-F)",MID(Proc[[#This Row],[Obj]],13,10),"")</f>
        <v/>
      </c>
      <c r="I9817" s="156"/>
      <c r="J9817" s="155" t="b">
        <f>Proc[[#This Row],[Requested]]=Proc[[#This Row],[CurrentParent]]</f>
        <v>1</v>
      </c>
      <c r="K9817" s="155" t="str">
        <f>IF(Proc[[#This Row],[Author]]="Marcela Urrego",VLOOKUP(LEFT(Proc[[#This Row],[Requested]],1),Table3[#All],2,0),VLOOKUP(Proc[[#This Row],[Author]],Table4[],2,0))</f>
        <v>HC</v>
      </c>
      <c r="L9817" s="155" t="s">
        <v>7801</v>
      </c>
      <c r="M9817" s="140">
        <v>46106</v>
      </c>
      <c r="N9817" s="140"/>
      <c r="O9817" s="140"/>
      <c r="P9817" s="140" t="str">
        <f ca="1">IF(Proc[[#This Row],[DaysAgeing]]&gt;5,"yep","on track")</f>
        <v>yep</v>
      </c>
      <c r="Q9817" s="2">
        <f ca="1">IF(Proc[[#This Row],[DateClosed]]="",ABS(NETWORKDAYS(Proc[[#This Row],[DateOpened]],TODAY()))-1,ABS(NETWORKDAYS(Proc[[#This Row],[DateOpened]],Proc[[#This Row],[DateClosed]]))-1)</f>
        <v>23</v>
      </c>
      <c r="R9817" s="140" t="s">
        <v>476</v>
      </c>
      <c r="S9817" s="155"/>
      <c r="T9817" s="155"/>
    </row>
    <row r="9818" spans="1:20">
      <c r="A9818" s="156" t="s">
        <v>11874</v>
      </c>
      <c r="B9818" s="155" t="str">
        <f>IFERROR(VLOOKUP(Proc[[#This Row],[App]],Table2[],3,0),"open")</f>
        <v>ok</v>
      </c>
      <c r="C9818" s="156" t="s">
        <v>369</v>
      </c>
      <c r="D9818" t="s">
        <v>12081</v>
      </c>
      <c r="E9818" t="s">
        <v>11699</v>
      </c>
      <c r="F9818" s="155" t="s">
        <v>11699</v>
      </c>
      <c r="G9818" s="156" t="s">
        <v>400</v>
      </c>
      <c r="H9818" s="155" t="str">
        <f>IF(Proc[[#This Row],[type]]="LFF (MDG-F)",MID(Proc[[#This Row],[Obj]],13,10),"")</f>
        <v/>
      </c>
      <c r="I9818" s="156"/>
      <c r="J9818" s="155" t="b">
        <f>Proc[[#This Row],[Requested]]=Proc[[#This Row],[CurrentParent]]</f>
        <v>1</v>
      </c>
      <c r="K9818" s="155" t="str">
        <f>IF(Proc[[#This Row],[Author]]="Marcela Urrego",VLOOKUP(LEFT(Proc[[#This Row],[Requested]],1),Table3[#All],2,0),VLOOKUP(Proc[[#This Row],[Author]],Table4[],2,0))</f>
        <v>HC</v>
      </c>
      <c r="L9818" s="155" t="s">
        <v>7801</v>
      </c>
      <c r="M9818" s="140">
        <v>46106</v>
      </c>
      <c r="N9818" s="140"/>
      <c r="O9818" s="140"/>
      <c r="P9818" s="140" t="str">
        <f ca="1">IF(Proc[[#This Row],[DaysAgeing]]&gt;5,"yep","on track")</f>
        <v>yep</v>
      </c>
      <c r="Q9818" s="2">
        <f ca="1">IF(Proc[[#This Row],[DateClosed]]="",ABS(NETWORKDAYS(Proc[[#This Row],[DateOpened]],TODAY()))-1,ABS(NETWORKDAYS(Proc[[#This Row],[DateOpened]],Proc[[#This Row],[DateClosed]]))-1)</f>
        <v>23</v>
      </c>
      <c r="R9818" s="140" t="s">
        <v>476</v>
      </c>
      <c r="S9818" s="155"/>
      <c r="T9818" s="155"/>
    </row>
    <row r="9819" spans="1:20">
      <c r="A9819" s="156" t="s">
        <v>11874</v>
      </c>
      <c r="B9819" s="155" t="str">
        <f>IFERROR(VLOOKUP(Proc[[#This Row],[App]],Table2[],3,0),"open")</f>
        <v>ok</v>
      </c>
      <c r="C9819" s="156" t="s">
        <v>369</v>
      </c>
      <c r="D9819" t="s">
        <v>12082</v>
      </c>
      <c r="E9819" t="s">
        <v>11699</v>
      </c>
      <c r="F9819" s="155" t="s">
        <v>11699</v>
      </c>
      <c r="G9819" s="156" t="s">
        <v>400</v>
      </c>
      <c r="H9819" s="155" t="str">
        <f>IF(Proc[[#This Row],[type]]="LFF (MDG-F)",MID(Proc[[#This Row],[Obj]],13,10),"")</f>
        <v/>
      </c>
      <c r="I9819" s="156"/>
      <c r="J9819" s="155" t="b">
        <f>Proc[[#This Row],[Requested]]=Proc[[#This Row],[CurrentParent]]</f>
        <v>1</v>
      </c>
      <c r="K9819" s="155" t="str">
        <f>IF(Proc[[#This Row],[Author]]="Marcela Urrego",VLOOKUP(LEFT(Proc[[#This Row],[Requested]],1),Table3[#All],2,0),VLOOKUP(Proc[[#This Row],[Author]],Table4[],2,0))</f>
        <v>HC</v>
      </c>
      <c r="L9819" s="155" t="s">
        <v>7801</v>
      </c>
      <c r="M9819" s="140">
        <v>46106</v>
      </c>
      <c r="N9819" s="140"/>
      <c r="O9819" s="140"/>
      <c r="P9819" s="140" t="str">
        <f ca="1">IF(Proc[[#This Row],[DaysAgeing]]&gt;5,"yep","on track")</f>
        <v>yep</v>
      </c>
      <c r="Q9819" s="2">
        <f ca="1">IF(Proc[[#This Row],[DateClosed]]="",ABS(NETWORKDAYS(Proc[[#This Row],[DateOpened]],TODAY()))-1,ABS(NETWORKDAYS(Proc[[#This Row],[DateOpened]],Proc[[#This Row],[DateClosed]]))-1)</f>
        <v>23</v>
      </c>
      <c r="R9819" s="140" t="s">
        <v>476</v>
      </c>
      <c r="S9819" s="155"/>
      <c r="T9819" s="155"/>
    </row>
    <row r="9820" spans="1:20">
      <c r="A9820" s="156" t="s">
        <v>11874</v>
      </c>
      <c r="B9820" s="155" t="str">
        <f>IFERROR(VLOOKUP(Proc[[#This Row],[App]],Table2[],3,0),"open")</f>
        <v>ok</v>
      </c>
      <c r="C9820" s="156" t="s">
        <v>369</v>
      </c>
      <c r="D9820" t="s">
        <v>12083</v>
      </c>
      <c r="E9820" t="s">
        <v>11699</v>
      </c>
      <c r="F9820" s="155" t="s">
        <v>11699</v>
      </c>
      <c r="G9820" s="156" t="s">
        <v>400</v>
      </c>
      <c r="H9820" s="155" t="str">
        <f>IF(Proc[[#This Row],[type]]="LFF (MDG-F)",MID(Proc[[#This Row],[Obj]],13,10),"")</f>
        <v/>
      </c>
      <c r="I9820" s="156"/>
      <c r="J9820" s="155" t="b">
        <f>Proc[[#This Row],[Requested]]=Proc[[#This Row],[CurrentParent]]</f>
        <v>1</v>
      </c>
      <c r="K9820" s="155" t="str">
        <f>IF(Proc[[#This Row],[Author]]="Marcela Urrego",VLOOKUP(LEFT(Proc[[#This Row],[Requested]],1),Table3[#All],2,0),VLOOKUP(Proc[[#This Row],[Author]],Table4[],2,0))</f>
        <v>HC</v>
      </c>
      <c r="L9820" s="155" t="s">
        <v>7801</v>
      </c>
      <c r="M9820" s="140">
        <v>46106</v>
      </c>
      <c r="N9820" s="140"/>
      <c r="O9820" s="140"/>
      <c r="P9820" s="140" t="str">
        <f ca="1">IF(Proc[[#This Row],[DaysAgeing]]&gt;5,"yep","on track")</f>
        <v>yep</v>
      </c>
      <c r="Q9820" s="2">
        <f ca="1">IF(Proc[[#This Row],[DateClosed]]="",ABS(NETWORKDAYS(Proc[[#This Row],[DateOpened]],TODAY()))-1,ABS(NETWORKDAYS(Proc[[#This Row],[DateOpened]],Proc[[#This Row],[DateClosed]]))-1)</f>
        <v>23</v>
      </c>
      <c r="R9820" s="140" t="s">
        <v>476</v>
      </c>
      <c r="S9820" s="155"/>
      <c r="T9820" s="155"/>
    </row>
    <row r="9821" spans="1:20">
      <c r="A9821" s="156" t="s">
        <v>11874</v>
      </c>
      <c r="B9821" s="155" t="str">
        <f>IFERROR(VLOOKUP(Proc[[#This Row],[App]],Table2[],3,0),"open")</f>
        <v>ok</v>
      </c>
      <c r="C9821" s="156" t="s">
        <v>369</v>
      </c>
      <c r="D9821" t="s">
        <v>12084</v>
      </c>
      <c r="E9821" t="s">
        <v>11699</v>
      </c>
      <c r="F9821" s="155" t="s">
        <v>11699</v>
      </c>
      <c r="G9821" s="156" t="s">
        <v>400</v>
      </c>
      <c r="H9821" s="155" t="str">
        <f>IF(Proc[[#This Row],[type]]="LFF (MDG-F)",MID(Proc[[#This Row],[Obj]],13,10),"")</f>
        <v/>
      </c>
      <c r="I9821" s="156"/>
      <c r="J9821" s="155" t="b">
        <f>Proc[[#This Row],[Requested]]=Proc[[#This Row],[CurrentParent]]</f>
        <v>1</v>
      </c>
      <c r="K9821" s="155" t="str">
        <f>IF(Proc[[#This Row],[Author]]="Marcela Urrego",VLOOKUP(LEFT(Proc[[#This Row],[Requested]],1),Table3[#All],2,0),VLOOKUP(Proc[[#This Row],[Author]],Table4[],2,0))</f>
        <v>HC</v>
      </c>
      <c r="L9821" s="155" t="s">
        <v>7801</v>
      </c>
      <c r="M9821" s="140">
        <v>46106</v>
      </c>
      <c r="N9821" s="140"/>
      <c r="O9821" s="140"/>
      <c r="P9821" s="140" t="str">
        <f ca="1">IF(Proc[[#This Row],[DaysAgeing]]&gt;5,"yep","on track")</f>
        <v>yep</v>
      </c>
      <c r="Q9821" s="2">
        <f ca="1">IF(Proc[[#This Row],[DateClosed]]="",ABS(NETWORKDAYS(Proc[[#This Row],[DateOpened]],TODAY()))-1,ABS(NETWORKDAYS(Proc[[#This Row],[DateOpened]],Proc[[#This Row],[DateClosed]]))-1)</f>
        <v>23</v>
      </c>
      <c r="R9821" s="140" t="s">
        <v>476</v>
      </c>
      <c r="S9821" s="155"/>
      <c r="T9821" s="155"/>
    </row>
    <row r="9822" spans="1:20">
      <c r="A9822" s="156" t="s">
        <v>11874</v>
      </c>
      <c r="B9822" s="155" t="str">
        <f>IFERROR(VLOOKUP(Proc[[#This Row],[App]],Table2[],3,0),"open")</f>
        <v>ok</v>
      </c>
      <c r="C9822" s="156" t="s">
        <v>369</v>
      </c>
      <c r="D9822" t="s">
        <v>12085</v>
      </c>
      <c r="E9822" t="s">
        <v>11699</v>
      </c>
      <c r="F9822" s="155" t="s">
        <v>11699</v>
      </c>
      <c r="G9822" s="156" t="s">
        <v>400</v>
      </c>
      <c r="H9822" s="155" t="str">
        <f>IF(Proc[[#This Row],[type]]="LFF (MDG-F)",MID(Proc[[#This Row],[Obj]],13,10),"")</f>
        <v/>
      </c>
      <c r="I9822" s="156"/>
      <c r="J9822" s="155" t="b">
        <f>Proc[[#This Row],[Requested]]=Proc[[#This Row],[CurrentParent]]</f>
        <v>1</v>
      </c>
      <c r="K9822" s="155" t="str">
        <f>IF(Proc[[#This Row],[Author]]="Marcela Urrego",VLOOKUP(LEFT(Proc[[#This Row],[Requested]],1),Table3[#All],2,0),VLOOKUP(Proc[[#This Row],[Author]],Table4[],2,0))</f>
        <v>HC</v>
      </c>
      <c r="L9822" s="155" t="s">
        <v>7801</v>
      </c>
      <c r="M9822" s="140">
        <v>46106</v>
      </c>
      <c r="N9822" s="140"/>
      <c r="O9822" s="140"/>
      <c r="P9822" s="140" t="str">
        <f ca="1">IF(Proc[[#This Row],[DaysAgeing]]&gt;5,"yep","on track")</f>
        <v>yep</v>
      </c>
      <c r="Q9822" s="2">
        <f ca="1">IF(Proc[[#This Row],[DateClosed]]="",ABS(NETWORKDAYS(Proc[[#This Row],[DateOpened]],TODAY()))-1,ABS(NETWORKDAYS(Proc[[#This Row],[DateOpened]],Proc[[#This Row],[DateClosed]]))-1)</f>
        <v>23</v>
      </c>
      <c r="R9822" s="140" t="s">
        <v>476</v>
      </c>
      <c r="S9822" s="155"/>
      <c r="T9822" s="155"/>
    </row>
    <row r="9823" spans="1:20">
      <c r="A9823" s="156" t="s">
        <v>11874</v>
      </c>
      <c r="B9823" s="155" t="str">
        <f>IFERROR(VLOOKUP(Proc[[#This Row],[App]],Table2[],3,0),"open")</f>
        <v>ok</v>
      </c>
      <c r="C9823" s="156" t="s">
        <v>369</v>
      </c>
      <c r="D9823" t="s">
        <v>12086</v>
      </c>
      <c r="E9823" t="s">
        <v>11699</v>
      </c>
      <c r="F9823" s="155" t="s">
        <v>11699</v>
      </c>
      <c r="G9823" s="156" t="s">
        <v>400</v>
      </c>
      <c r="H9823" s="155" t="str">
        <f>IF(Proc[[#This Row],[type]]="LFF (MDG-F)",MID(Proc[[#This Row],[Obj]],13,10),"")</f>
        <v/>
      </c>
      <c r="I9823" s="156"/>
      <c r="J9823" s="155" t="b">
        <f>Proc[[#This Row],[Requested]]=Proc[[#This Row],[CurrentParent]]</f>
        <v>1</v>
      </c>
      <c r="K9823" s="155" t="str">
        <f>IF(Proc[[#This Row],[Author]]="Marcela Urrego",VLOOKUP(LEFT(Proc[[#This Row],[Requested]],1),Table3[#All],2,0),VLOOKUP(Proc[[#This Row],[Author]],Table4[],2,0))</f>
        <v>HC</v>
      </c>
      <c r="L9823" s="155" t="s">
        <v>7801</v>
      </c>
      <c r="M9823" s="140">
        <v>46106</v>
      </c>
      <c r="N9823" s="140"/>
      <c r="O9823" s="140"/>
      <c r="P9823" s="140" t="str">
        <f ca="1">IF(Proc[[#This Row],[DaysAgeing]]&gt;5,"yep","on track")</f>
        <v>yep</v>
      </c>
      <c r="Q9823" s="2">
        <f ca="1">IF(Proc[[#This Row],[DateClosed]]="",ABS(NETWORKDAYS(Proc[[#This Row],[DateOpened]],TODAY()))-1,ABS(NETWORKDAYS(Proc[[#This Row],[DateOpened]],Proc[[#This Row],[DateClosed]]))-1)</f>
        <v>23</v>
      </c>
      <c r="R9823" s="140" t="s">
        <v>476</v>
      </c>
      <c r="S9823" s="155"/>
      <c r="T9823" s="155"/>
    </row>
    <row r="9824" spans="1:20">
      <c r="A9824" s="156" t="s">
        <v>11874</v>
      </c>
      <c r="B9824" s="155" t="str">
        <f>IFERROR(VLOOKUP(Proc[[#This Row],[App]],Table2[],3,0),"open")</f>
        <v>ok</v>
      </c>
      <c r="C9824" s="156" t="s">
        <v>369</v>
      </c>
      <c r="D9824" t="s">
        <v>12087</v>
      </c>
      <c r="E9824" t="s">
        <v>11699</v>
      </c>
      <c r="F9824" s="155" t="s">
        <v>11699</v>
      </c>
      <c r="G9824" s="156" t="s">
        <v>400</v>
      </c>
      <c r="H9824" s="155" t="str">
        <f>IF(Proc[[#This Row],[type]]="LFF (MDG-F)",MID(Proc[[#This Row],[Obj]],13,10),"")</f>
        <v/>
      </c>
      <c r="I9824" s="156"/>
      <c r="J9824" s="155" t="b">
        <f>Proc[[#This Row],[Requested]]=Proc[[#This Row],[CurrentParent]]</f>
        <v>1</v>
      </c>
      <c r="K9824" s="155" t="str">
        <f>IF(Proc[[#This Row],[Author]]="Marcela Urrego",VLOOKUP(LEFT(Proc[[#This Row],[Requested]],1),Table3[#All],2,0),VLOOKUP(Proc[[#This Row],[Author]],Table4[],2,0))</f>
        <v>HC</v>
      </c>
      <c r="L9824" s="155" t="s">
        <v>7801</v>
      </c>
      <c r="M9824" s="140">
        <v>46106</v>
      </c>
      <c r="N9824" s="140"/>
      <c r="O9824" s="140"/>
      <c r="P9824" s="140" t="str">
        <f ca="1">IF(Proc[[#This Row],[DaysAgeing]]&gt;5,"yep","on track")</f>
        <v>yep</v>
      </c>
      <c r="Q9824" s="2">
        <f ca="1">IF(Proc[[#This Row],[DateClosed]]="",ABS(NETWORKDAYS(Proc[[#This Row],[DateOpened]],TODAY()))-1,ABS(NETWORKDAYS(Proc[[#This Row],[DateOpened]],Proc[[#This Row],[DateClosed]]))-1)</f>
        <v>23</v>
      </c>
      <c r="R9824" s="140" t="s">
        <v>476</v>
      </c>
      <c r="S9824" s="155"/>
      <c r="T9824" s="155"/>
    </row>
    <row r="9825" spans="1:20">
      <c r="A9825" s="156" t="s">
        <v>11874</v>
      </c>
      <c r="B9825" s="155" t="str">
        <f>IFERROR(VLOOKUP(Proc[[#This Row],[App]],Table2[],3,0),"open")</f>
        <v>ok</v>
      </c>
      <c r="C9825" s="156" t="s">
        <v>369</v>
      </c>
      <c r="D9825" t="s">
        <v>12088</v>
      </c>
      <c r="E9825" t="s">
        <v>11699</v>
      </c>
      <c r="F9825" s="155" t="s">
        <v>11699</v>
      </c>
      <c r="G9825" s="156" t="s">
        <v>400</v>
      </c>
      <c r="H9825" s="155" t="str">
        <f>IF(Proc[[#This Row],[type]]="LFF (MDG-F)",MID(Proc[[#This Row],[Obj]],13,10),"")</f>
        <v/>
      </c>
      <c r="I9825" s="156"/>
      <c r="J9825" s="155" t="b">
        <f>Proc[[#This Row],[Requested]]=Proc[[#This Row],[CurrentParent]]</f>
        <v>1</v>
      </c>
      <c r="K9825" s="155" t="str">
        <f>IF(Proc[[#This Row],[Author]]="Marcela Urrego",VLOOKUP(LEFT(Proc[[#This Row],[Requested]],1),Table3[#All],2,0),VLOOKUP(Proc[[#This Row],[Author]],Table4[],2,0))</f>
        <v>HC</v>
      </c>
      <c r="L9825" s="155" t="s">
        <v>7801</v>
      </c>
      <c r="M9825" s="140">
        <v>46106</v>
      </c>
      <c r="N9825" s="140"/>
      <c r="O9825" s="140"/>
      <c r="P9825" s="140" t="str">
        <f ca="1">IF(Proc[[#This Row],[DaysAgeing]]&gt;5,"yep","on track")</f>
        <v>yep</v>
      </c>
      <c r="Q9825" s="2">
        <f ca="1">IF(Proc[[#This Row],[DateClosed]]="",ABS(NETWORKDAYS(Proc[[#This Row],[DateOpened]],TODAY()))-1,ABS(NETWORKDAYS(Proc[[#This Row],[DateOpened]],Proc[[#This Row],[DateClosed]]))-1)</f>
        <v>23</v>
      </c>
      <c r="R9825" s="140" t="s">
        <v>476</v>
      </c>
      <c r="S9825" s="155"/>
      <c r="T9825" s="155"/>
    </row>
    <row r="9826" spans="1:20">
      <c r="A9826" s="156" t="s">
        <v>11874</v>
      </c>
      <c r="B9826" s="155" t="str">
        <f>IFERROR(VLOOKUP(Proc[[#This Row],[App]],Table2[],3,0),"open")</f>
        <v>ok</v>
      </c>
      <c r="C9826" s="156" t="s">
        <v>369</v>
      </c>
      <c r="D9826" t="s">
        <v>12089</v>
      </c>
      <c r="E9826" t="s">
        <v>11699</v>
      </c>
      <c r="F9826" s="155" t="s">
        <v>11699</v>
      </c>
      <c r="G9826" s="156" t="s">
        <v>400</v>
      </c>
      <c r="H9826" s="155" t="str">
        <f>IF(Proc[[#This Row],[type]]="LFF (MDG-F)",MID(Proc[[#This Row],[Obj]],13,10),"")</f>
        <v/>
      </c>
      <c r="I9826" s="156"/>
      <c r="J9826" s="155" t="b">
        <f>Proc[[#This Row],[Requested]]=Proc[[#This Row],[CurrentParent]]</f>
        <v>1</v>
      </c>
      <c r="K9826" s="155" t="str">
        <f>IF(Proc[[#This Row],[Author]]="Marcela Urrego",VLOOKUP(LEFT(Proc[[#This Row],[Requested]],1),Table3[#All],2,0),VLOOKUP(Proc[[#This Row],[Author]],Table4[],2,0))</f>
        <v>HC</v>
      </c>
      <c r="L9826" s="155" t="s">
        <v>7801</v>
      </c>
      <c r="M9826" s="140">
        <v>46106</v>
      </c>
      <c r="N9826" s="140"/>
      <c r="O9826" s="140"/>
      <c r="P9826" s="140" t="str">
        <f ca="1">IF(Proc[[#This Row],[DaysAgeing]]&gt;5,"yep","on track")</f>
        <v>yep</v>
      </c>
      <c r="Q9826" s="2">
        <f ca="1">IF(Proc[[#This Row],[DateClosed]]="",ABS(NETWORKDAYS(Proc[[#This Row],[DateOpened]],TODAY()))-1,ABS(NETWORKDAYS(Proc[[#This Row],[DateOpened]],Proc[[#This Row],[DateClosed]]))-1)</f>
        <v>23</v>
      </c>
      <c r="R9826" s="140" t="s">
        <v>476</v>
      </c>
      <c r="S9826" s="155"/>
      <c r="T9826" s="155"/>
    </row>
    <row r="9827" spans="1:20">
      <c r="A9827" s="156" t="s">
        <v>11874</v>
      </c>
      <c r="B9827" s="155" t="str">
        <f>IFERROR(VLOOKUP(Proc[[#This Row],[App]],Table2[],3,0),"open")</f>
        <v>ok</v>
      </c>
      <c r="C9827" s="156" t="s">
        <v>369</v>
      </c>
      <c r="D9827" t="s">
        <v>12090</v>
      </c>
      <c r="E9827" t="s">
        <v>11699</v>
      </c>
      <c r="F9827" s="155" t="s">
        <v>11699</v>
      </c>
      <c r="G9827" s="156" t="s">
        <v>400</v>
      </c>
      <c r="H9827" s="155" t="str">
        <f>IF(Proc[[#This Row],[type]]="LFF (MDG-F)",MID(Proc[[#This Row],[Obj]],13,10),"")</f>
        <v/>
      </c>
      <c r="I9827" s="156"/>
      <c r="J9827" s="155" t="b">
        <f>Proc[[#This Row],[Requested]]=Proc[[#This Row],[CurrentParent]]</f>
        <v>1</v>
      </c>
      <c r="K9827" s="155" t="str">
        <f>IF(Proc[[#This Row],[Author]]="Marcela Urrego",VLOOKUP(LEFT(Proc[[#This Row],[Requested]],1),Table3[#All],2,0),VLOOKUP(Proc[[#This Row],[Author]],Table4[],2,0))</f>
        <v>HC</v>
      </c>
      <c r="L9827" s="155" t="s">
        <v>7801</v>
      </c>
      <c r="M9827" s="140">
        <v>46106</v>
      </c>
      <c r="N9827" s="140"/>
      <c r="O9827" s="140"/>
      <c r="P9827" s="140" t="str">
        <f ca="1">IF(Proc[[#This Row],[DaysAgeing]]&gt;5,"yep","on track")</f>
        <v>yep</v>
      </c>
      <c r="Q9827" s="2">
        <f ca="1">IF(Proc[[#This Row],[DateClosed]]="",ABS(NETWORKDAYS(Proc[[#This Row],[DateOpened]],TODAY()))-1,ABS(NETWORKDAYS(Proc[[#This Row],[DateOpened]],Proc[[#This Row],[DateClosed]]))-1)</f>
        <v>23</v>
      </c>
      <c r="R9827" s="140" t="s">
        <v>476</v>
      </c>
      <c r="S9827" s="155"/>
      <c r="T9827" s="155"/>
    </row>
    <row r="9828" spans="1:20">
      <c r="A9828" s="156" t="s">
        <v>11874</v>
      </c>
      <c r="B9828" s="155" t="str">
        <f>IFERROR(VLOOKUP(Proc[[#This Row],[App]],Table2[],3,0),"open")</f>
        <v>ok</v>
      </c>
      <c r="C9828" s="156" t="s">
        <v>369</v>
      </c>
      <c r="D9828" t="s">
        <v>12091</v>
      </c>
      <c r="E9828" t="s">
        <v>11699</v>
      </c>
      <c r="F9828" s="155" t="s">
        <v>11699</v>
      </c>
      <c r="G9828" s="156" t="s">
        <v>400</v>
      </c>
      <c r="H9828" s="155" t="str">
        <f>IF(Proc[[#This Row],[type]]="LFF (MDG-F)",MID(Proc[[#This Row],[Obj]],13,10),"")</f>
        <v/>
      </c>
      <c r="I9828" s="156"/>
      <c r="J9828" s="155" t="b">
        <f>Proc[[#This Row],[Requested]]=Proc[[#This Row],[CurrentParent]]</f>
        <v>1</v>
      </c>
      <c r="K9828" s="155" t="str">
        <f>IF(Proc[[#This Row],[Author]]="Marcela Urrego",VLOOKUP(LEFT(Proc[[#This Row],[Requested]],1),Table3[#All],2,0),VLOOKUP(Proc[[#This Row],[Author]],Table4[],2,0))</f>
        <v>HC</v>
      </c>
      <c r="L9828" s="155" t="s">
        <v>7801</v>
      </c>
      <c r="M9828" s="140">
        <v>46106</v>
      </c>
      <c r="N9828" s="140"/>
      <c r="O9828" s="140"/>
      <c r="P9828" s="140" t="str">
        <f ca="1">IF(Proc[[#This Row],[DaysAgeing]]&gt;5,"yep","on track")</f>
        <v>yep</v>
      </c>
      <c r="Q9828" s="2">
        <f ca="1">IF(Proc[[#This Row],[DateClosed]]="",ABS(NETWORKDAYS(Proc[[#This Row],[DateOpened]],TODAY()))-1,ABS(NETWORKDAYS(Proc[[#This Row],[DateOpened]],Proc[[#This Row],[DateClosed]]))-1)</f>
        <v>23</v>
      </c>
      <c r="R9828" s="140" t="s">
        <v>476</v>
      </c>
      <c r="S9828" s="155"/>
      <c r="T9828" s="155"/>
    </row>
    <row r="9829" spans="1:20">
      <c r="A9829" s="156" t="s">
        <v>11874</v>
      </c>
      <c r="B9829" s="155" t="str">
        <f>IFERROR(VLOOKUP(Proc[[#This Row],[App]],Table2[],3,0),"open")</f>
        <v>ok</v>
      </c>
      <c r="C9829" s="156" t="s">
        <v>369</v>
      </c>
      <c r="D9829" t="s">
        <v>12092</v>
      </c>
      <c r="E9829" t="s">
        <v>11699</v>
      </c>
      <c r="F9829" s="155" t="s">
        <v>11699</v>
      </c>
      <c r="G9829" s="156" t="s">
        <v>400</v>
      </c>
      <c r="H9829" s="155" t="str">
        <f>IF(Proc[[#This Row],[type]]="LFF (MDG-F)",MID(Proc[[#This Row],[Obj]],13,10),"")</f>
        <v/>
      </c>
      <c r="I9829" s="156"/>
      <c r="J9829" s="155" t="b">
        <f>Proc[[#This Row],[Requested]]=Proc[[#This Row],[CurrentParent]]</f>
        <v>1</v>
      </c>
      <c r="K9829" s="155" t="str">
        <f>IF(Proc[[#This Row],[Author]]="Marcela Urrego",VLOOKUP(LEFT(Proc[[#This Row],[Requested]],1),Table3[#All],2,0),VLOOKUP(Proc[[#This Row],[Author]],Table4[],2,0))</f>
        <v>HC</v>
      </c>
      <c r="L9829" s="155" t="s">
        <v>7801</v>
      </c>
      <c r="M9829" s="140">
        <v>46106</v>
      </c>
      <c r="N9829" s="140"/>
      <c r="O9829" s="140"/>
      <c r="P9829" s="140" t="str">
        <f ca="1">IF(Proc[[#This Row],[DaysAgeing]]&gt;5,"yep","on track")</f>
        <v>yep</v>
      </c>
      <c r="Q9829" s="2">
        <f ca="1">IF(Proc[[#This Row],[DateClosed]]="",ABS(NETWORKDAYS(Proc[[#This Row],[DateOpened]],TODAY()))-1,ABS(NETWORKDAYS(Proc[[#This Row],[DateOpened]],Proc[[#This Row],[DateClosed]]))-1)</f>
        <v>23</v>
      </c>
      <c r="R9829" s="140" t="s">
        <v>476</v>
      </c>
      <c r="S9829" s="155"/>
      <c r="T9829" s="155"/>
    </row>
    <row r="9830" spans="1:20">
      <c r="A9830" s="156" t="s">
        <v>11874</v>
      </c>
      <c r="B9830" s="155" t="str">
        <f>IFERROR(VLOOKUP(Proc[[#This Row],[App]],Table2[],3,0),"open")</f>
        <v>ok</v>
      </c>
      <c r="C9830" s="156" t="s">
        <v>369</v>
      </c>
      <c r="D9830" t="s">
        <v>12093</v>
      </c>
      <c r="E9830" t="s">
        <v>11699</v>
      </c>
      <c r="F9830" s="155" t="s">
        <v>11699</v>
      </c>
      <c r="G9830" s="156" t="s">
        <v>400</v>
      </c>
      <c r="H9830" s="155" t="str">
        <f>IF(Proc[[#This Row],[type]]="LFF (MDG-F)",MID(Proc[[#This Row],[Obj]],13,10),"")</f>
        <v/>
      </c>
      <c r="I9830" s="156"/>
      <c r="J9830" s="155" t="b">
        <f>Proc[[#This Row],[Requested]]=Proc[[#This Row],[CurrentParent]]</f>
        <v>1</v>
      </c>
      <c r="K9830" s="155" t="str">
        <f>IF(Proc[[#This Row],[Author]]="Marcela Urrego",VLOOKUP(LEFT(Proc[[#This Row],[Requested]],1),Table3[#All],2,0),VLOOKUP(Proc[[#This Row],[Author]],Table4[],2,0))</f>
        <v>HC</v>
      </c>
      <c r="L9830" s="155" t="s">
        <v>7801</v>
      </c>
      <c r="M9830" s="140">
        <v>46106</v>
      </c>
      <c r="N9830" s="140"/>
      <c r="O9830" s="140"/>
      <c r="P9830" s="140" t="str">
        <f ca="1">IF(Proc[[#This Row],[DaysAgeing]]&gt;5,"yep","on track")</f>
        <v>yep</v>
      </c>
      <c r="Q9830" s="2">
        <f ca="1">IF(Proc[[#This Row],[DateClosed]]="",ABS(NETWORKDAYS(Proc[[#This Row],[DateOpened]],TODAY()))-1,ABS(NETWORKDAYS(Proc[[#This Row],[DateOpened]],Proc[[#This Row],[DateClosed]]))-1)</f>
        <v>23</v>
      </c>
      <c r="R9830" s="140" t="s">
        <v>476</v>
      </c>
      <c r="S9830" s="155"/>
      <c r="T9830" s="155"/>
    </row>
    <row r="9831" spans="1:20">
      <c r="A9831" s="156" t="s">
        <v>11874</v>
      </c>
      <c r="B9831" s="155" t="str">
        <f>IFERROR(VLOOKUP(Proc[[#This Row],[App]],Table2[],3,0),"open")</f>
        <v>ok</v>
      </c>
      <c r="C9831" s="156" t="s">
        <v>369</v>
      </c>
      <c r="D9831" t="s">
        <v>12094</v>
      </c>
      <c r="E9831" t="s">
        <v>11699</v>
      </c>
      <c r="F9831" s="155" t="s">
        <v>11699</v>
      </c>
      <c r="G9831" s="156" t="s">
        <v>400</v>
      </c>
      <c r="H9831" s="155" t="str">
        <f>IF(Proc[[#This Row],[type]]="LFF (MDG-F)",MID(Proc[[#This Row],[Obj]],13,10),"")</f>
        <v/>
      </c>
      <c r="I9831" s="156"/>
      <c r="J9831" s="155" t="b">
        <f>Proc[[#This Row],[Requested]]=Proc[[#This Row],[CurrentParent]]</f>
        <v>1</v>
      </c>
      <c r="K9831" s="155" t="str">
        <f>IF(Proc[[#This Row],[Author]]="Marcela Urrego",VLOOKUP(LEFT(Proc[[#This Row],[Requested]],1),Table3[#All],2,0),VLOOKUP(Proc[[#This Row],[Author]],Table4[],2,0))</f>
        <v>HC</v>
      </c>
      <c r="L9831" s="155" t="s">
        <v>7801</v>
      </c>
      <c r="M9831" s="140">
        <v>46106</v>
      </c>
      <c r="N9831" s="140"/>
      <c r="O9831" s="140"/>
      <c r="P9831" s="140" t="str">
        <f ca="1">IF(Proc[[#This Row],[DaysAgeing]]&gt;5,"yep","on track")</f>
        <v>yep</v>
      </c>
      <c r="Q9831" s="2">
        <f ca="1">IF(Proc[[#This Row],[DateClosed]]="",ABS(NETWORKDAYS(Proc[[#This Row],[DateOpened]],TODAY()))-1,ABS(NETWORKDAYS(Proc[[#This Row],[DateOpened]],Proc[[#This Row],[DateClosed]]))-1)</f>
        <v>23</v>
      </c>
      <c r="R9831" s="140" t="s">
        <v>476</v>
      </c>
      <c r="S9831" s="155"/>
      <c r="T9831" s="155"/>
    </row>
    <row r="9832" spans="1:20">
      <c r="A9832" s="156" t="s">
        <v>11874</v>
      </c>
      <c r="B9832" s="155" t="str">
        <f>IFERROR(VLOOKUP(Proc[[#This Row],[App]],Table2[],3,0),"open")</f>
        <v>ok</v>
      </c>
      <c r="C9832" s="156" t="s">
        <v>369</v>
      </c>
      <c r="D9832" t="s">
        <v>12095</v>
      </c>
      <c r="E9832" t="s">
        <v>11699</v>
      </c>
      <c r="F9832" s="155" t="s">
        <v>11699</v>
      </c>
      <c r="G9832" s="156" t="s">
        <v>400</v>
      </c>
      <c r="H9832" s="155" t="str">
        <f>IF(Proc[[#This Row],[type]]="LFF (MDG-F)",MID(Proc[[#This Row],[Obj]],13,10),"")</f>
        <v/>
      </c>
      <c r="I9832" s="156"/>
      <c r="J9832" s="155" t="b">
        <f>Proc[[#This Row],[Requested]]=Proc[[#This Row],[CurrentParent]]</f>
        <v>1</v>
      </c>
      <c r="K9832" s="155" t="str">
        <f>IF(Proc[[#This Row],[Author]]="Marcela Urrego",VLOOKUP(LEFT(Proc[[#This Row],[Requested]],1),Table3[#All],2,0),VLOOKUP(Proc[[#This Row],[Author]],Table4[],2,0))</f>
        <v>HC</v>
      </c>
      <c r="L9832" s="155" t="s">
        <v>7801</v>
      </c>
      <c r="M9832" s="140">
        <v>46106</v>
      </c>
      <c r="N9832" s="140"/>
      <c r="O9832" s="140"/>
      <c r="P9832" s="140" t="str">
        <f ca="1">IF(Proc[[#This Row],[DaysAgeing]]&gt;5,"yep","on track")</f>
        <v>yep</v>
      </c>
      <c r="Q9832" s="2">
        <f ca="1">IF(Proc[[#This Row],[DateClosed]]="",ABS(NETWORKDAYS(Proc[[#This Row],[DateOpened]],TODAY()))-1,ABS(NETWORKDAYS(Proc[[#This Row],[DateOpened]],Proc[[#This Row],[DateClosed]]))-1)</f>
        <v>23</v>
      </c>
      <c r="R9832" s="140" t="s">
        <v>476</v>
      </c>
      <c r="S9832" s="155"/>
      <c r="T9832" s="155"/>
    </row>
    <row r="9833" spans="1:20">
      <c r="A9833" s="156" t="s">
        <v>11874</v>
      </c>
      <c r="B9833" s="155" t="str">
        <f>IFERROR(VLOOKUP(Proc[[#This Row],[App]],Table2[],3,0),"open")</f>
        <v>ok</v>
      </c>
      <c r="C9833" s="156" t="s">
        <v>369</v>
      </c>
      <c r="D9833" t="s">
        <v>12096</v>
      </c>
      <c r="E9833" t="s">
        <v>11699</v>
      </c>
      <c r="F9833" s="155" t="s">
        <v>11699</v>
      </c>
      <c r="G9833" s="156" t="s">
        <v>400</v>
      </c>
      <c r="H9833" s="155" t="str">
        <f>IF(Proc[[#This Row],[type]]="LFF (MDG-F)",MID(Proc[[#This Row],[Obj]],13,10),"")</f>
        <v/>
      </c>
      <c r="I9833" s="156"/>
      <c r="J9833" s="155" t="b">
        <f>Proc[[#This Row],[Requested]]=Proc[[#This Row],[CurrentParent]]</f>
        <v>1</v>
      </c>
      <c r="K9833" s="155" t="str">
        <f>IF(Proc[[#This Row],[Author]]="Marcela Urrego",VLOOKUP(LEFT(Proc[[#This Row],[Requested]],1),Table3[#All],2,0),VLOOKUP(Proc[[#This Row],[Author]],Table4[],2,0))</f>
        <v>HC</v>
      </c>
      <c r="L9833" s="155" t="s">
        <v>7801</v>
      </c>
      <c r="M9833" s="140">
        <v>46106</v>
      </c>
      <c r="N9833" s="140"/>
      <c r="O9833" s="140"/>
      <c r="P9833" s="140" t="str">
        <f ca="1">IF(Proc[[#This Row],[DaysAgeing]]&gt;5,"yep","on track")</f>
        <v>yep</v>
      </c>
      <c r="Q9833" s="2">
        <f ca="1">IF(Proc[[#This Row],[DateClosed]]="",ABS(NETWORKDAYS(Proc[[#This Row],[DateOpened]],TODAY()))-1,ABS(NETWORKDAYS(Proc[[#This Row],[DateOpened]],Proc[[#This Row],[DateClosed]]))-1)</f>
        <v>23</v>
      </c>
      <c r="R9833" s="140" t="s">
        <v>476</v>
      </c>
      <c r="S9833" s="155"/>
      <c r="T9833" s="155"/>
    </row>
    <row r="9834" spans="1:20">
      <c r="A9834" s="156" t="s">
        <v>11874</v>
      </c>
      <c r="B9834" s="155" t="str">
        <f>IFERROR(VLOOKUP(Proc[[#This Row],[App]],Table2[],3,0),"open")</f>
        <v>ok</v>
      </c>
      <c r="C9834" s="156" t="s">
        <v>369</v>
      </c>
      <c r="D9834" t="s">
        <v>12097</v>
      </c>
      <c r="E9834" t="s">
        <v>11699</v>
      </c>
      <c r="F9834" s="155" t="s">
        <v>11699</v>
      </c>
      <c r="G9834" s="156" t="s">
        <v>400</v>
      </c>
      <c r="H9834" s="155" t="str">
        <f>IF(Proc[[#This Row],[type]]="LFF (MDG-F)",MID(Proc[[#This Row],[Obj]],13,10),"")</f>
        <v/>
      </c>
      <c r="I9834" s="156"/>
      <c r="J9834" s="155" t="b">
        <f>Proc[[#This Row],[Requested]]=Proc[[#This Row],[CurrentParent]]</f>
        <v>1</v>
      </c>
      <c r="K9834" s="155" t="str">
        <f>IF(Proc[[#This Row],[Author]]="Marcela Urrego",VLOOKUP(LEFT(Proc[[#This Row],[Requested]],1),Table3[#All],2,0),VLOOKUP(Proc[[#This Row],[Author]],Table4[],2,0))</f>
        <v>HC</v>
      </c>
      <c r="L9834" s="155" t="s">
        <v>7801</v>
      </c>
      <c r="M9834" s="140">
        <v>46106</v>
      </c>
      <c r="N9834" s="140"/>
      <c r="O9834" s="140"/>
      <c r="P9834" s="140" t="str">
        <f ca="1">IF(Proc[[#This Row],[DaysAgeing]]&gt;5,"yep","on track")</f>
        <v>yep</v>
      </c>
      <c r="Q9834" s="2">
        <f ca="1">IF(Proc[[#This Row],[DateClosed]]="",ABS(NETWORKDAYS(Proc[[#This Row],[DateOpened]],TODAY()))-1,ABS(NETWORKDAYS(Proc[[#This Row],[DateOpened]],Proc[[#This Row],[DateClosed]]))-1)</f>
        <v>23</v>
      </c>
      <c r="R9834" s="140" t="s">
        <v>476</v>
      </c>
      <c r="S9834" s="155"/>
      <c r="T9834" s="155"/>
    </row>
    <row r="9835" spans="1:20">
      <c r="A9835" s="156" t="s">
        <v>11874</v>
      </c>
      <c r="B9835" s="155" t="str">
        <f>IFERROR(VLOOKUP(Proc[[#This Row],[App]],Table2[],3,0),"open")</f>
        <v>ok</v>
      </c>
      <c r="C9835" s="156" t="s">
        <v>369</v>
      </c>
      <c r="D9835" t="s">
        <v>12098</v>
      </c>
      <c r="E9835" t="s">
        <v>11699</v>
      </c>
      <c r="F9835" s="155" t="s">
        <v>11699</v>
      </c>
      <c r="G9835" s="156" t="s">
        <v>400</v>
      </c>
      <c r="H9835" s="155" t="str">
        <f>IF(Proc[[#This Row],[type]]="LFF (MDG-F)",MID(Proc[[#This Row],[Obj]],13,10),"")</f>
        <v/>
      </c>
      <c r="I9835" s="156"/>
      <c r="J9835" s="155" t="b">
        <f>Proc[[#This Row],[Requested]]=Proc[[#This Row],[CurrentParent]]</f>
        <v>1</v>
      </c>
      <c r="K9835" s="155" t="str">
        <f>IF(Proc[[#This Row],[Author]]="Marcela Urrego",VLOOKUP(LEFT(Proc[[#This Row],[Requested]],1),Table3[#All],2,0),VLOOKUP(Proc[[#This Row],[Author]],Table4[],2,0))</f>
        <v>HC</v>
      </c>
      <c r="L9835" s="155" t="s">
        <v>7801</v>
      </c>
      <c r="M9835" s="140">
        <v>46106</v>
      </c>
      <c r="N9835" s="140"/>
      <c r="O9835" s="140"/>
      <c r="P9835" s="140" t="str">
        <f ca="1">IF(Proc[[#This Row],[DaysAgeing]]&gt;5,"yep","on track")</f>
        <v>yep</v>
      </c>
      <c r="Q9835" s="2">
        <f ca="1">IF(Proc[[#This Row],[DateClosed]]="",ABS(NETWORKDAYS(Proc[[#This Row],[DateOpened]],TODAY()))-1,ABS(NETWORKDAYS(Proc[[#This Row],[DateOpened]],Proc[[#This Row],[DateClosed]]))-1)</f>
        <v>23</v>
      </c>
      <c r="R9835" s="140" t="s">
        <v>476</v>
      </c>
      <c r="S9835" s="155"/>
      <c r="T9835" s="155"/>
    </row>
    <row r="9836" spans="1:20">
      <c r="A9836" s="156" t="s">
        <v>11874</v>
      </c>
      <c r="B9836" s="155" t="str">
        <f>IFERROR(VLOOKUP(Proc[[#This Row],[App]],Table2[],3,0),"open")</f>
        <v>ok</v>
      </c>
      <c r="C9836" s="156" t="s">
        <v>369</v>
      </c>
      <c r="D9836" t="s">
        <v>12099</v>
      </c>
      <c r="E9836" t="s">
        <v>11699</v>
      </c>
      <c r="F9836" s="155" t="s">
        <v>11699</v>
      </c>
      <c r="G9836" s="156" t="s">
        <v>400</v>
      </c>
      <c r="H9836" s="155" t="str">
        <f>IF(Proc[[#This Row],[type]]="LFF (MDG-F)",MID(Proc[[#This Row],[Obj]],13,10),"")</f>
        <v/>
      </c>
      <c r="I9836" s="156"/>
      <c r="J9836" s="155" t="b">
        <f>Proc[[#This Row],[Requested]]=Proc[[#This Row],[CurrentParent]]</f>
        <v>1</v>
      </c>
      <c r="K9836" s="155" t="str">
        <f>IF(Proc[[#This Row],[Author]]="Marcela Urrego",VLOOKUP(LEFT(Proc[[#This Row],[Requested]],1),Table3[#All],2,0),VLOOKUP(Proc[[#This Row],[Author]],Table4[],2,0))</f>
        <v>HC</v>
      </c>
      <c r="L9836" s="155" t="s">
        <v>7801</v>
      </c>
      <c r="M9836" s="140">
        <v>46106</v>
      </c>
      <c r="N9836" s="140"/>
      <c r="O9836" s="140"/>
      <c r="P9836" s="140" t="str">
        <f ca="1">IF(Proc[[#This Row],[DaysAgeing]]&gt;5,"yep","on track")</f>
        <v>yep</v>
      </c>
      <c r="Q9836" s="2">
        <f ca="1">IF(Proc[[#This Row],[DateClosed]]="",ABS(NETWORKDAYS(Proc[[#This Row],[DateOpened]],TODAY()))-1,ABS(NETWORKDAYS(Proc[[#This Row],[DateOpened]],Proc[[#This Row],[DateClosed]]))-1)</f>
        <v>23</v>
      </c>
      <c r="R9836" s="140" t="s">
        <v>476</v>
      </c>
      <c r="S9836" s="155"/>
      <c r="T9836" s="155"/>
    </row>
    <row r="9837" spans="1:20">
      <c r="A9837" s="156" t="s">
        <v>11874</v>
      </c>
      <c r="B9837" s="155" t="str">
        <f>IFERROR(VLOOKUP(Proc[[#This Row],[App]],Table2[],3,0),"open")</f>
        <v>ok</v>
      </c>
      <c r="C9837" s="156" t="s">
        <v>369</v>
      </c>
      <c r="D9837" t="s">
        <v>12100</v>
      </c>
      <c r="E9837" t="s">
        <v>11699</v>
      </c>
      <c r="F9837" s="155" t="s">
        <v>11699</v>
      </c>
      <c r="G9837" s="156" t="s">
        <v>400</v>
      </c>
      <c r="H9837" s="155" t="str">
        <f>IF(Proc[[#This Row],[type]]="LFF (MDG-F)",MID(Proc[[#This Row],[Obj]],13,10),"")</f>
        <v/>
      </c>
      <c r="I9837" s="156"/>
      <c r="J9837" s="155" t="b">
        <f>Proc[[#This Row],[Requested]]=Proc[[#This Row],[CurrentParent]]</f>
        <v>1</v>
      </c>
      <c r="K9837" s="155" t="str">
        <f>IF(Proc[[#This Row],[Author]]="Marcela Urrego",VLOOKUP(LEFT(Proc[[#This Row],[Requested]],1),Table3[#All],2,0),VLOOKUP(Proc[[#This Row],[Author]],Table4[],2,0))</f>
        <v>HC</v>
      </c>
      <c r="L9837" s="155" t="s">
        <v>7801</v>
      </c>
      <c r="M9837" s="140">
        <v>46106</v>
      </c>
      <c r="N9837" s="140"/>
      <c r="O9837" s="140"/>
      <c r="P9837" s="140" t="str">
        <f ca="1">IF(Proc[[#This Row],[DaysAgeing]]&gt;5,"yep","on track")</f>
        <v>yep</v>
      </c>
      <c r="Q9837" s="2">
        <f ca="1">IF(Proc[[#This Row],[DateClosed]]="",ABS(NETWORKDAYS(Proc[[#This Row],[DateOpened]],TODAY()))-1,ABS(NETWORKDAYS(Proc[[#This Row],[DateOpened]],Proc[[#This Row],[DateClosed]]))-1)</f>
        <v>23</v>
      </c>
      <c r="R9837" s="140" t="s">
        <v>476</v>
      </c>
      <c r="S9837" s="155"/>
      <c r="T9837" s="155"/>
    </row>
    <row r="9838" spans="1:20">
      <c r="A9838" s="156" t="s">
        <v>11874</v>
      </c>
      <c r="B9838" s="155" t="str">
        <f>IFERROR(VLOOKUP(Proc[[#This Row],[App]],Table2[],3,0),"open")</f>
        <v>ok</v>
      </c>
      <c r="C9838" s="156" t="s">
        <v>369</v>
      </c>
      <c r="D9838" t="s">
        <v>12101</v>
      </c>
      <c r="E9838" t="s">
        <v>11699</v>
      </c>
      <c r="F9838" s="155" t="s">
        <v>11699</v>
      </c>
      <c r="G9838" s="156" t="s">
        <v>400</v>
      </c>
      <c r="H9838" s="155" t="str">
        <f>IF(Proc[[#This Row],[type]]="LFF (MDG-F)",MID(Proc[[#This Row],[Obj]],13,10),"")</f>
        <v/>
      </c>
      <c r="I9838" s="156"/>
      <c r="J9838" s="155" t="b">
        <f>Proc[[#This Row],[Requested]]=Proc[[#This Row],[CurrentParent]]</f>
        <v>1</v>
      </c>
      <c r="K9838" s="155" t="str">
        <f>IF(Proc[[#This Row],[Author]]="Marcela Urrego",VLOOKUP(LEFT(Proc[[#This Row],[Requested]],1),Table3[#All],2,0),VLOOKUP(Proc[[#This Row],[Author]],Table4[],2,0))</f>
        <v>HC</v>
      </c>
      <c r="L9838" s="155" t="s">
        <v>7801</v>
      </c>
      <c r="M9838" s="140">
        <v>46106</v>
      </c>
      <c r="N9838" s="140"/>
      <c r="O9838" s="140"/>
      <c r="P9838" s="140" t="str">
        <f ca="1">IF(Proc[[#This Row],[DaysAgeing]]&gt;5,"yep","on track")</f>
        <v>yep</v>
      </c>
      <c r="Q9838" s="2">
        <f ca="1">IF(Proc[[#This Row],[DateClosed]]="",ABS(NETWORKDAYS(Proc[[#This Row],[DateOpened]],TODAY()))-1,ABS(NETWORKDAYS(Proc[[#This Row],[DateOpened]],Proc[[#This Row],[DateClosed]]))-1)</f>
        <v>23</v>
      </c>
      <c r="R9838" s="140" t="s">
        <v>476</v>
      </c>
      <c r="S9838" s="155"/>
      <c r="T9838" s="155"/>
    </row>
    <row r="9839" spans="1:20">
      <c r="A9839" s="156" t="s">
        <v>11874</v>
      </c>
      <c r="B9839" s="155" t="str">
        <f>IFERROR(VLOOKUP(Proc[[#This Row],[App]],Table2[],3,0),"open")</f>
        <v>ok</v>
      </c>
      <c r="C9839" s="156" t="s">
        <v>369</v>
      </c>
      <c r="D9839" t="s">
        <v>12102</v>
      </c>
      <c r="E9839" t="s">
        <v>11699</v>
      </c>
      <c r="F9839" s="155" t="s">
        <v>11699</v>
      </c>
      <c r="G9839" s="156" t="s">
        <v>400</v>
      </c>
      <c r="H9839" s="155" t="str">
        <f>IF(Proc[[#This Row],[type]]="LFF (MDG-F)",MID(Proc[[#This Row],[Obj]],13,10),"")</f>
        <v/>
      </c>
      <c r="I9839" s="156"/>
      <c r="J9839" s="155" t="b">
        <f>Proc[[#This Row],[Requested]]=Proc[[#This Row],[CurrentParent]]</f>
        <v>1</v>
      </c>
      <c r="K9839" s="155" t="str">
        <f>IF(Proc[[#This Row],[Author]]="Marcela Urrego",VLOOKUP(LEFT(Proc[[#This Row],[Requested]],1),Table3[#All],2,0),VLOOKUP(Proc[[#This Row],[Author]],Table4[],2,0))</f>
        <v>HC</v>
      </c>
      <c r="L9839" s="155" t="s">
        <v>7801</v>
      </c>
      <c r="M9839" s="140">
        <v>46106</v>
      </c>
      <c r="N9839" s="140"/>
      <c r="O9839" s="140"/>
      <c r="P9839" s="140" t="str">
        <f ca="1">IF(Proc[[#This Row],[DaysAgeing]]&gt;5,"yep","on track")</f>
        <v>yep</v>
      </c>
      <c r="Q9839" s="2">
        <f ca="1">IF(Proc[[#This Row],[DateClosed]]="",ABS(NETWORKDAYS(Proc[[#This Row],[DateOpened]],TODAY()))-1,ABS(NETWORKDAYS(Proc[[#This Row],[DateOpened]],Proc[[#This Row],[DateClosed]]))-1)</f>
        <v>23</v>
      </c>
      <c r="R9839" s="140" t="s">
        <v>476</v>
      </c>
      <c r="S9839" s="155"/>
      <c r="T9839" s="155"/>
    </row>
    <row r="9840" spans="1:20">
      <c r="A9840" s="156" t="s">
        <v>11874</v>
      </c>
      <c r="B9840" s="155" t="str">
        <f>IFERROR(VLOOKUP(Proc[[#This Row],[App]],Table2[],3,0),"open")</f>
        <v>ok</v>
      </c>
      <c r="C9840" s="156" t="s">
        <v>369</v>
      </c>
      <c r="D9840" t="s">
        <v>12103</v>
      </c>
      <c r="E9840" t="s">
        <v>11699</v>
      </c>
      <c r="F9840" s="155" t="s">
        <v>11699</v>
      </c>
      <c r="G9840" s="156" t="s">
        <v>400</v>
      </c>
      <c r="H9840" s="155" t="str">
        <f>IF(Proc[[#This Row],[type]]="LFF (MDG-F)",MID(Proc[[#This Row],[Obj]],13,10),"")</f>
        <v/>
      </c>
      <c r="I9840" s="156"/>
      <c r="J9840" s="155" t="b">
        <f>Proc[[#This Row],[Requested]]=Proc[[#This Row],[CurrentParent]]</f>
        <v>1</v>
      </c>
      <c r="K9840" s="155" t="str">
        <f>IF(Proc[[#This Row],[Author]]="Marcela Urrego",VLOOKUP(LEFT(Proc[[#This Row],[Requested]],1),Table3[#All],2,0),VLOOKUP(Proc[[#This Row],[Author]],Table4[],2,0))</f>
        <v>HC</v>
      </c>
      <c r="L9840" s="155" t="s">
        <v>7801</v>
      </c>
      <c r="M9840" s="140">
        <v>46106</v>
      </c>
      <c r="N9840" s="140"/>
      <c r="O9840" s="140"/>
      <c r="P9840" s="140" t="str">
        <f ca="1">IF(Proc[[#This Row],[DaysAgeing]]&gt;5,"yep","on track")</f>
        <v>yep</v>
      </c>
      <c r="Q9840" s="2">
        <f ca="1">IF(Proc[[#This Row],[DateClosed]]="",ABS(NETWORKDAYS(Proc[[#This Row],[DateOpened]],TODAY()))-1,ABS(NETWORKDAYS(Proc[[#This Row],[DateOpened]],Proc[[#This Row],[DateClosed]]))-1)</f>
        <v>23</v>
      </c>
      <c r="R9840" s="140" t="s">
        <v>476</v>
      </c>
      <c r="S9840" s="155"/>
      <c r="T9840" s="155"/>
    </row>
    <row r="9841" spans="1:20">
      <c r="A9841" s="156" t="s">
        <v>11874</v>
      </c>
      <c r="B9841" s="155" t="str">
        <f>IFERROR(VLOOKUP(Proc[[#This Row],[App]],Table2[],3,0),"open")</f>
        <v>ok</v>
      </c>
      <c r="C9841" s="156" t="s">
        <v>369</v>
      </c>
      <c r="D9841" t="s">
        <v>12104</v>
      </c>
      <c r="E9841" t="s">
        <v>11699</v>
      </c>
      <c r="F9841" s="155" t="s">
        <v>11699</v>
      </c>
      <c r="G9841" s="156" t="s">
        <v>400</v>
      </c>
      <c r="H9841" s="155" t="str">
        <f>IF(Proc[[#This Row],[type]]="LFF (MDG-F)",MID(Proc[[#This Row],[Obj]],13,10),"")</f>
        <v/>
      </c>
      <c r="I9841" s="156"/>
      <c r="J9841" s="155" t="b">
        <f>Proc[[#This Row],[Requested]]=Proc[[#This Row],[CurrentParent]]</f>
        <v>1</v>
      </c>
      <c r="K9841" s="155" t="str">
        <f>IF(Proc[[#This Row],[Author]]="Marcela Urrego",VLOOKUP(LEFT(Proc[[#This Row],[Requested]],1),Table3[#All],2,0),VLOOKUP(Proc[[#This Row],[Author]],Table4[],2,0))</f>
        <v>HC</v>
      </c>
      <c r="L9841" s="155" t="s">
        <v>7801</v>
      </c>
      <c r="M9841" s="140">
        <v>46106</v>
      </c>
      <c r="N9841" s="140"/>
      <c r="O9841" s="140"/>
      <c r="P9841" s="140" t="str">
        <f ca="1">IF(Proc[[#This Row],[DaysAgeing]]&gt;5,"yep","on track")</f>
        <v>yep</v>
      </c>
      <c r="Q9841" s="2">
        <f ca="1">IF(Proc[[#This Row],[DateClosed]]="",ABS(NETWORKDAYS(Proc[[#This Row],[DateOpened]],TODAY()))-1,ABS(NETWORKDAYS(Proc[[#This Row],[DateOpened]],Proc[[#This Row],[DateClosed]]))-1)</f>
        <v>23</v>
      </c>
      <c r="R9841" s="140" t="s">
        <v>476</v>
      </c>
      <c r="S9841" s="155"/>
      <c r="T9841" s="155"/>
    </row>
    <row r="9842" spans="1:20">
      <c r="A9842" s="156" t="s">
        <v>11874</v>
      </c>
      <c r="B9842" s="155" t="str">
        <f>IFERROR(VLOOKUP(Proc[[#This Row],[App]],Table2[],3,0),"open")</f>
        <v>ok</v>
      </c>
      <c r="C9842" s="156" t="s">
        <v>369</v>
      </c>
      <c r="D9842" t="s">
        <v>12105</v>
      </c>
      <c r="E9842" t="s">
        <v>11699</v>
      </c>
      <c r="F9842" s="155" t="s">
        <v>11699</v>
      </c>
      <c r="G9842" s="156" t="s">
        <v>400</v>
      </c>
      <c r="H9842" s="155" t="str">
        <f>IF(Proc[[#This Row],[type]]="LFF (MDG-F)",MID(Proc[[#This Row],[Obj]],13,10),"")</f>
        <v/>
      </c>
      <c r="I9842" s="156"/>
      <c r="J9842" s="155" t="b">
        <f>Proc[[#This Row],[Requested]]=Proc[[#This Row],[CurrentParent]]</f>
        <v>1</v>
      </c>
      <c r="K9842" s="155" t="str">
        <f>IF(Proc[[#This Row],[Author]]="Marcela Urrego",VLOOKUP(LEFT(Proc[[#This Row],[Requested]],1),Table3[#All],2,0),VLOOKUP(Proc[[#This Row],[Author]],Table4[],2,0))</f>
        <v>HC</v>
      </c>
      <c r="L9842" s="155" t="s">
        <v>7801</v>
      </c>
      <c r="M9842" s="140">
        <v>46106</v>
      </c>
      <c r="N9842" s="140"/>
      <c r="O9842" s="140"/>
      <c r="P9842" s="140" t="str">
        <f ca="1">IF(Proc[[#This Row],[DaysAgeing]]&gt;5,"yep","on track")</f>
        <v>yep</v>
      </c>
      <c r="Q9842" s="2">
        <f ca="1">IF(Proc[[#This Row],[DateClosed]]="",ABS(NETWORKDAYS(Proc[[#This Row],[DateOpened]],TODAY()))-1,ABS(NETWORKDAYS(Proc[[#This Row],[DateOpened]],Proc[[#This Row],[DateClosed]]))-1)</f>
        <v>23</v>
      </c>
      <c r="R9842" s="140" t="s">
        <v>476</v>
      </c>
      <c r="S9842" s="155"/>
      <c r="T9842" s="155"/>
    </row>
    <row r="9843" spans="1:20">
      <c r="A9843" s="156" t="s">
        <v>11874</v>
      </c>
      <c r="B9843" s="155" t="str">
        <f>IFERROR(VLOOKUP(Proc[[#This Row],[App]],Table2[],3,0),"open")</f>
        <v>ok</v>
      </c>
      <c r="C9843" s="156" t="s">
        <v>369</v>
      </c>
      <c r="D9843" t="s">
        <v>12106</v>
      </c>
      <c r="E9843" t="s">
        <v>11699</v>
      </c>
      <c r="F9843" s="155" t="s">
        <v>11699</v>
      </c>
      <c r="G9843" s="156" t="s">
        <v>400</v>
      </c>
      <c r="H9843" s="155" t="str">
        <f>IF(Proc[[#This Row],[type]]="LFF (MDG-F)",MID(Proc[[#This Row],[Obj]],13,10),"")</f>
        <v/>
      </c>
      <c r="I9843" s="156"/>
      <c r="J9843" s="155" t="b">
        <f>Proc[[#This Row],[Requested]]=Proc[[#This Row],[CurrentParent]]</f>
        <v>1</v>
      </c>
      <c r="K9843" s="155" t="str">
        <f>IF(Proc[[#This Row],[Author]]="Marcela Urrego",VLOOKUP(LEFT(Proc[[#This Row],[Requested]],1),Table3[#All],2,0),VLOOKUP(Proc[[#This Row],[Author]],Table4[],2,0))</f>
        <v>HC</v>
      </c>
      <c r="L9843" s="155" t="s">
        <v>7801</v>
      </c>
      <c r="M9843" s="140">
        <v>46106</v>
      </c>
      <c r="N9843" s="140"/>
      <c r="O9843" s="140"/>
      <c r="P9843" s="140" t="str">
        <f ca="1">IF(Proc[[#This Row],[DaysAgeing]]&gt;5,"yep","on track")</f>
        <v>yep</v>
      </c>
      <c r="Q9843" s="2">
        <f ca="1">IF(Proc[[#This Row],[DateClosed]]="",ABS(NETWORKDAYS(Proc[[#This Row],[DateOpened]],TODAY()))-1,ABS(NETWORKDAYS(Proc[[#This Row],[DateOpened]],Proc[[#This Row],[DateClosed]]))-1)</f>
        <v>23</v>
      </c>
      <c r="R9843" s="140" t="s">
        <v>476</v>
      </c>
      <c r="S9843" s="155"/>
      <c r="T9843" s="155"/>
    </row>
    <row r="9844" spans="1:20">
      <c r="A9844" s="156" t="s">
        <v>11874</v>
      </c>
      <c r="B9844" s="155" t="str">
        <f>IFERROR(VLOOKUP(Proc[[#This Row],[App]],Table2[],3,0),"open")</f>
        <v>ok</v>
      </c>
      <c r="C9844" s="156" t="s">
        <v>369</v>
      </c>
      <c r="D9844" t="s">
        <v>12107</v>
      </c>
      <c r="E9844" t="s">
        <v>11699</v>
      </c>
      <c r="F9844" s="155" t="s">
        <v>11699</v>
      </c>
      <c r="G9844" s="156" t="s">
        <v>400</v>
      </c>
      <c r="H9844" s="155" t="str">
        <f>IF(Proc[[#This Row],[type]]="LFF (MDG-F)",MID(Proc[[#This Row],[Obj]],13,10),"")</f>
        <v/>
      </c>
      <c r="I9844" s="156"/>
      <c r="J9844" s="155" t="b">
        <f>Proc[[#This Row],[Requested]]=Proc[[#This Row],[CurrentParent]]</f>
        <v>1</v>
      </c>
      <c r="K9844" s="155" t="str">
        <f>IF(Proc[[#This Row],[Author]]="Marcela Urrego",VLOOKUP(LEFT(Proc[[#This Row],[Requested]],1),Table3[#All],2,0),VLOOKUP(Proc[[#This Row],[Author]],Table4[],2,0))</f>
        <v>HC</v>
      </c>
      <c r="L9844" s="155" t="s">
        <v>7801</v>
      </c>
      <c r="M9844" s="140">
        <v>46106</v>
      </c>
      <c r="N9844" s="140"/>
      <c r="O9844" s="140"/>
      <c r="P9844" s="140" t="str">
        <f ca="1">IF(Proc[[#This Row],[DaysAgeing]]&gt;5,"yep","on track")</f>
        <v>yep</v>
      </c>
      <c r="Q9844" s="2">
        <f ca="1">IF(Proc[[#This Row],[DateClosed]]="",ABS(NETWORKDAYS(Proc[[#This Row],[DateOpened]],TODAY()))-1,ABS(NETWORKDAYS(Proc[[#This Row],[DateOpened]],Proc[[#This Row],[DateClosed]]))-1)</f>
        <v>23</v>
      </c>
      <c r="R9844" s="140" t="s">
        <v>476</v>
      </c>
      <c r="S9844" s="155"/>
      <c r="T9844" s="155"/>
    </row>
    <row r="9845" spans="1:20">
      <c r="A9845" s="156" t="s">
        <v>11874</v>
      </c>
      <c r="B9845" s="155" t="str">
        <f>IFERROR(VLOOKUP(Proc[[#This Row],[App]],Table2[],3,0),"open")</f>
        <v>ok</v>
      </c>
      <c r="C9845" s="156" t="s">
        <v>369</v>
      </c>
      <c r="D9845" t="s">
        <v>12108</v>
      </c>
      <c r="E9845" t="s">
        <v>11699</v>
      </c>
      <c r="F9845" s="155" t="s">
        <v>11699</v>
      </c>
      <c r="G9845" s="156" t="s">
        <v>400</v>
      </c>
      <c r="H9845" s="155" t="str">
        <f>IF(Proc[[#This Row],[type]]="LFF (MDG-F)",MID(Proc[[#This Row],[Obj]],13,10),"")</f>
        <v/>
      </c>
      <c r="I9845" s="156"/>
      <c r="J9845" s="155" t="b">
        <f>Proc[[#This Row],[Requested]]=Proc[[#This Row],[CurrentParent]]</f>
        <v>1</v>
      </c>
      <c r="K9845" s="155" t="str">
        <f>IF(Proc[[#This Row],[Author]]="Marcela Urrego",VLOOKUP(LEFT(Proc[[#This Row],[Requested]],1),Table3[#All],2,0),VLOOKUP(Proc[[#This Row],[Author]],Table4[],2,0))</f>
        <v>HC</v>
      </c>
      <c r="L9845" s="155" t="s">
        <v>7801</v>
      </c>
      <c r="M9845" s="140">
        <v>46106</v>
      </c>
      <c r="N9845" s="140"/>
      <c r="O9845" s="140"/>
      <c r="P9845" s="140" t="str">
        <f ca="1">IF(Proc[[#This Row],[DaysAgeing]]&gt;5,"yep","on track")</f>
        <v>yep</v>
      </c>
      <c r="Q9845" s="2">
        <f ca="1">IF(Proc[[#This Row],[DateClosed]]="",ABS(NETWORKDAYS(Proc[[#This Row],[DateOpened]],TODAY()))-1,ABS(NETWORKDAYS(Proc[[#This Row],[DateOpened]],Proc[[#This Row],[DateClosed]]))-1)</f>
        <v>23</v>
      </c>
      <c r="R9845" s="140" t="s">
        <v>476</v>
      </c>
      <c r="S9845" s="155"/>
      <c r="T9845" s="155"/>
    </row>
    <row r="9846" spans="1:20">
      <c r="A9846" s="156" t="s">
        <v>11874</v>
      </c>
      <c r="B9846" s="155" t="str">
        <f>IFERROR(VLOOKUP(Proc[[#This Row],[App]],Table2[],3,0),"open")</f>
        <v>ok</v>
      </c>
      <c r="C9846" s="156" t="s">
        <v>369</v>
      </c>
      <c r="D9846" t="s">
        <v>12109</v>
      </c>
      <c r="E9846" t="s">
        <v>11699</v>
      </c>
      <c r="F9846" s="155" t="s">
        <v>11699</v>
      </c>
      <c r="G9846" s="156" t="s">
        <v>400</v>
      </c>
      <c r="H9846" s="155" t="str">
        <f>IF(Proc[[#This Row],[type]]="LFF (MDG-F)",MID(Proc[[#This Row],[Obj]],13,10),"")</f>
        <v/>
      </c>
      <c r="I9846" s="156"/>
      <c r="J9846" s="155" t="b">
        <f>Proc[[#This Row],[Requested]]=Proc[[#This Row],[CurrentParent]]</f>
        <v>1</v>
      </c>
      <c r="K9846" s="155" t="str">
        <f>IF(Proc[[#This Row],[Author]]="Marcela Urrego",VLOOKUP(LEFT(Proc[[#This Row],[Requested]],1),Table3[#All],2,0),VLOOKUP(Proc[[#This Row],[Author]],Table4[],2,0))</f>
        <v>HC</v>
      </c>
      <c r="L9846" s="155" t="s">
        <v>7801</v>
      </c>
      <c r="M9846" s="140">
        <v>46106</v>
      </c>
      <c r="N9846" s="140"/>
      <c r="O9846" s="140"/>
      <c r="P9846" s="140" t="str">
        <f ca="1">IF(Proc[[#This Row],[DaysAgeing]]&gt;5,"yep","on track")</f>
        <v>yep</v>
      </c>
      <c r="Q9846" s="2">
        <f ca="1">IF(Proc[[#This Row],[DateClosed]]="",ABS(NETWORKDAYS(Proc[[#This Row],[DateOpened]],TODAY()))-1,ABS(NETWORKDAYS(Proc[[#This Row],[DateOpened]],Proc[[#This Row],[DateClosed]]))-1)</f>
        <v>23</v>
      </c>
      <c r="R9846" s="140" t="s">
        <v>476</v>
      </c>
      <c r="S9846" s="155"/>
      <c r="T9846" s="155"/>
    </row>
    <row r="9847" spans="1:20">
      <c r="A9847" s="156" t="s">
        <v>11874</v>
      </c>
      <c r="B9847" s="155" t="str">
        <f>IFERROR(VLOOKUP(Proc[[#This Row],[App]],Table2[],3,0),"open")</f>
        <v>ok</v>
      </c>
      <c r="C9847" s="156" t="s">
        <v>369</v>
      </c>
      <c r="D9847" t="s">
        <v>12110</v>
      </c>
      <c r="E9847" t="s">
        <v>11699</v>
      </c>
      <c r="F9847" s="155" t="s">
        <v>11699</v>
      </c>
      <c r="G9847" s="156" t="s">
        <v>400</v>
      </c>
      <c r="H9847" s="155" t="str">
        <f>IF(Proc[[#This Row],[type]]="LFF (MDG-F)",MID(Proc[[#This Row],[Obj]],13,10),"")</f>
        <v/>
      </c>
      <c r="I9847" s="156"/>
      <c r="J9847" s="155" t="b">
        <f>Proc[[#This Row],[Requested]]=Proc[[#This Row],[CurrentParent]]</f>
        <v>1</v>
      </c>
      <c r="K9847" s="155" t="str">
        <f>IF(Proc[[#This Row],[Author]]="Marcela Urrego",VLOOKUP(LEFT(Proc[[#This Row],[Requested]],1),Table3[#All],2,0),VLOOKUP(Proc[[#This Row],[Author]],Table4[],2,0))</f>
        <v>HC</v>
      </c>
      <c r="L9847" s="155" t="s">
        <v>7801</v>
      </c>
      <c r="M9847" s="140">
        <v>46106</v>
      </c>
      <c r="N9847" s="140"/>
      <c r="O9847" s="140"/>
      <c r="P9847" s="140" t="str">
        <f ca="1">IF(Proc[[#This Row],[DaysAgeing]]&gt;5,"yep","on track")</f>
        <v>yep</v>
      </c>
      <c r="Q9847" s="2">
        <f ca="1">IF(Proc[[#This Row],[DateClosed]]="",ABS(NETWORKDAYS(Proc[[#This Row],[DateOpened]],TODAY()))-1,ABS(NETWORKDAYS(Proc[[#This Row],[DateOpened]],Proc[[#This Row],[DateClosed]]))-1)</f>
        <v>23</v>
      </c>
      <c r="R9847" s="140" t="s">
        <v>476</v>
      </c>
      <c r="S9847" s="155"/>
      <c r="T9847" s="155"/>
    </row>
    <row r="9848" spans="1:20">
      <c r="A9848" s="156" t="s">
        <v>11874</v>
      </c>
      <c r="B9848" s="155" t="str">
        <f>IFERROR(VLOOKUP(Proc[[#This Row],[App]],Table2[],3,0),"open")</f>
        <v>ok</v>
      </c>
      <c r="C9848" s="156" t="s">
        <v>369</v>
      </c>
      <c r="D9848" t="s">
        <v>12111</v>
      </c>
      <c r="E9848" t="s">
        <v>11699</v>
      </c>
      <c r="F9848" s="155" t="s">
        <v>11699</v>
      </c>
      <c r="G9848" s="156" t="s">
        <v>400</v>
      </c>
      <c r="H9848" s="155" t="str">
        <f>IF(Proc[[#This Row],[type]]="LFF (MDG-F)",MID(Proc[[#This Row],[Obj]],13,10),"")</f>
        <v/>
      </c>
      <c r="I9848" s="156"/>
      <c r="J9848" s="155" t="b">
        <f>Proc[[#This Row],[Requested]]=Proc[[#This Row],[CurrentParent]]</f>
        <v>1</v>
      </c>
      <c r="K9848" s="155" t="str">
        <f>IF(Proc[[#This Row],[Author]]="Marcela Urrego",VLOOKUP(LEFT(Proc[[#This Row],[Requested]],1),Table3[#All],2,0),VLOOKUP(Proc[[#This Row],[Author]],Table4[],2,0))</f>
        <v>HC</v>
      </c>
      <c r="L9848" s="155" t="s">
        <v>7801</v>
      </c>
      <c r="M9848" s="140">
        <v>46106</v>
      </c>
      <c r="N9848" s="140"/>
      <c r="O9848" s="140"/>
      <c r="P9848" s="140" t="str">
        <f ca="1">IF(Proc[[#This Row],[DaysAgeing]]&gt;5,"yep","on track")</f>
        <v>yep</v>
      </c>
      <c r="Q9848" s="2">
        <f ca="1">IF(Proc[[#This Row],[DateClosed]]="",ABS(NETWORKDAYS(Proc[[#This Row],[DateOpened]],TODAY()))-1,ABS(NETWORKDAYS(Proc[[#This Row],[DateOpened]],Proc[[#This Row],[DateClosed]]))-1)</f>
        <v>23</v>
      </c>
      <c r="R9848" s="140" t="s">
        <v>476</v>
      </c>
      <c r="S9848" s="155"/>
      <c r="T9848" s="155"/>
    </row>
    <row r="9849" spans="1:20">
      <c r="A9849" s="156" t="s">
        <v>11874</v>
      </c>
      <c r="B9849" s="155" t="str">
        <f>IFERROR(VLOOKUP(Proc[[#This Row],[App]],Table2[],3,0),"open")</f>
        <v>ok</v>
      </c>
      <c r="C9849" s="156" t="s">
        <v>369</v>
      </c>
      <c r="D9849" t="s">
        <v>12112</v>
      </c>
      <c r="E9849" t="s">
        <v>11699</v>
      </c>
      <c r="F9849" s="155" t="s">
        <v>11699</v>
      </c>
      <c r="G9849" s="156" t="s">
        <v>400</v>
      </c>
      <c r="H9849" s="155" t="str">
        <f>IF(Proc[[#This Row],[type]]="LFF (MDG-F)",MID(Proc[[#This Row],[Obj]],13,10),"")</f>
        <v/>
      </c>
      <c r="I9849" s="156"/>
      <c r="J9849" s="155" t="b">
        <f>Proc[[#This Row],[Requested]]=Proc[[#This Row],[CurrentParent]]</f>
        <v>1</v>
      </c>
      <c r="K9849" s="155" t="str">
        <f>IF(Proc[[#This Row],[Author]]="Marcela Urrego",VLOOKUP(LEFT(Proc[[#This Row],[Requested]],1),Table3[#All],2,0),VLOOKUP(Proc[[#This Row],[Author]],Table4[],2,0))</f>
        <v>HC</v>
      </c>
      <c r="L9849" s="155" t="s">
        <v>7801</v>
      </c>
      <c r="M9849" s="140">
        <v>46106</v>
      </c>
      <c r="N9849" s="140"/>
      <c r="O9849" s="140"/>
      <c r="P9849" s="140" t="str">
        <f ca="1">IF(Proc[[#This Row],[DaysAgeing]]&gt;5,"yep","on track")</f>
        <v>yep</v>
      </c>
      <c r="Q9849" s="2">
        <f ca="1">IF(Proc[[#This Row],[DateClosed]]="",ABS(NETWORKDAYS(Proc[[#This Row],[DateOpened]],TODAY()))-1,ABS(NETWORKDAYS(Proc[[#This Row],[DateOpened]],Proc[[#This Row],[DateClosed]]))-1)</f>
        <v>23</v>
      </c>
      <c r="R9849" s="140" t="s">
        <v>476</v>
      </c>
      <c r="S9849" s="155"/>
      <c r="T9849" s="155"/>
    </row>
    <row r="9850" spans="1:20">
      <c r="A9850" s="156" t="s">
        <v>11874</v>
      </c>
      <c r="B9850" s="155" t="str">
        <f>IFERROR(VLOOKUP(Proc[[#This Row],[App]],Table2[],3,0),"open")</f>
        <v>ok</v>
      </c>
      <c r="C9850" s="156" t="s">
        <v>369</v>
      </c>
      <c r="D9850" t="s">
        <v>12113</v>
      </c>
      <c r="E9850" t="s">
        <v>11699</v>
      </c>
      <c r="F9850" s="155" t="s">
        <v>11699</v>
      </c>
      <c r="G9850" s="156" t="s">
        <v>400</v>
      </c>
      <c r="H9850" s="155" t="str">
        <f>IF(Proc[[#This Row],[type]]="LFF (MDG-F)",MID(Proc[[#This Row],[Obj]],13,10),"")</f>
        <v/>
      </c>
      <c r="I9850" s="156"/>
      <c r="J9850" s="155" t="b">
        <f>Proc[[#This Row],[Requested]]=Proc[[#This Row],[CurrentParent]]</f>
        <v>1</v>
      </c>
      <c r="K9850" s="155" t="str">
        <f>IF(Proc[[#This Row],[Author]]="Marcela Urrego",VLOOKUP(LEFT(Proc[[#This Row],[Requested]],1),Table3[#All],2,0),VLOOKUP(Proc[[#This Row],[Author]],Table4[],2,0))</f>
        <v>HC</v>
      </c>
      <c r="L9850" s="155" t="s">
        <v>7801</v>
      </c>
      <c r="M9850" s="140">
        <v>46106</v>
      </c>
      <c r="N9850" s="140"/>
      <c r="O9850" s="140"/>
      <c r="P9850" s="140" t="str">
        <f ca="1">IF(Proc[[#This Row],[DaysAgeing]]&gt;5,"yep","on track")</f>
        <v>yep</v>
      </c>
      <c r="Q9850" s="2">
        <f ca="1">IF(Proc[[#This Row],[DateClosed]]="",ABS(NETWORKDAYS(Proc[[#This Row],[DateOpened]],TODAY()))-1,ABS(NETWORKDAYS(Proc[[#This Row],[DateOpened]],Proc[[#This Row],[DateClosed]]))-1)</f>
        <v>23</v>
      </c>
      <c r="R9850" s="140" t="s">
        <v>476</v>
      </c>
      <c r="S9850" s="155"/>
      <c r="T9850" s="155"/>
    </row>
    <row r="9851" spans="1:20">
      <c r="A9851" s="156" t="s">
        <v>11874</v>
      </c>
      <c r="B9851" s="155" t="str">
        <f>IFERROR(VLOOKUP(Proc[[#This Row],[App]],Table2[],3,0),"open")</f>
        <v>ok</v>
      </c>
      <c r="C9851" s="156" t="s">
        <v>369</v>
      </c>
      <c r="D9851" t="s">
        <v>12114</v>
      </c>
      <c r="E9851" t="s">
        <v>11699</v>
      </c>
      <c r="F9851" s="155" t="s">
        <v>11699</v>
      </c>
      <c r="G9851" s="156" t="s">
        <v>400</v>
      </c>
      <c r="H9851" s="155" t="str">
        <f>IF(Proc[[#This Row],[type]]="LFF (MDG-F)",MID(Proc[[#This Row],[Obj]],13,10),"")</f>
        <v/>
      </c>
      <c r="I9851" s="156"/>
      <c r="J9851" s="155" t="b">
        <f>Proc[[#This Row],[Requested]]=Proc[[#This Row],[CurrentParent]]</f>
        <v>1</v>
      </c>
      <c r="K9851" s="155" t="str">
        <f>IF(Proc[[#This Row],[Author]]="Marcela Urrego",VLOOKUP(LEFT(Proc[[#This Row],[Requested]],1),Table3[#All],2,0),VLOOKUP(Proc[[#This Row],[Author]],Table4[],2,0))</f>
        <v>HC</v>
      </c>
      <c r="L9851" s="155" t="s">
        <v>7801</v>
      </c>
      <c r="M9851" s="140">
        <v>46106</v>
      </c>
      <c r="N9851" s="140"/>
      <c r="O9851" s="140"/>
      <c r="P9851" s="140" t="str">
        <f ca="1">IF(Proc[[#This Row],[DaysAgeing]]&gt;5,"yep","on track")</f>
        <v>yep</v>
      </c>
      <c r="Q9851" s="2">
        <f ca="1">IF(Proc[[#This Row],[DateClosed]]="",ABS(NETWORKDAYS(Proc[[#This Row],[DateOpened]],TODAY()))-1,ABS(NETWORKDAYS(Proc[[#This Row],[DateOpened]],Proc[[#This Row],[DateClosed]]))-1)</f>
        <v>23</v>
      </c>
      <c r="R9851" s="140" t="s">
        <v>476</v>
      </c>
      <c r="S9851" s="155"/>
      <c r="T9851" s="155"/>
    </row>
    <row r="9852" spans="1:20">
      <c r="A9852" s="156" t="s">
        <v>11874</v>
      </c>
      <c r="B9852" s="155" t="str">
        <f>IFERROR(VLOOKUP(Proc[[#This Row],[App]],Table2[],3,0),"open")</f>
        <v>ok</v>
      </c>
      <c r="C9852" s="156" t="s">
        <v>369</v>
      </c>
      <c r="D9852" t="s">
        <v>12115</v>
      </c>
      <c r="E9852" t="s">
        <v>11699</v>
      </c>
      <c r="F9852" s="155" t="s">
        <v>11699</v>
      </c>
      <c r="G9852" s="156" t="s">
        <v>400</v>
      </c>
      <c r="H9852" s="155" t="str">
        <f>IF(Proc[[#This Row],[type]]="LFF (MDG-F)",MID(Proc[[#This Row],[Obj]],13,10),"")</f>
        <v/>
      </c>
      <c r="I9852" s="156"/>
      <c r="J9852" s="155" t="b">
        <f>Proc[[#This Row],[Requested]]=Proc[[#This Row],[CurrentParent]]</f>
        <v>1</v>
      </c>
      <c r="K9852" s="155" t="str">
        <f>IF(Proc[[#This Row],[Author]]="Marcela Urrego",VLOOKUP(LEFT(Proc[[#This Row],[Requested]],1),Table3[#All],2,0),VLOOKUP(Proc[[#This Row],[Author]],Table4[],2,0))</f>
        <v>HC</v>
      </c>
      <c r="L9852" s="155" t="s">
        <v>7801</v>
      </c>
      <c r="M9852" s="140">
        <v>46106</v>
      </c>
      <c r="N9852" s="140"/>
      <c r="O9852" s="140"/>
      <c r="P9852" s="140" t="str">
        <f ca="1">IF(Proc[[#This Row],[DaysAgeing]]&gt;5,"yep","on track")</f>
        <v>yep</v>
      </c>
      <c r="Q9852" s="2">
        <f ca="1">IF(Proc[[#This Row],[DateClosed]]="",ABS(NETWORKDAYS(Proc[[#This Row],[DateOpened]],TODAY()))-1,ABS(NETWORKDAYS(Proc[[#This Row],[DateOpened]],Proc[[#This Row],[DateClosed]]))-1)</f>
        <v>23</v>
      </c>
      <c r="R9852" s="140" t="s">
        <v>476</v>
      </c>
      <c r="S9852" s="155"/>
      <c r="T9852" s="155"/>
    </row>
    <row r="9853" spans="1:20">
      <c r="A9853" s="156" t="s">
        <v>11874</v>
      </c>
      <c r="B9853" s="155" t="str">
        <f>IFERROR(VLOOKUP(Proc[[#This Row],[App]],Table2[],3,0),"open")</f>
        <v>ok</v>
      </c>
      <c r="C9853" s="156" t="s">
        <v>369</v>
      </c>
      <c r="D9853" t="s">
        <v>12116</v>
      </c>
      <c r="E9853" t="s">
        <v>11699</v>
      </c>
      <c r="F9853" s="155" t="s">
        <v>11699</v>
      </c>
      <c r="G9853" s="156" t="s">
        <v>400</v>
      </c>
      <c r="H9853" s="155" t="str">
        <f>IF(Proc[[#This Row],[type]]="LFF (MDG-F)",MID(Proc[[#This Row],[Obj]],13,10),"")</f>
        <v/>
      </c>
      <c r="I9853" s="156"/>
      <c r="J9853" s="155" t="b">
        <f>Proc[[#This Row],[Requested]]=Proc[[#This Row],[CurrentParent]]</f>
        <v>1</v>
      </c>
      <c r="K9853" s="155" t="str">
        <f>IF(Proc[[#This Row],[Author]]="Marcela Urrego",VLOOKUP(LEFT(Proc[[#This Row],[Requested]],1),Table3[#All],2,0),VLOOKUP(Proc[[#This Row],[Author]],Table4[],2,0))</f>
        <v>HC</v>
      </c>
      <c r="L9853" s="155" t="s">
        <v>7801</v>
      </c>
      <c r="M9853" s="140">
        <v>46106</v>
      </c>
      <c r="N9853" s="140"/>
      <c r="O9853" s="140"/>
      <c r="P9853" s="140" t="str">
        <f ca="1">IF(Proc[[#This Row],[DaysAgeing]]&gt;5,"yep","on track")</f>
        <v>yep</v>
      </c>
      <c r="Q9853" s="2">
        <f ca="1">IF(Proc[[#This Row],[DateClosed]]="",ABS(NETWORKDAYS(Proc[[#This Row],[DateOpened]],TODAY()))-1,ABS(NETWORKDAYS(Proc[[#This Row],[DateOpened]],Proc[[#This Row],[DateClosed]]))-1)</f>
        <v>23</v>
      </c>
      <c r="R9853" s="140" t="s">
        <v>476</v>
      </c>
      <c r="S9853" s="155"/>
      <c r="T9853" s="155"/>
    </row>
    <row r="9854" spans="1:20">
      <c r="A9854" s="156" t="s">
        <v>11874</v>
      </c>
      <c r="B9854" s="155" t="str">
        <f>IFERROR(VLOOKUP(Proc[[#This Row],[App]],Table2[],3,0),"open")</f>
        <v>ok</v>
      </c>
      <c r="C9854" s="156" t="s">
        <v>369</v>
      </c>
      <c r="D9854" t="s">
        <v>12117</v>
      </c>
      <c r="E9854" t="s">
        <v>11699</v>
      </c>
      <c r="F9854" s="155" t="s">
        <v>11699</v>
      </c>
      <c r="G9854" s="156" t="s">
        <v>400</v>
      </c>
      <c r="H9854" s="155" t="str">
        <f>IF(Proc[[#This Row],[type]]="LFF (MDG-F)",MID(Proc[[#This Row],[Obj]],13,10),"")</f>
        <v/>
      </c>
      <c r="I9854" s="156"/>
      <c r="J9854" s="155" t="b">
        <f>Proc[[#This Row],[Requested]]=Proc[[#This Row],[CurrentParent]]</f>
        <v>1</v>
      </c>
      <c r="K9854" s="155" t="str">
        <f>IF(Proc[[#This Row],[Author]]="Marcela Urrego",VLOOKUP(LEFT(Proc[[#This Row],[Requested]],1),Table3[#All],2,0),VLOOKUP(Proc[[#This Row],[Author]],Table4[],2,0))</f>
        <v>HC</v>
      </c>
      <c r="L9854" s="155" t="s">
        <v>7801</v>
      </c>
      <c r="M9854" s="140">
        <v>46106</v>
      </c>
      <c r="N9854" s="140"/>
      <c r="O9854" s="140"/>
      <c r="P9854" s="140" t="str">
        <f ca="1">IF(Proc[[#This Row],[DaysAgeing]]&gt;5,"yep","on track")</f>
        <v>yep</v>
      </c>
      <c r="Q9854" s="2">
        <f ca="1">IF(Proc[[#This Row],[DateClosed]]="",ABS(NETWORKDAYS(Proc[[#This Row],[DateOpened]],TODAY()))-1,ABS(NETWORKDAYS(Proc[[#This Row],[DateOpened]],Proc[[#This Row],[DateClosed]]))-1)</f>
        <v>23</v>
      </c>
      <c r="R9854" s="140" t="s">
        <v>476</v>
      </c>
      <c r="S9854" s="155"/>
      <c r="T9854" s="155"/>
    </row>
    <row r="9855" spans="1:20">
      <c r="A9855" s="156" t="s">
        <v>11874</v>
      </c>
      <c r="B9855" s="155" t="str">
        <f>IFERROR(VLOOKUP(Proc[[#This Row],[App]],Table2[],3,0),"open")</f>
        <v>ok</v>
      </c>
      <c r="C9855" s="156" t="s">
        <v>369</v>
      </c>
      <c r="D9855" t="s">
        <v>12118</v>
      </c>
      <c r="E9855" t="s">
        <v>11699</v>
      </c>
      <c r="F9855" s="155" t="s">
        <v>11699</v>
      </c>
      <c r="G9855" s="156" t="s">
        <v>400</v>
      </c>
      <c r="H9855" s="155" t="str">
        <f>IF(Proc[[#This Row],[type]]="LFF (MDG-F)",MID(Proc[[#This Row],[Obj]],13,10),"")</f>
        <v/>
      </c>
      <c r="I9855" s="156"/>
      <c r="J9855" s="155" t="b">
        <f>Proc[[#This Row],[Requested]]=Proc[[#This Row],[CurrentParent]]</f>
        <v>1</v>
      </c>
      <c r="K9855" s="155" t="str">
        <f>IF(Proc[[#This Row],[Author]]="Marcela Urrego",VLOOKUP(LEFT(Proc[[#This Row],[Requested]],1),Table3[#All],2,0),VLOOKUP(Proc[[#This Row],[Author]],Table4[],2,0))</f>
        <v>HC</v>
      </c>
      <c r="L9855" s="155" t="s">
        <v>7801</v>
      </c>
      <c r="M9855" s="140">
        <v>46106</v>
      </c>
      <c r="N9855" s="140"/>
      <c r="O9855" s="140"/>
      <c r="P9855" s="140" t="str">
        <f ca="1">IF(Proc[[#This Row],[DaysAgeing]]&gt;5,"yep","on track")</f>
        <v>yep</v>
      </c>
      <c r="Q9855" s="2">
        <f ca="1">IF(Proc[[#This Row],[DateClosed]]="",ABS(NETWORKDAYS(Proc[[#This Row],[DateOpened]],TODAY()))-1,ABS(NETWORKDAYS(Proc[[#This Row],[DateOpened]],Proc[[#This Row],[DateClosed]]))-1)</f>
        <v>23</v>
      </c>
      <c r="R9855" s="140" t="s">
        <v>476</v>
      </c>
      <c r="S9855" s="155"/>
      <c r="T9855" s="155"/>
    </row>
    <row r="9856" spans="1:20">
      <c r="A9856" s="156" t="s">
        <v>11874</v>
      </c>
      <c r="B9856" s="155" t="str">
        <f>IFERROR(VLOOKUP(Proc[[#This Row],[App]],Table2[],3,0),"open")</f>
        <v>ok</v>
      </c>
      <c r="C9856" s="156" t="s">
        <v>369</v>
      </c>
      <c r="D9856" t="s">
        <v>12119</v>
      </c>
      <c r="E9856" t="s">
        <v>11699</v>
      </c>
      <c r="F9856" s="155" t="s">
        <v>11699</v>
      </c>
      <c r="G9856" s="156" t="s">
        <v>400</v>
      </c>
      <c r="H9856" s="155" t="str">
        <f>IF(Proc[[#This Row],[type]]="LFF (MDG-F)",MID(Proc[[#This Row],[Obj]],13,10),"")</f>
        <v/>
      </c>
      <c r="I9856" s="156"/>
      <c r="J9856" s="155" t="b">
        <f>Proc[[#This Row],[Requested]]=Proc[[#This Row],[CurrentParent]]</f>
        <v>1</v>
      </c>
      <c r="K9856" s="155" t="str">
        <f>IF(Proc[[#This Row],[Author]]="Marcela Urrego",VLOOKUP(LEFT(Proc[[#This Row],[Requested]],1),Table3[#All],2,0),VLOOKUP(Proc[[#This Row],[Author]],Table4[],2,0))</f>
        <v>HC</v>
      </c>
      <c r="L9856" s="155" t="s">
        <v>7801</v>
      </c>
      <c r="M9856" s="140">
        <v>46106</v>
      </c>
      <c r="N9856" s="140"/>
      <c r="O9856" s="140"/>
      <c r="P9856" s="140" t="str">
        <f ca="1">IF(Proc[[#This Row],[DaysAgeing]]&gt;5,"yep","on track")</f>
        <v>yep</v>
      </c>
      <c r="Q9856" s="2">
        <f ca="1">IF(Proc[[#This Row],[DateClosed]]="",ABS(NETWORKDAYS(Proc[[#This Row],[DateOpened]],TODAY()))-1,ABS(NETWORKDAYS(Proc[[#This Row],[DateOpened]],Proc[[#This Row],[DateClosed]]))-1)</f>
        <v>23</v>
      </c>
      <c r="R9856" s="140" t="s">
        <v>476</v>
      </c>
      <c r="S9856" s="155"/>
      <c r="T9856" s="155"/>
    </row>
    <row r="9857" spans="1:20">
      <c r="A9857" s="156" t="s">
        <v>11874</v>
      </c>
      <c r="B9857" s="155" t="str">
        <f>IFERROR(VLOOKUP(Proc[[#This Row],[App]],Table2[],3,0),"open")</f>
        <v>ok</v>
      </c>
      <c r="C9857" s="156" t="s">
        <v>369</v>
      </c>
      <c r="D9857" t="s">
        <v>12120</v>
      </c>
      <c r="E9857" t="s">
        <v>11699</v>
      </c>
      <c r="F9857" s="155" t="s">
        <v>11699</v>
      </c>
      <c r="G9857" s="156" t="s">
        <v>400</v>
      </c>
      <c r="H9857" s="155" t="str">
        <f>IF(Proc[[#This Row],[type]]="LFF (MDG-F)",MID(Proc[[#This Row],[Obj]],13,10),"")</f>
        <v/>
      </c>
      <c r="I9857" s="156"/>
      <c r="J9857" s="155" t="b">
        <f>Proc[[#This Row],[Requested]]=Proc[[#This Row],[CurrentParent]]</f>
        <v>1</v>
      </c>
      <c r="K9857" s="155" t="str">
        <f>IF(Proc[[#This Row],[Author]]="Marcela Urrego",VLOOKUP(LEFT(Proc[[#This Row],[Requested]],1),Table3[#All],2,0),VLOOKUP(Proc[[#This Row],[Author]],Table4[],2,0))</f>
        <v>HC</v>
      </c>
      <c r="L9857" s="155" t="s">
        <v>7801</v>
      </c>
      <c r="M9857" s="140">
        <v>46106</v>
      </c>
      <c r="N9857" s="140"/>
      <c r="O9857" s="140"/>
      <c r="P9857" s="140" t="str">
        <f ca="1">IF(Proc[[#This Row],[DaysAgeing]]&gt;5,"yep","on track")</f>
        <v>yep</v>
      </c>
      <c r="Q9857" s="2">
        <f ca="1">IF(Proc[[#This Row],[DateClosed]]="",ABS(NETWORKDAYS(Proc[[#This Row],[DateOpened]],TODAY()))-1,ABS(NETWORKDAYS(Proc[[#This Row],[DateOpened]],Proc[[#This Row],[DateClosed]]))-1)</f>
        <v>23</v>
      </c>
      <c r="R9857" s="140" t="s">
        <v>476</v>
      </c>
      <c r="S9857" s="155"/>
      <c r="T9857" s="155"/>
    </row>
    <row r="9858" spans="1:20">
      <c r="A9858" s="156" t="s">
        <v>11874</v>
      </c>
      <c r="B9858" s="155" t="str">
        <f>IFERROR(VLOOKUP(Proc[[#This Row],[App]],Table2[],3,0),"open")</f>
        <v>ok</v>
      </c>
      <c r="C9858" s="156" t="s">
        <v>369</v>
      </c>
      <c r="D9858" t="s">
        <v>12121</v>
      </c>
      <c r="E9858" t="s">
        <v>11699</v>
      </c>
      <c r="F9858" s="155" t="s">
        <v>11699</v>
      </c>
      <c r="G9858" s="156" t="s">
        <v>400</v>
      </c>
      <c r="H9858" s="155" t="str">
        <f>IF(Proc[[#This Row],[type]]="LFF (MDG-F)",MID(Proc[[#This Row],[Obj]],13,10),"")</f>
        <v/>
      </c>
      <c r="I9858" s="156"/>
      <c r="J9858" s="155" t="b">
        <f>Proc[[#This Row],[Requested]]=Proc[[#This Row],[CurrentParent]]</f>
        <v>1</v>
      </c>
      <c r="K9858" s="155" t="str">
        <f>IF(Proc[[#This Row],[Author]]="Marcela Urrego",VLOOKUP(LEFT(Proc[[#This Row],[Requested]],1),Table3[#All],2,0),VLOOKUP(Proc[[#This Row],[Author]],Table4[],2,0))</f>
        <v>HC</v>
      </c>
      <c r="L9858" s="155" t="s">
        <v>7801</v>
      </c>
      <c r="M9858" s="140">
        <v>46106</v>
      </c>
      <c r="N9858" s="140"/>
      <c r="O9858" s="140"/>
      <c r="P9858" s="140" t="str">
        <f ca="1">IF(Proc[[#This Row],[DaysAgeing]]&gt;5,"yep","on track")</f>
        <v>yep</v>
      </c>
      <c r="Q9858" s="2">
        <f ca="1">IF(Proc[[#This Row],[DateClosed]]="",ABS(NETWORKDAYS(Proc[[#This Row],[DateOpened]],TODAY()))-1,ABS(NETWORKDAYS(Proc[[#This Row],[DateOpened]],Proc[[#This Row],[DateClosed]]))-1)</f>
        <v>23</v>
      </c>
      <c r="R9858" s="140" t="s">
        <v>476</v>
      </c>
      <c r="S9858" s="155"/>
      <c r="T9858" s="155"/>
    </row>
    <row r="9859" spans="1:20">
      <c r="A9859" s="156" t="s">
        <v>11874</v>
      </c>
      <c r="B9859" s="155" t="str">
        <f>IFERROR(VLOOKUP(Proc[[#This Row],[App]],Table2[],3,0),"open")</f>
        <v>ok</v>
      </c>
      <c r="C9859" s="156" t="s">
        <v>369</v>
      </c>
      <c r="D9859" t="s">
        <v>12122</v>
      </c>
      <c r="E9859" t="s">
        <v>11699</v>
      </c>
      <c r="F9859" s="155" t="s">
        <v>11699</v>
      </c>
      <c r="G9859" s="156" t="s">
        <v>400</v>
      </c>
      <c r="H9859" s="155" t="str">
        <f>IF(Proc[[#This Row],[type]]="LFF (MDG-F)",MID(Proc[[#This Row],[Obj]],13,10),"")</f>
        <v/>
      </c>
      <c r="I9859" s="156"/>
      <c r="J9859" s="155" t="b">
        <f>Proc[[#This Row],[Requested]]=Proc[[#This Row],[CurrentParent]]</f>
        <v>1</v>
      </c>
      <c r="K9859" s="155" t="str">
        <f>IF(Proc[[#This Row],[Author]]="Marcela Urrego",VLOOKUP(LEFT(Proc[[#This Row],[Requested]],1),Table3[#All],2,0),VLOOKUP(Proc[[#This Row],[Author]],Table4[],2,0))</f>
        <v>HC</v>
      </c>
      <c r="L9859" s="155" t="s">
        <v>7801</v>
      </c>
      <c r="M9859" s="140">
        <v>46106</v>
      </c>
      <c r="N9859" s="140"/>
      <c r="O9859" s="140"/>
      <c r="P9859" s="140" t="str">
        <f ca="1">IF(Proc[[#This Row],[DaysAgeing]]&gt;5,"yep","on track")</f>
        <v>yep</v>
      </c>
      <c r="Q9859" s="2">
        <f ca="1">IF(Proc[[#This Row],[DateClosed]]="",ABS(NETWORKDAYS(Proc[[#This Row],[DateOpened]],TODAY()))-1,ABS(NETWORKDAYS(Proc[[#This Row],[DateOpened]],Proc[[#This Row],[DateClosed]]))-1)</f>
        <v>23</v>
      </c>
      <c r="R9859" s="140" t="s">
        <v>476</v>
      </c>
      <c r="S9859" s="155"/>
      <c r="T9859" s="155"/>
    </row>
    <row r="9860" spans="1:20">
      <c r="A9860" s="156" t="s">
        <v>11874</v>
      </c>
      <c r="B9860" s="155" t="str">
        <f>IFERROR(VLOOKUP(Proc[[#This Row],[App]],Table2[],3,0),"open")</f>
        <v>ok</v>
      </c>
      <c r="C9860" s="156" t="s">
        <v>369</v>
      </c>
      <c r="D9860" t="s">
        <v>12123</v>
      </c>
      <c r="E9860" t="s">
        <v>11699</v>
      </c>
      <c r="F9860" s="155" t="s">
        <v>11699</v>
      </c>
      <c r="G9860" s="156" t="s">
        <v>400</v>
      </c>
      <c r="H9860" s="155" t="str">
        <f>IF(Proc[[#This Row],[type]]="LFF (MDG-F)",MID(Proc[[#This Row],[Obj]],13,10),"")</f>
        <v/>
      </c>
      <c r="I9860" s="156"/>
      <c r="J9860" s="155" t="b">
        <f>Proc[[#This Row],[Requested]]=Proc[[#This Row],[CurrentParent]]</f>
        <v>1</v>
      </c>
      <c r="K9860" s="155" t="str">
        <f>IF(Proc[[#This Row],[Author]]="Marcela Urrego",VLOOKUP(LEFT(Proc[[#This Row],[Requested]],1),Table3[#All],2,0),VLOOKUP(Proc[[#This Row],[Author]],Table4[],2,0))</f>
        <v>HC</v>
      </c>
      <c r="L9860" s="155" t="s">
        <v>7801</v>
      </c>
      <c r="M9860" s="140">
        <v>46106</v>
      </c>
      <c r="N9860" s="140"/>
      <c r="O9860" s="140"/>
      <c r="P9860" s="140" t="str">
        <f ca="1">IF(Proc[[#This Row],[DaysAgeing]]&gt;5,"yep","on track")</f>
        <v>yep</v>
      </c>
      <c r="Q9860" s="2">
        <f ca="1">IF(Proc[[#This Row],[DateClosed]]="",ABS(NETWORKDAYS(Proc[[#This Row],[DateOpened]],TODAY()))-1,ABS(NETWORKDAYS(Proc[[#This Row],[DateOpened]],Proc[[#This Row],[DateClosed]]))-1)</f>
        <v>23</v>
      </c>
      <c r="R9860" s="140" t="s">
        <v>476</v>
      </c>
      <c r="S9860" s="155"/>
      <c r="T9860" s="155"/>
    </row>
    <row r="9861" spans="1:20">
      <c r="A9861" s="156" t="s">
        <v>11874</v>
      </c>
      <c r="B9861" s="155" t="str">
        <f>IFERROR(VLOOKUP(Proc[[#This Row],[App]],Table2[],3,0),"open")</f>
        <v>ok</v>
      </c>
      <c r="C9861" s="156" t="s">
        <v>369</v>
      </c>
      <c r="D9861" t="s">
        <v>12124</v>
      </c>
      <c r="E9861" t="s">
        <v>11699</v>
      </c>
      <c r="F9861" s="155" t="s">
        <v>11699</v>
      </c>
      <c r="G9861" s="156" t="s">
        <v>400</v>
      </c>
      <c r="H9861" s="155" t="str">
        <f>IF(Proc[[#This Row],[type]]="LFF (MDG-F)",MID(Proc[[#This Row],[Obj]],13,10),"")</f>
        <v/>
      </c>
      <c r="I9861" s="156"/>
      <c r="J9861" s="155" t="b">
        <f>Proc[[#This Row],[Requested]]=Proc[[#This Row],[CurrentParent]]</f>
        <v>1</v>
      </c>
      <c r="K9861" s="155" t="str">
        <f>IF(Proc[[#This Row],[Author]]="Marcela Urrego",VLOOKUP(LEFT(Proc[[#This Row],[Requested]],1),Table3[#All],2,0),VLOOKUP(Proc[[#This Row],[Author]],Table4[],2,0))</f>
        <v>HC</v>
      </c>
      <c r="L9861" s="155" t="s">
        <v>7801</v>
      </c>
      <c r="M9861" s="140">
        <v>46106</v>
      </c>
      <c r="N9861" s="140"/>
      <c r="O9861" s="140"/>
      <c r="P9861" s="140" t="str">
        <f ca="1">IF(Proc[[#This Row],[DaysAgeing]]&gt;5,"yep","on track")</f>
        <v>yep</v>
      </c>
      <c r="Q9861" s="2">
        <f ca="1">IF(Proc[[#This Row],[DateClosed]]="",ABS(NETWORKDAYS(Proc[[#This Row],[DateOpened]],TODAY()))-1,ABS(NETWORKDAYS(Proc[[#This Row],[DateOpened]],Proc[[#This Row],[DateClosed]]))-1)</f>
        <v>23</v>
      </c>
      <c r="R9861" s="140" t="s">
        <v>476</v>
      </c>
      <c r="S9861" s="155"/>
      <c r="T9861" s="155"/>
    </row>
    <row r="9862" spans="1:20">
      <c r="A9862" s="156" t="s">
        <v>11874</v>
      </c>
      <c r="B9862" s="155" t="str">
        <f>IFERROR(VLOOKUP(Proc[[#This Row],[App]],Table2[],3,0),"open")</f>
        <v>ok</v>
      </c>
      <c r="C9862" s="156" t="s">
        <v>369</v>
      </c>
      <c r="D9862" t="s">
        <v>12125</v>
      </c>
      <c r="E9862" t="s">
        <v>11699</v>
      </c>
      <c r="F9862" s="155" t="s">
        <v>11699</v>
      </c>
      <c r="G9862" s="156" t="s">
        <v>400</v>
      </c>
      <c r="H9862" s="155" t="str">
        <f>IF(Proc[[#This Row],[type]]="LFF (MDG-F)",MID(Proc[[#This Row],[Obj]],13,10),"")</f>
        <v/>
      </c>
      <c r="I9862" s="156"/>
      <c r="J9862" s="155" t="b">
        <f>Proc[[#This Row],[Requested]]=Proc[[#This Row],[CurrentParent]]</f>
        <v>1</v>
      </c>
      <c r="K9862" s="155" t="str">
        <f>IF(Proc[[#This Row],[Author]]="Marcela Urrego",VLOOKUP(LEFT(Proc[[#This Row],[Requested]],1),Table3[#All],2,0),VLOOKUP(Proc[[#This Row],[Author]],Table4[],2,0))</f>
        <v>HC</v>
      </c>
      <c r="L9862" s="155" t="s">
        <v>7801</v>
      </c>
      <c r="M9862" s="140">
        <v>46106</v>
      </c>
      <c r="N9862" s="140"/>
      <c r="O9862" s="140"/>
      <c r="P9862" s="140" t="str">
        <f ca="1">IF(Proc[[#This Row],[DaysAgeing]]&gt;5,"yep","on track")</f>
        <v>yep</v>
      </c>
      <c r="Q9862" s="2">
        <f ca="1">IF(Proc[[#This Row],[DateClosed]]="",ABS(NETWORKDAYS(Proc[[#This Row],[DateOpened]],TODAY()))-1,ABS(NETWORKDAYS(Proc[[#This Row],[DateOpened]],Proc[[#This Row],[DateClosed]]))-1)</f>
        <v>23</v>
      </c>
      <c r="R9862" s="140" t="s">
        <v>476</v>
      </c>
      <c r="S9862" s="155"/>
      <c r="T9862" s="155"/>
    </row>
    <row r="9863" spans="1:20">
      <c r="A9863" s="156" t="s">
        <v>11874</v>
      </c>
      <c r="B9863" s="155" t="str">
        <f>IFERROR(VLOOKUP(Proc[[#This Row],[App]],Table2[],3,0),"open")</f>
        <v>ok</v>
      </c>
      <c r="C9863" s="156" t="s">
        <v>369</v>
      </c>
      <c r="D9863" t="s">
        <v>12126</v>
      </c>
      <c r="E9863" t="s">
        <v>11699</v>
      </c>
      <c r="F9863" s="155" t="s">
        <v>11699</v>
      </c>
      <c r="G9863" s="156" t="s">
        <v>400</v>
      </c>
      <c r="H9863" s="155" t="str">
        <f>IF(Proc[[#This Row],[type]]="LFF (MDG-F)",MID(Proc[[#This Row],[Obj]],13,10),"")</f>
        <v/>
      </c>
      <c r="I9863" s="156"/>
      <c r="J9863" s="155" t="b">
        <f>Proc[[#This Row],[Requested]]=Proc[[#This Row],[CurrentParent]]</f>
        <v>1</v>
      </c>
      <c r="K9863" s="155" t="str">
        <f>IF(Proc[[#This Row],[Author]]="Marcela Urrego",VLOOKUP(LEFT(Proc[[#This Row],[Requested]],1),Table3[#All],2,0),VLOOKUP(Proc[[#This Row],[Author]],Table4[],2,0))</f>
        <v>HC</v>
      </c>
      <c r="L9863" s="155" t="s">
        <v>7801</v>
      </c>
      <c r="M9863" s="140">
        <v>46106</v>
      </c>
      <c r="N9863" s="140"/>
      <c r="O9863" s="140"/>
      <c r="P9863" s="140" t="str">
        <f ca="1">IF(Proc[[#This Row],[DaysAgeing]]&gt;5,"yep","on track")</f>
        <v>yep</v>
      </c>
      <c r="Q9863" s="2">
        <f ca="1">IF(Proc[[#This Row],[DateClosed]]="",ABS(NETWORKDAYS(Proc[[#This Row],[DateOpened]],TODAY()))-1,ABS(NETWORKDAYS(Proc[[#This Row],[DateOpened]],Proc[[#This Row],[DateClosed]]))-1)</f>
        <v>23</v>
      </c>
      <c r="R9863" s="140" t="s">
        <v>476</v>
      </c>
      <c r="S9863" s="155"/>
      <c r="T9863" s="155"/>
    </row>
    <row r="9864" spans="1:20">
      <c r="A9864" s="156" t="s">
        <v>11874</v>
      </c>
      <c r="B9864" s="155" t="str">
        <f>IFERROR(VLOOKUP(Proc[[#This Row],[App]],Table2[],3,0),"open")</f>
        <v>ok</v>
      </c>
      <c r="C9864" s="156" t="s">
        <v>369</v>
      </c>
      <c r="D9864" t="s">
        <v>12127</v>
      </c>
      <c r="E9864" t="s">
        <v>11699</v>
      </c>
      <c r="F9864" s="155" t="s">
        <v>11699</v>
      </c>
      <c r="G9864" s="156" t="s">
        <v>400</v>
      </c>
      <c r="H9864" s="155" t="str">
        <f>IF(Proc[[#This Row],[type]]="LFF (MDG-F)",MID(Proc[[#This Row],[Obj]],13,10),"")</f>
        <v/>
      </c>
      <c r="I9864" s="156"/>
      <c r="J9864" s="155" t="b">
        <f>Proc[[#This Row],[Requested]]=Proc[[#This Row],[CurrentParent]]</f>
        <v>1</v>
      </c>
      <c r="K9864" s="155" t="str">
        <f>IF(Proc[[#This Row],[Author]]="Marcela Urrego",VLOOKUP(LEFT(Proc[[#This Row],[Requested]],1),Table3[#All],2,0),VLOOKUP(Proc[[#This Row],[Author]],Table4[],2,0))</f>
        <v>HC</v>
      </c>
      <c r="L9864" s="155" t="s">
        <v>7801</v>
      </c>
      <c r="M9864" s="140">
        <v>46106</v>
      </c>
      <c r="N9864" s="140"/>
      <c r="O9864" s="140"/>
      <c r="P9864" s="140" t="str">
        <f ca="1">IF(Proc[[#This Row],[DaysAgeing]]&gt;5,"yep","on track")</f>
        <v>yep</v>
      </c>
      <c r="Q9864" s="2">
        <f ca="1">IF(Proc[[#This Row],[DateClosed]]="",ABS(NETWORKDAYS(Proc[[#This Row],[DateOpened]],TODAY()))-1,ABS(NETWORKDAYS(Proc[[#This Row],[DateOpened]],Proc[[#This Row],[DateClosed]]))-1)</f>
        <v>23</v>
      </c>
      <c r="R9864" s="140" t="s">
        <v>476</v>
      </c>
      <c r="S9864" s="155"/>
      <c r="T9864" s="155"/>
    </row>
    <row r="9865" spans="1:20">
      <c r="A9865" s="156" t="s">
        <v>11874</v>
      </c>
      <c r="B9865" s="155" t="str">
        <f>IFERROR(VLOOKUP(Proc[[#This Row],[App]],Table2[],3,0),"open")</f>
        <v>ok</v>
      </c>
      <c r="C9865" s="156" t="s">
        <v>369</v>
      </c>
      <c r="D9865" t="s">
        <v>12128</v>
      </c>
      <c r="E9865" t="s">
        <v>11699</v>
      </c>
      <c r="F9865" s="155" t="s">
        <v>11699</v>
      </c>
      <c r="G9865" s="156" t="s">
        <v>400</v>
      </c>
      <c r="H9865" s="155" t="str">
        <f>IF(Proc[[#This Row],[type]]="LFF (MDG-F)",MID(Proc[[#This Row],[Obj]],13,10),"")</f>
        <v/>
      </c>
      <c r="I9865" s="156"/>
      <c r="J9865" s="155" t="b">
        <f>Proc[[#This Row],[Requested]]=Proc[[#This Row],[CurrentParent]]</f>
        <v>1</v>
      </c>
      <c r="K9865" s="155" t="str">
        <f>IF(Proc[[#This Row],[Author]]="Marcela Urrego",VLOOKUP(LEFT(Proc[[#This Row],[Requested]],1),Table3[#All],2,0),VLOOKUP(Proc[[#This Row],[Author]],Table4[],2,0))</f>
        <v>HC</v>
      </c>
      <c r="L9865" s="155" t="s">
        <v>7801</v>
      </c>
      <c r="M9865" s="140">
        <v>46106</v>
      </c>
      <c r="N9865" s="140"/>
      <c r="O9865" s="140"/>
      <c r="P9865" s="140" t="str">
        <f ca="1">IF(Proc[[#This Row],[DaysAgeing]]&gt;5,"yep","on track")</f>
        <v>yep</v>
      </c>
      <c r="Q9865" s="2">
        <f ca="1">IF(Proc[[#This Row],[DateClosed]]="",ABS(NETWORKDAYS(Proc[[#This Row],[DateOpened]],TODAY()))-1,ABS(NETWORKDAYS(Proc[[#This Row],[DateOpened]],Proc[[#This Row],[DateClosed]]))-1)</f>
        <v>23</v>
      </c>
      <c r="R9865" s="140" t="s">
        <v>476</v>
      </c>
      <c r="S9865" s="155"/>
      <c r="T9865" s="155"/>
    </row>
    <row r="9866" spans="1:20">
      <c r="A9866" s="156" t="s">
        <v>11874</v>
      </c>
      <c r="B9866" s="155" t="str">
        <f>IFERROR(VLOOKUP(Proc[[#This Row],[App]],Table2[],3,0),"open")</f>
        <v>ok</v>
      </c>
      <c r="C9866" s="156" t="s">
        <v>369</v>
      </c>
      <c r="D9866" t="s">
        <v>12129</v>
      </c>
      <c r="E9866" t="s">
        <v>11699</v>
      </c>
      <c r="F9866" s="155" t="s">
        <v>11699</v>
      </c>
      <c r="G9866" s="156" t="s">
        <v>400</v>
      </c>
      <c r="H9866" s="155" t="str">
        <f>IF(Proc[[#This Row],[type]]="LFF (MDG-F)",MID(Proc[[#This Row],[Obj]],13,10),"")</f>
        <v/>
      </c>
      <c r="I9866" s="156"/>
      <c r="J9866" s="155" t="b">
        <f>Proc[[#This Row],[Requested]]=Proc[[#This Row],[CurrentParent]]</f>
        <v>1</v>
      </c>
      <c r="K9866" s="155" t="str">
        <f>IF(Proc[[#This Row],[Author]]="Marcela Urrego",VLOOKUP(LEFT(Proc[[#This Row],[Requested]],1),Table3[#All],2,0),VLOOKUP(Proc[[#This Row],[Author]],Table4[],2,0))</f>
        <v>HC</v>
      </c>
      <c r="L9866" s="155" t="s">
        <v>7801</v>
      </c>
      <c r="M9866" s="140">
        <v>46106</v>
      </c>
      <c r="N9866" s="140"/>
      <c r="O9866" s="140"/>
      <c r="P9866" s="140" t="str">
        <f ca="1">IF(Proc[[#This Row],[DaysAgeing]]&gt;5,"yep","on track")</f>
        <v>yep</v>
      </c>
      <c r="Q9866" s="2">
        <f ca="1">IF(Proc[[#This Row],[DateClosed]]="",ABS(NETWORKDAYS(Proc[[#This Row],[DateOpened]],TODAY()))-1,ABS(NETWORKDAYS(Proc[[#This Row],[DateOpened]],Proc[[#This Row],[DateClosed]]))-1)</f>
        <v>23</v>
      </c>
      <c r="R9866" s="140" t="s">
        <v>476</v>
      </c>
      <c r="S9866" s="155"/>
      <c r="T9866" s="155"/>
    </row>
    <row r="9867" spans="1:20">
      <c r="A9867" s="156" t="s">
        <v>11874</v>
      </c>
      <c r="B9867" s="155" t="str">
        <f>IFERROR(VLOOKUP(Proc[[#This Row],[App]],Table2[],3,0),"open")</f>
        <v>ok</v>
      </c>
      <c r="C9867" s="156" t="s">
        <v>369</v>
      </c>
      <c r="D9867" t="s">
        <v>12130</v>
      </c>
      <c r="E9867" t="s">
        <v>11699</v>
      </c>
      <c r="F9867" s="155" t="s">
        <v>11699</v>
      </c>
      <c r="G9867" s="156" t="s">
        <v>400</v>
      </c>
      <c r="H9867" s="155" t="str">
        <f>IF(Proc[[#This Row],[type]]="LFF (MDG-F)",MID(Proc[[#This Row],[Obj]],13,10),"")</f>
        <v/>
      </c>
      <c r="I9867" s="156"/>
      <c r="J9867" s="155" t="b">
        <f>Proc[[#This Row],[Requested]]=Proc[[#This Row],[CurrentParent]]</f>
        <v>1</v>
      </c>
      <c r="K9867" s="155" t="str">
        <f>IF(Proc[[#This Row],[Author]]="Marcela Urrego",VLOOKUP(LEFT(Proc[[#This Row],[Requested]],1),Table3[#All],2,0),VLOOKUP(Proc[[#This Row],[Author]],Table4[],2,0))</f>
        <v>HC</v>
      </c>
      <c r="L9867" s="155" t="s">
        <v>7801</v>
      </c>
      <c r="M9867" s="140">
        <v>46106</v>
      </c>
      <c r="N9867" s="140"/>
      <c r="O9867" s="140"/>
      <c r="P9867" s="140" t="str">
        <f ca="1">IF(Proc[[#This Row],[DaysAgeing]]&gt;5,"yep","on track")</f>
        <v>yep</v>
      </c>
      <c r="Q9867" s="2">
        <f ca="1">IF(Proc[[#This Row],[DateClosed]]="",ABS(NETWORKDAYS(Proc[[#This Row],[DateOpened]],TODAY()))-1,ABS(NETWORKDAYS(Proc[[#This Row],[DateOpened]],Proc[[#This Row],[DateClosed]]))-1)</f>
        <v>23</v>
      </c>
      <c r="R9867" s="140" t="s">
        <v>476</v>
      </c>
      <c r="S9867" s="155"/>
      <c r="T9867" s="155"/>
    </row>
    <row r="9868" spans="1:20">
      <c r="A9868" s="156" t="s">
        <v>11874</v>
      </c>
      <c r="B9868" s="155" t="str">
        <f>IFERROR(VLOOKUP(Proc[[#This Row],[App]],Table2[],3,0),"open")</f>
        <v>ok</v>
      </c>
      <c r="C9868" s="156" t="s">
        <v>369</v>
      </c>
      <c r="D9868" t="s">
        <v>12131</v>
      </c>
      <c r="E9868" t="s">
        <v>11699</v>
      </c>
      <c r="F9868" s="155" t="s">
        <v>11699</v>
      </c>
      <c r="G9868" s="156" t="s">
        <v>400</v>
      </c>
      <c r="H9868" s="155" t="str">
        <f>IF(Proc[[#This Row],[type]]="LFF (MDG-F)",MID(Proc[[#This Row],[Obj]],13,10),"")</f>
        <v/>
      </c>
      <c r="I9868" s="156"/>
      <c r="J9868" s="155" t="b">
        <f>Proc[[#This Row],[Requested]]=Proc[[#This Row],[CurrentParent]]</f>
        <v>1</v>
      </c>
      <c r="K9868" s="155" t="str">
        <f>IF(Proc[[#This Row],[Author]]="Marcela Urrego",VLOOKUP(LEFT(Proc[[#This Row],[Requested]],1),Table3[#All],2,0),VLOOKUP(Proc[[#This Row],[Author]],Table4[],2,0))</f>
        <v>HC</v>
      </c>
      <c r="L9868" s="155" t="s">
        <v>7801</v>
      </c>
      <c r="M9868" s="140">
        <v>46106</v>
      </c>
      <c r="N9868" s="140"/>
      <c r="O9868" s="140"/>
      <c r="P9868" s="140" t="str">
        <f ca="1">IF(Proc[[#This Row],[DaysAgeing]]&gt;5,"yep","on track")</f>
        <v>yep</v>
      </c>
      <c r="Q9868" s="2">
        <f ca="1">IF(Proc[[#This Row],[DateClosed]]="",ABS(NETWORKDAYS(Proc[[#This Row],[DateOpened]],TODAY()))-1,ABS(NETWORKDAYS(Proc[[#This Row],[DateOpened]],Proc[[#This Row],[DateClosed]]))-1)</f>
        <v>23</v>
      </c>
      <c r="R9868" s="140" t="s">
        <v>476</v>
      </c>
      <c r="S9868" s="155"/>
      <c r="T9868" s="155"/>
    </row>
    <row r="9869" spans="1:20">
      <c r="A9869" s="156" t="s">
        <v>11874</v>
      </c>
      <c r="B9869" s="155" t="str">
        <f>IFERROR(VLOOKUP(Proc[[#This Row],[App]],Table2[],3,0),"open")</f>
        <v>ok</v>
      </c>
      <c r="C9869" s="156" t="s">
        <v>369</v>
      </c>
      <c r="D9869" t="s">
        <v>12132</v>
      </c>
      <c r="E9869" t="s">
        <v>11699</v>
      </c>
      <c r="F9869" s="155" t="s">
        <v>11699</v>
      </c>
      <c r="G9869" s="156" t="s">
        <v>400</v>
      </c>
      <c r="H9869" s="155" t="str">
        <f>IF(Proc[[#This Row],[type]]="LFF (MDG-F)",MID(Proc[[#This Row],[Obj]],13,10),"")</f>
        <v/>
      </c>
      <c r="I9869" s="156"/>
      <c r="J9869" s="155" t="b">
        <f>Proc[[#This Row],[Requested]]=Proc[[#This Row],[CurrentParent]]</f>
        <v>1</v>
      </c>
      <c r="K9869" s="155" t="str">
        <f>IF(Proc[[#This Row],[Author]]="Marcela Urrego",VLOOKUP(LEFT(Proc[[#This Row],[Requested]],1),Table3[#All],2,0),VLOOKUP(Proc[[#This Row],[Author]],Table4[],2,0))</f>
        <v>HC</v>
      </c>
      <c r="L9869" s="155" t="s">
        <v>7801</v>
      </c>
      <c r="M9869" s="140">
        <v>46106</v>
      </c>
      <c r="N9869" s="140"/>
      <c r="O9869" s="140"/>
      <c r="P9869" s="140" t="str">
        <f ca="1">IF(Proc[[#This Row],[DaysAgeing]]&gt;5,"yep","on track")</f>
        <v>yep</v>
      </c>
      <c r="Q9869" s="2">
        <f ca="1">IF(Proc[[#This Row],[DateClosed]]="",ABS(NETWORKDAYS(Proc[[#This Row],[DateOpened]],TODAY()))-1,ABS(NETWORKDAYS(Proc[[#This Row],[DateOpened]],Proc[[#This Row],[DateClosed]]))-1)</f>
        <v>23</v>
      </c>
      <c r="R9869" s="140" t="s">
        <v>476</v>
      </c>
      <c r="S9869" s="155"/>
      <c r="T9869" s="155"/>
    </row>
    <row r="9870" spans="1:20">
      <c r="A9870" s="156" t="s">
        <v>11874</v>
      </c>
      <c r="B9870" s="155" t="str">
        <f>IFERROR(VLOOKUP(Proc[[#This Row],[App]],Table2[],3,0),"open")</f>
        <v>ok</v>
      </c>
      <c r="C9870" s="156" t="s">
        <v>369</v>
      </c>
      <c r="D9870" t="s">
        <v>12133</v>
      </c>
      <c r="E9870" t="s">
        <v>11699</v>
      </c>
      <c r="F9870" s="155" t="s">
        <v>11699</v>
      </c>
      <c r="G9870" s="156" t="s">
        <v>400</v>
      </c>
      <c r="H9870" s="155" t="str">
        <f>IF(Proc[[#This Row],[type]]="LFF (MDG-F)",MID(Proc[[#This Row],[Obj]],13,10),"")</f>
        <v/>
      </c>
      <c r="I9870" s="156"/>
      <c r="J9870" s="155" t="b">
        <f>Proc[[#This Row],[Requested]]=Proc[[#This Row],[CurrentParent]]</f>
        <v>1</v>
      </c>
      <c r="K9870" s="155" t="str">
        <f>IF(Proc[[#This Row],[Author]]="Marcela Urrego",VLOOKUP(LEFT(Proc[[#This Row],[Requested]],1),Table3[#All],2,0),VLOOKUP(Proc[[#This Row],[Author]],Table4[],2,0))</f>
        <v>HC</v>
      </c>
      <c r="L9870" s="155" t="s">
        <v>7801</v>
      </c>
      <c r="M9870" s="140">
        <v>46106</v>
      </c>
      <c r="N9870" s="140"/>
      <c r="O9870" s="140"/>
      <c r="P9870" s="140" t="str">
        <f ca="1">IF(Proc[[#This Row],[DaysAgeing]]&gt;5,"yep","on track")</f>
        <v>yep</v>
      </c>
      <c r="Q9870" s="2">
        <f ca="1">IF(Proc[[#This Row],[DateClosed]]="",ABS(NETWORKDAYS(Proc[[#This Row],[DateOpened]],TODAY()))-1,ABS(NETWORKDAYS(Proc[[#This Row],[DateOpened]],Proc[[#This Row],[DateClosed]]))-1)</f>
        <v>23</v>
      </c>
      <c r="R9870" s="140" t="s">
        <v>476</v>
      </c>
      <c r="S9870" s="155"/>
      <c r="T9870" s="155"/>
    </row>
    <row r="9871" spans="1:20">
      <c r="A9871" s="156" t="s">
        <v>11874</v>
      </c>
      <c r="B9871" s="155" t="str">
        <f>IFERROR(VLOOKUP(Proc[[#This Row],[App]],Table2[],3,0),"open")</f>
        <v>ok</v>
      </c>
      <c r="C9871" s="156" t="s">
        <v>369</v>
      </c>
      <c r="D9871" t="s">
        <v>12134</v>
      </c>
      <c r="E9871" t="s">
        <v>11699</v>
      </c>
      <c r="F9871" s="155" t="s">
        <v>11699</v>
      </c>
      <c r="G9871" s="156" t="s">
        <v>400</v>
      </c>
      <c r="H9871" s="155" t="str">
        <f>IF(Proc[[#This Row],[type]]="LFF (MDG-F)",MID(Proc[[#This Row],[Obj]],13,10),"")</f>
        <v/>
      </c>
      <c r="I9871" s="156"/>
      <c r="J9871" s="155" t="b">
        <f>Proc[[#This Row],[Requested]]=Proc[[#This Row],[CurrentParent]]</f>
        <v>1</v>
      </c>
      <c r="K9871" s="155" t="str">
        <f>IF(Proc[[#This Row],[Author]]="Marcela Urrego",VLOOKUP(LEFT(Proc[[#This Row],[Requested]],1),Table3[#All],2,0),VLOOKUP(Proc[[#This Row],[Author]],Table4[],2,0))</f>
        <v>HC</v>
      </c>
      <c r="L9871" s="155" t="s">
        <v>7801</v>
      </c>
      <c r="M9871" s="140">
        <v>46106</v>
      </c>
      <c r="N9871" s="140"/>
      <c r="O9871" s="140"/>
      <c r="P9871" s="140" t="str">
        <f ca="1">IF(Proc[[#This Row],[DaysAgeing]]&gt;5,"yep","on track")</f>
        <v>yep</v>
      </c>
      <c r="Q9871" s="2">
        <f ca="1">IF(Proc[[#This Row],[DateClosed]]="",ABS(NETWORKDAYS(Proc[[#This Row],[DateOpened]],TODAY()))-1,ABS(NETWORKDAYS(Proc[[#This Row],[DateOpened]],Proc[[#This Row],[DateClosed]]))-1)</f>
        <v>23</v>
      </c>
      <c r="R9871" s="140" t="s">
        <v>476</v>
      </c>
      <c r="S9871" s="155"/>
      <c r="T9871" s="155"/>
    </row>
    <row r="9872" spans="1:20">
      <c r="A9872" s="156" t="s">
        <v>11874</v>
      </c>
      <c r="B9872" s="155" t="str">
        <f>IFERROR(VLOOKUP(Proc[[#This Row],[App]],Table2[],3,0),"open")</f>
        <v>ok</v>
      </c>
      <c r="C9872" s="156" t="s">
        <v>369</v>
      </c>
      <c r="D9872" t="s">
        <v>12135</v>
      </c>
      <c r="E9872" t="s">
        <v>11699</v>
      </c>
      <c r="F9872" s="155" t="s">
        <v>11699</v>
      </c>
      <c r="G9872" s="156" t="s">
        <v>400</v>
      </c>
      <c r="H9872" s="155" t="str">
        <f>IF(Proc[[#This Row],[type]]="LFF (MDG-F)",MID(Proc[[#This Row],[Obj]],13,10),"")</f>
        <v/>
      </c>
      <c r="I9872" s="156"/>
      <c r="J9872" s="155" t="b">
        <f>Proc[[#This Row],[Requested]]=Proc[[#This Row],[CurrentParent]]</f>
        <v>1</v>
      </c>
      <c r="K9872" s="155" t="str">
        <f>IF(Proc[[#This Row],[Author]]="Marcela Urrego",VLOOKUP(LEFT(Proc[[#This Row],[Requested]],1),Table3[#All],2,0),VLOOKUP(Proc[[#This Row],[Author]],Table4[],2,0))</f>
        <v>HC</v>
      </c>
      <c r="L9872" s="155" t="s">
        <v>7801</v>
      </c>
      <c r="M9872" s="140">
        <v>46106</v>
      </c>
      <c r="N9872" s="140"/>
      <c r="O9872" s="140"/>
      <c r="P9872" s="140" t="str">
        <f ca="1">IF(Proc[[#This Row],[DaysAgeing]]&gt;5,"yep","on track")</f>
        <v>yep</v>
      </c>
      <c r="Q9872" s="2">
        <f ca="1">IF(Proc[[#This Row],[DateClosed]]="",ABS(NETWORKDAYS(Proc[[#This Row],[DateOpened]],TODAY()))-1,ABS(NETWORKDAYS(Proc[[#This Row],[DateOpened]],Proc[[#This Row],[DateClosed]]))-1)</f>
        <v>23</v>
      </c>
      <c r="R9872" s="140" t="s">
        <v>476</v>
      </c>
      <c r="S9872" s="155"/>
      <c r="T9872" s="155"/>
    </row>
    <row r="9873" spans="1:20">
      <c r="A9873" s="156" t="s">
        <v>11874</v>
      </c>
      <c r="B9873" s="155" t="str">
        <f>IFERROR(VLOOKUP(Proc[[#This Row],[App]],Table2[],3,0),"open")</f>
        <v>ok</v>
      </c>
      <c r="C9873" s="156" t="s">
        <v>369</v>
      </c>
      <c r="D9873" t="s">
        <v>12136</v>
      </c>
      <c r="E9873" t="s">
        <v>11699</v>
      </c>
      <c r="F9873" s="155" t="s">
        <v>11699</v>
      </c>
      <c r="G9873" s="156" t="s">
        <v>400</v>
      </c>
      <c r="H9873" s="155" t="str">
        <f>IF(Proc[[#This Row],[type]]="LFF (MDG-F)",MID(Proc[[#This Row],[Obj]],13,10),"")</f>
        <v/>
      </c>
      <c r="I9873" s="156"/>
      <c r="J9873" s="155" t="b">
        <f>Proc[[#This Row],[Requested]]=Proc[[#This Row],[CurrentParent]]</f>
        <v>1</v>
      </c>
      <c r="K9873" s="155" t="str">
        <f>IF(Proc[[#This Row],[Author]]="Marcela Urrego",VLOOKUP(LEFT(Proc[[#This Row],[Requested]],1),Table3[#All],2,0),VLOOKUP(Proc[[#This Row],[Author]],Table4[],2,0))</f>
        <v>HC</v>
      </c>
      <c r="L9873" s="155" t="s">
        <v>7801</v>
      </c>
      <c r="M9873" s="140">
        <v>46106</v>
      </c>
      <c r="N9873" s="140"/>
      <c r="O9873" s="140"/>
      <c r="P9873" s="140" t="str">
        <f ca="1">IF(Proc[[#This Row],[DaysAgeing]]&gt;5,"yep","on track")</f>
        <v>yep</v>
      </c>
      <c r="Q9873" s="2">
        <f ca="1">IF(Proc[[#This Row],[DateClosed]]="",ABS(NETWORKDAYS(Proc[[#This Row],[DateOpened]],TODAY()))-1,ABS(NETWORKDAYS(Proc[[#This Row],[DateOpened]],Proc[[#This Row],[DateClosed]]))-1)</f>
        <v>23</v>
      </c>
      <c r="R9873" s="140" t="s">
        <v>476</v>
      </c>
      <c r="S9873" s="155"/>
      <c r="T9873" s="155"/>
    </row>
    <row r="9874" spans="1:20">
      <c r="A9874" s="156" t="s">
        <v>11874</v>
      </c>
      <c r="B9874" s="155" t="str">
        <f>IFERROR(VLOOKUP(Proc[[#This Row],[App]],Table2[],3,0),"open")</f>
        <v>ok</v>
      </c>
      <c r="C9874" s="156" t="s">
        <v>369</v>
      </c>
      <c r="D9874" t="s">
        <v>12137</v>
      </c>
      <c r="E9874" t="s">
        <v>11699</v>
      </c>
      <c r="F9874" s="155" t="s">
        <v>11699</v>
      </c>
      <c r="G9874" s="156" t="s">
        <v>400</v>
      </c>
      <c r="H9874" s="155" t="str">
        <f>IF(Proc[[#This Row],[type]]="LFF (MDG-F)",MID(Proc[[#This Row],[Obj]],13,10),"")</f>
        <v/>
      </c>
      <c r="I9874" s="156"/>
      <c r="J9874" s="155" t="b">
        <f>Proc[[#This Row],[Requested]]=Proc[[#This Row],[CurrentParent]]</f>
        <v>1</v>
      </c>
      <c r="K9874" s="155" t="str">
        <f>IF(Proc[[#This Row],[Author]]="Marcela Urrego",VLOOKUP(LEFT(Proc[[#This Row],[Requested]],1),Table3[#All],2,0),VLOOKUP(Proc[[#This Row],[Author]],Table4[],2,0))</f>
        <v>HC</v>
      </c>
      <c r="L9874" s="155" t="s">
        <v>7801</v>
      </c>
      <c r="M9874" s="140">
        <v>46106</v>
      </c>
      <c r="N9874" s="140"/>
      <c r="O9874" s="140"/>
      <c r="P9874" s="140" t="str">
        <f ca="1">IF(Proc[[#This Row],[DaysAgeing]]&gt;5,"yep","on track")</f>
        <v>yep</v>
      </c>
      <c r="Q9874" s="2">
        <f ca="1">IF(Proc[[#This Row],[DateClosed]]="",ABS(NETWORKDAYS(Proc[[#This Row],[DateOpened]],TODAY()))-1,ABS(NETWORKDAYS(Proc[[#This Row],[DateOpened]],Proc[[#This Row],[DateClosed]]))-1)</f>
        <v>23</v>
      </c>
      <c r="R9874" s="140" t="s">
        <v>476</v>
      </c>
      <c r="S9874" s="155"/>
      <c r="T9874" s="155"/>
    </row>
    <row r="9875" spans="1:20">
      <c r="A9875" s="156" t="s">
        <v>11874</v>
      </c>
      <c r="B9875" s="155" t="str">
        <f>IFERROR(VLOOKUP(Proc[[#This Row],[App]],Table2[],3,0),"open")</f>
        <v>ok</v>
      </c>
      <c r="C9875" s="156" t="s">
        <v>369</v>
      </c>
      <c r="D9875" t="s">
        <v>12138</v>
      </c>
      <c r="E9875" t="s">
        <v>11699</v>
      </c>
      <c r="F9875" s="155" t="s">
        <v>11699</v>
      </c>
      <c r="G9875" s="156" t="s">
        <v>400</v>
      </c>
      <c r="H9875" s="155" t="str">
        <f>IF(Proc[[#This Row],[type]]="LFF (MDG-F)",MID(Proc[[#This Row],[Obj]],13,10),"")</f>
        <v/>
      </c>
      <c r="I9875" s="156"/>
      <c r="J9875" s="155" t="b">
        <f>Proc[[#This Row],[Requested]]=Proc[[#This Row],[CurrentParent]]</f>
        <v>1</v>
      </c>
      <c r="K9875" s="155" t="str">
        <f>IF(Proc[[#This Row],[Author]]="Marcela Urrego",VLOOKUP(LEFT(Proc[[#This Row],[Requested]],1),Table3[#All],2,0),VLOOKUP(Proc[[#This Row],[Author]],Table4[],2,0))</f>
        <v>HC</v>
      </c>
      <c r="L9875" s="155" t="s">
        <v>7801</v>
      </c>
      <c r="M9875" s="140">
        <v>46106</v>
      </c>
      <c r="N9875" s="140"/>
      <c r="O9875" s="140"/>
      <c r="P9875" s="140" t="str">
        <f ca="1">IF(Proc[[#This Row],[DaysAgeing]]&gt;5,"yep","on track")</f>
        <v>yep</v>
      </c>
      <c r="Q9875" s="2">
        <f ca="1">IF(Proc[[#This Row],[DateClosed]]="",ABS(NETWORKDAYS(Proc[[#This Row],[DateOpened]],TODAY()))-1,ABS(NETWORKDAYS(Proc[[#This Row],[DateOpened]],Proc[[#This Row],[DateClosed]]))-1)</f>
        <v>23</v>
      </c>
      <c r="R9875" s="140" t="s">
        <v>476</v>
      </c>
      <c r="S9875" s="155"/>
      <c r="T9875" s="155"/>
    </row>
    <row r="9876" spans="1:20">
      <c r="A9876" s="156" t="s">
        <v>11874</v>
      </c>
      <c r="B9876" s="155" t="str">
        <f>IFERROR(VLOOKUP(Proc[[#This Row],[App]],Table2[],3,0),"open")</f>
        <v>ok</v>
      </c>
      <c r="C9876" s="156" t="s">
        <v>369</v>
      </c>
      <c r="D9876" t="s">
        <v>12139</v>
      </c>
      <c r="E9876" t="s">
        <v>11699</v>
      </c>
      <c r="F9876" s="155" t="s">
        <v>11699</v>
      </c>
      <c r="G9876" s="156" t="s">
        <v>400</v>
      </c>
      <c r="H9876" s="155" t="str">
        <f>IF(Proc[[#This Row],[type]]="LFF (MDG-F)",MID(Proc[[#This Row],[Obj]],13,10),"")</f>
        <v/>
      </c>
      <c r="I9876" s="156"/>
      <c r="J9876" s="155" t="b">
        <f>Proc[[#This Row],[Requested]]=Proc[[#This Row],[CurrentParent]]</f>
        <v>1</v>
      </c>
      <c r="K9876" s="155" t="str">
        <f>IF(Proc[[#This Row],[Author]]="Marcela Urrego",VLOOKUP(LEFT(Proc[[#This Row],[Requested]],1),Table3[#All],2,0),VLOOKUP(Proc[[#This Row],[Author]],Table4[],2,0))</f>
        <v>HC</v>
      </c>
      <c r="L9876" s="155" t="s">
        <v>7801</v>
      </c>
      <c r="M9876" s="140">
        <v>46106</v>
      </c>
      <c r="N9876" s="140"/>
      <c r="O9876" s="140"/>
      <c r="P9876" s="140" t="str">
        <f ca="1">IF(Proc[[#This Row],[DaysAgeing]]&gt;5,"yep","on track")</f>
        <v>yep</v>
      </c>
      <c r="Q9876" s="2">
        <f ca="1">IF(Proc[[#This Row],[DateClosed]]="",ABS(NETWORKDAYS(Proc[[#This Row],[DateOpened]],TODAY()))-1,ABS(NETWORKDAYS(Proc[[#This Row],[DateOpened]],Proc[[#This Row],[DateClosed]]))-1)</f>
        <v>23</v>
      </c>
      <c r="R9876" s="140" t="s">
        <v>476</v>
      </c>
      <c r="S9876" s="155"/>
      <c r="T9876" s="155"/>
    </row>
    <row r="9877" spans="1:20">
      <c r="A9877" s="156" t="s">
        <v>11874</v>
      </c>
      <c r="B9877" s="155" t="str">
        <f>IFERROR(VLOOKUP(Proc[[#This Row],[App]],Table2[],3,0),"open")</f>
        <v>ok</v>
      </c>
      <c r="C9877" s="156" t="s">
        <v>369</v>
      </c>
      <c r="D9877" t="s">
        <v>12140</v>
      </c>
      <c r="E9877" t="s">
        <v>11699</v>
      </c>
      <c r="F9877" s="155" t="s">
        <v>11699</v>
      </c>
      <c r="G9877" s="156" t="s">
        <v>400</v>
      </c>
      <c r="H9877" s="155" t="str">
        <f>IF(Proc[[#This Row],[type]]="LFF (MDG-F)",MID(Proc[[#This Row],[Obj]],13,10),"")</f>
        <v/>
      </c>
      <c r="I9877" s="156"/>
      <c r="J9877" s="155" t="b">
        <f>Proc[[#This Row],[Requested]]=Proc[[#This Row],[CurrentParent]]</f>
        <v>1</v>
      </c>
      <c r="K9877" s="155" t="str">
        <f>IF(Proc[[#This Row],[Author]]="Marcela Urrego",VLOOKUP(LEFT(Proc[[#This Row],[Requested]],1),Table3[#All],2,0),VLOOKUP(Proc[[#This Row],[Author]],Table4[],2,0))</f>
        <v>HC</v>
      </c>
      <c r="L9877" s="155" t="s">
        <v>7801</v>
      </c>
      <c r="M9877" s="140">
        <v>46106</v>
      </c>
      <c r="N9877" s="140"/>
      <c r="O9877" s="140"/>
      <c r="P9877" s="140" t="str">
        <f ca="1">IF(Proc[[#This Row],[DaysAgeing]]&gt;5,"yep","on track")</f>
        <v>yep</v>
      </c>
      <c r="Q9877" s="2">
        <f ca="1">IF(Proc[[#This Row],[DateClosed]]="",ABS(NETWORKDAYS(Proc[[#This Row],[DateOpened]],TODAY()))-1,ABS(NETWORKDAYS(Proc[[#This Row],[DateOpened]],Proc[[#This Row],[DateClosed]]))-1)</f>
        <v>23</v>
      </c>
      <c r="R9877" s="140" t="s">
        <v>476</v>
      </c>
      <c r="S9877" s="155"/>
      <c r="T9877" s="155"/>
    </row>
    <row r="9878" spans="1:20">
      <c r="A9878" s="156" t="s">
        <v>11874</v>
      </c>
      <c r="B9878" s="155" t="str">
        <f>IFERROR(VLOOKUP(Proc[[#This Row],[App]],Table2[],3,0),"open")</f>
        <v>ok</v>
      </c>
      <c r="C9878" s="156" t="s">
        <v>369</v>
      </c>
      <c r="D9878" t="s">
        <v>12141</v>
      </c>
      <c r="E9878" t="s">
        <v>11699</v>
      </c>
      <c r="F9878" s="155" t="s">
        <v>11699</v>
      </c>
      <c r="G9878" s="156" t="s">
        <v>400</v>
      </c>
      <c r="H9878" s="155" t="str">
        <f>IF(Proc[[#This Row],[type]]="LFF (MDG-F)",MID(Proc[[#This Row],[Obj]],13,10),"")</f>
        <v/>
      </c>
      <c r="I9878" s="156"/>
      <c r="J9878" s="155" t="b">
        <f>Proc[[#This Row],[Requested]]=Proc[[#This Row],[CurrentParent]]</f>
        <v>1</v>
      </c>
      <c r="K9878" s="155" t="str">
        <f>IF(Proc[[#This Row],[Author]]="Marcela Urrego",VLOOKUP(LEFT(Proc[[#This Row],[Requested]],1),Table3[#All],2,0),VLOOKUP(Proc[[#This Row],[Author]],Table4[],2,0))</f>
        <v>HC</v>
      </c>
      <c r="L9878" s="155" t="s">
        <v>7801</v>
      </c>
      <c r="M9878" s="140">
        <v>46106</v>
      </c>
      <c r="N9878" s="140"/>
      <c r="O9878" s="140"/>
      <c r="P9878" s="140" t="str">
        <f ca="1">IF(Proc[[#This Row],[DaysAgeing]]&gt;5,"yep","on track")</f>
        <v>yep</v>
      </c>
      <c r="Q9878" s="2">
        <f ca="1">IF(Proc[[#This Row],[DateClosed]]="",ABS(NETWORKDAYS(Proc[[#This Row],[DateOpened]],TODAY()))-1,ABS(NETWORKDAYS(Proc[[#This Row],[DateOpened]],Proc[[#This Row],[DateClosed]]))-1)</f>
        <v>23</v>
      </c>
      <c r="R9878" s="140" t="s">
        <v>476</v>
      </c>
      <c r="S9878" s="155"/>
      <c r="T9878" s="155"/>
    </row>
    <row r="9879" spans="1:20">
      <c r="A9879" s="156" t="s">
        <v>11874</v>
      </c>
      <c r="B9879" s="155" t="str">
        <f>IFERROR(VLOOKUP(Proc[[#This Row],[App]],Table2[],3,0),"open")</f>
        <v>ok</v>
      </c>
      <c r="C9879" s="156" t="s">
        <v>369</v>
      </c>
      <c r="D9879" t="s">
        <v>12142</v>
      </c>
      <c r="E9879" t="s">
        <v>11699</v>
      </c>
      <c r="F9879" s="155" t="s">
        <v>11699</v>
      </c>
      <c r="G9879" s="156" t="s">
        <v>400</v>
      </c>
      <c r="H9879" s="155" t="str">
        <f>IF(Proc[[#This Row],[type]]="LFF (MDG-F)",MID(Proc[[#This Row],[Obj]],13,10),"")</f>
        <v/>
      </c>
      <c r="I9879" s="156"/>
      <c r="J9879" s="155" t="b">
        <f>Proc[[#This Row],[Requested]]=Proc[[#This Row],[CurrentParent]]</f>
        <v>1</v>
      </c>
      <c r="K9879" s="155" t="str">
        <f>IF(Proc[[#This Row],[Author]]="Marcela Urrego",VLOOKUP(LEFT(Proc[[#This Row],[Requested]],1),Table3[#All],2,0),VLOOKUP(Proc[[#This Row],[Author]],Table4[],2,0))</f>
        <v>HC</v>
      </c>
      <c r="L9879" s="155" t="s">
        <v>7801</v>
      </c>
      <c r="M9879" s="140">
        <v>46106</v>
      </c>
      <c r="N9879" s="140"/>
      <c r="O9879" s="140"/>
      <c r="P9879" s="140" t="str">
        <f ca="1">IF(Proc[[#This Row],[DaysAgeing]]&gt;5,"yep","on track")</f>
        <v>yep</v>
      </c>
      <c r="Q9879" s="2">
        <f ca="1">IF(Proc[[#This Row],[DateClosed]]="",ABS(NETWORKDAYS(Proc[[#This Row],[DateOpened]],TODAY()))-1,ABS(NETWORKDAYS(Proc[[#This Row],[DateOpened]],Proc[[#This Row],[DateClosed]]))-1)</f>
        <v>23</v>
      </c>
      <c r="R9879" s="140" t="s">
        <v>476</v>
      </c>
      <c r="S9879" s="155"/>
      <c r="T9879" s="155"/>
    </row>
    <row r="9880" spans="1:20">
      <c r="A9880" s="156" t="s">
        <v>11874</v>
      </c>
      <c r="B9880" s="155" t="str">
        <f>IFERROR(VLOOKUP(Proc[[#This Row],[App]],Table2[],3,0),"open")</f>
        <v>ok</v>
      </c>
      <c r="C9880" s="156" t="s">
        <v>369</v>
      </c>
      <c r="D9880" t="s">
        <v>12143</v>
      </c>
      <c r="E9880" t="s">
        <v>11699</v>
      </c>
      <c r="F9880" s="155" t="s">
        <v>11699</v>
      </c>
      <c r="G9880" s="156" t="s">
        <v>400</v>
      </c>
      <c r="H9880" s="155" t="str">
        <f>IF(Proc[[#This Row],[type]]="LFF (MDG-F)",MID(Proc[[#This Row],[Obj]],13,10),"")</f>
        <v/>
      </c>
      <c r="I9880" s="156"/>
      <c r="J9880" s="155" t="b">
        <f>Proc[[#This Row],[Requested]]=Proc[[#This Row],[CurrentParent]]</f>
        <v>1</v>
      </c>
      <c r="K9880" s="155" t="str">
        <f>IF(Proc[[#This Row],[Author]]="Marcela Urrego",VLOOKUP(LEFT(Proc[[#This Row],[Requested]],1),Table3[#All],2,0),VLOOKUP(Proc[[#This Row],[Author]],Table4[],2,0))</f>
        <v>HC</v>
      </c>
      <c r="L9880" s="155" t="s">
        <v>7801</v>
      </c>
      <c r="M9880" s="140">
        <v>46106</v>
      </c>
      <c r="N9880" s="140"/>
      <c r="O9880" s="140"/>
      <c r="P9880" s="140" t="str">
        <f ca="1">IF(Proc[[#This Row],[DaysAgeing]]&gt;5,"yep","on track")</f>
        <v>yep</v>
      </c>
      <c r="Q9880" s="2">
        <f ca="1">IF(Proc[[#This Row],[DateClosed]]="",ABS(NETWORKDAYS(Proc[[#This Row],[DateOpened]],TODAY()))-1,ABS(NETWORKDAYS(Proc[[#This Row],[DateOpened]],Proc[[#This Row],[DateClosed]]))-1)</f>
        <v>23</v>
      </c>
      <c r="R9880" s="140" t="s">
        <v>476</v>
      </c>
      <c r="S9880" s="155"/>
      <c r="T9880" s="155"/>
    </row>
    <row r="9881" spans="1:20">
      <c r="A9881" s="156" t="s">
        <v>11874</v>
      </c>
      <c r="B9881" s="155" t="str">
        <f>IFERROR(VLOOKUP(Proc[[#This Row],[App]],Table2[],3,0),"open")</f>
        <v>ok</v>
      </c>
      <c r="C9881" s="156" t="s">
        <v>369</v>
      </c>
      <c r="D9881" t="s">
        <v>12144</v>
      </c>
      <c r="E9881" t="s">
        <v>11699</v>
      </c>
      <c r="F9881" s="155" t="s">
        <v>11699</v>
      </c>
      <c r="G9881" s="156" t="s">
        <v>400</v>
      </c>
      <c r="H9881" s="155" t="str">
        <f>IF(Proc[[#This Row],[type]]="LFF (MDG-F)",MID(Proc[[#This Row],[Obj]],13,10),"")</f>
        <v/>
      </c>
      <c r="I9881" s="156"/>
      <c r="J9881" s="155" t="b">
        <f>Proc[[#This Row],[Requested]]=Proc[[#This Row],[CurrentParent]]</f>
        <v>1</v>
      </c>
      <c r="K9881" s="155" t="str">
        <f>IF(Proc[[#This Row],[Author]]="Marcela Urrego",VLOOKUP(LEFT(Proc[[#This Row],[Requested]],1),Table3[#All],2,0),VLOOKUP(Proc[[#This Row],[Author]],Table4[],2,0))</f>
        <v>HC</v>
      </c>
      <c r="L9881" s="155" t="s">
        <v>7801</v>
      </c>
      <c r="M9881" s="140">
        <v>46106</v>
      </c>
      <c r="N9881" s="140"/>
      <c r="O9881" s="140"/>
      <c r="P9881" s="140" t="str">
        <f ca="1">IF(Proc[[#This Row],[DaysAgeing]]&gt;5,"yep","on track")</f>
        <v>yep</v>
      </c>
      <c r="Q9881" s="2">
        <f ca="1">IF(Proc[[#This Row],[DateClosed]]="",ABS(NETWORKDAYS(Proc[[#This Row],[DateOpened]],TODAY()))-1,ABS(NETWORKDAYS(Proc[[#This Row],[DateOpened]],Proc[[#This Row],[DateClosed]]))-1)</f>
        <v>23</v>
      </c>
      <c r="R9881" s="140" t="s">
        <v>476</v>
      </c>
      <c r="S9881" s="155"/>
      <c r="T9881" s="155"/>
    </row>
    <row r="9882" spans="1:20">
      <c r="A9882" s="156" t="s">
        <v>11874</v>
      </c>
      <c r="B9882" s="155" t="str">
        <f>IFERROR(VLOOKUP(Proc[[#This Row],[App]],Table2[],3,0),"open")</f>
        <v>ok</v>
      </c>
      <c r="C9882" s="156" t="s">
        <v>369</v>
      </c>
      <c r="D9882" t="s">
        <v>12145</v>
      </c>
      <c r="E9882" t="s">
        <v>11699</v>
      </c>
      <c r="F9882" s="155" t="s">
        <v>11699</v>
      </c>
      <c r="G9882" s="156" t="s">
        <v>400</v>
      </c>
      <c r="H9882" s="155" t="str">
        <f>IF(Proc[[#This Row],[type]]="LFF (MDG-F)",MID(Proc[[#This Row],[Obj]],13,10),"")</f>
        <v/>
      </c>
      <c r="I9882" s="156"/>
      <c r="J9882" s="155" t="b">
        <f>Proc[[#This Row],[Requested]]=Proc[[#This Row],[CurrentParent]]</f>
        <v>1</v>
      </c>
      <c r="K9882" s="155" t="str">
        <f>IF(Proc[[#This Row],[Author]]="Marcela Urrego",VLOOKUP(LEFT(Proc[[#This Row],[Requested]],1),Table3[#All],2,0),VLOOKUP(Proc[[#This Row],[Author]],Table4[],2,0))</f>
        <v>HC</v>
      </c>
      <c r="L9882" s="155" t="s">
        <v>7801</v>
      </c>
      <c r="M9882" s="140">
        <v>46106</v>
      </c>
      <c r="N9882" s="140"/>
      <c r="O9882" s="140"/>
      <c r="P9882" s="140" t="str">
        <f ca="1">IF(Proc[[#This Row],[DaysAgeing]]&gt;5,"yep","on track")</f>
        <v>yep</v>
      </c>
      <c r="Q9882" s="2">
        <f ca="1">IF(Proc[[#This Row],[DateClosed]]="",ABS(NETWORKDAYS(Proc[[#This Row],[DateOpened]],TODAY()))-1,ABS(NETWORKDAYS(Proc[[#This Row],[DateOpened]],Proc[[#This Row],[DateClosed]]))-1)</f>
        <v>23</v>
      </c>
      <c r="R9882" s="140" t="s">
        <v>476</v>
      </c>
      <c r="S9882" s="155"/>
      <c r="T9882" s="155"/>
    </row>
    <row r="9883" spans="1:20">
      <c r="A9883" s="156" t="s">
        <v>11874</v>
      </c>
      <c r="B9883" s="155" t="str">
        <f>IFERROR(VLOOKUP(Proc[[#This Row],[App]],Table2[],3,0),"open")</f>
        <v>ok</v>
      </c>
      <c r="C9883" s="156" t="s">
        <v>369</v>
      </c>
      <c r="D9883" t="s">
        <v>12146</v>
      </c>
      <c r="E9883" t="s">
        <v>11699</v>
      </c>
      <c r="F9883" s="155" t="s">
        <v>11699</v>
      </c>
      <c r="G9883" s="156" t="s">
        <v>400</v>
      </c>
      <c r="H9883" s="155" t="str">
        <f>IF(Proc[[#This Row],[type]]="LFF (MDG-F)",MID(Proc[[#This Row],[Obj]],13,10),"")</f>
        <v/>
      </c>
      <c r="I9883" s="156"/>
      <c r="J9883" s="155" t="b">
        <f>Proc[[#This Row],[Requested]]=Proc[[#This Row],[CurrentParent]]</f>
        <v>1</v>
      </c>
      <c r="K9883" s="155" t="str">
        <f>IF(Proc[[#This Row],[Author]]="Marcela Urrego",VLOOKUP(LEFT(Proc[[#This Row],[Requested]],1),Table3[#All],2,0),VLOOKUP(Proc[[#This Row],[Author]],Table4[],2,0))</f>
        <v>HC</v>
      </c>
      <c r="L9883" s="155" t="s">
        <v>7801</v>
      </c>
      <c r="M9883" s="140">
        <v>46106</v>
      </c>
      <c r="N9883" s="140"/>
      <c r="O9883" s="140"/>
      <c r="P9883" s="140" t="str">
        <f ca="1">IF(Proc[[#This Row],[DaysAgeing]]&gt;5,"yep","on track")</f>
        <v>yep</v>
      </c>
      <c r="Q9883" s="2">
        <f ca="1">IF(Proc[[#This Row],[DateClosed]]="",ABS(NETWORKDAYS(Proc[[#This Row],[DateOpened]],TODAY()))-1,ABS(NETWORKDAYS(Proc[[#This Row],[DateOpened]],Proc[[#This Row],[DateClosed]]))-1)</f>
        <v>23</v>
      </c>
      <c r="R9883" s="140" t="s">
        <v>476</v>
      </c>
      <c r="S9883" s="155"/>
      <c r="T9883" s="155"/>
    </row>
    <row r="9884" spans="1:20">
      <c r="A9884" s="156" t="s">
        <v>11874</v>
      </c>
      <c r="B9884" s="155" t="str">
        <f>IFERROR(VLOOKUP(Proc[[#This Row],[App]],Table2[],3,0),"open")</f>
        <v>ok</v>
      </c>
      <c r="C9884" s="156" t="s">
        <v>369</v>
      </c>
      <c r="D9884" t="s">
        <v>12147</v>
      </c>
      <c r="E9884" t="s">
        <v>11699</v>
      </c>
      <c r="F9884" s="155" t="s">
        <v>11699</v>
      </c>
      <c r="G9884" s="156" t="s">
        <v>400</v>
      </c>
      <c r="H9884" s="155" t="str">
        <f>IF(Proc[[#This Row],[type]]="LFF (MDG-F)",MID(Proc[[#This Row],[Obj]],13,10),"")</f>
        <v/>
      </c>
      <c r="I9884" s="156"/>
      <c r="J9884" s="155" t="b">
        <f>Proc[[#This Row],[Requested]]=Proc[[#This Row],[CurrentParent]]</f>
        <v>1</v>
      </c>
      <c r="K9884" s="155" t="str">
        <f>IF(Proc[[#This Row],[Author]]="Marcela Urrego",VLOOKUP(LEFT(Proc[[#This Row],[Requested]],1),Table3[#All],2,0),VLOOKUP(Proc[[#This Row],[Author]],Table4[],2,0))</f>
        <v>HC</v>
      </c>
      <c r="L9884" s="155" t="s">
        <v>7801</v>
      </c>
      <c r="M9884" s="140">
        <v>46106</v>
      </c>
      <c r="N9884" s="140"/>
      <c r="O9884" s="140"/>
      <c r="P9884" s="140" t="str">
        <f ca="1">IF(Proc[[#This Row],[DaysAgeing]]&gt;5,"yep","on track")</f>
        <v>yep</v>
      </c>
      <c r="Q9884" s="2">
        <f ca="1">IF(Proc[[#This Row],[DateClosed]]="",ABS(NETWORKDAYS(Proc[[#This Row],[DateOpened]],TODAY()))-1,ABS(NETWORKDAYS(Proc[[#This Row],[DateOpened]],Proc[[#This Row],[DateClosed]]))-1)</f>
        <v>23</v>
      </c>
      <c r="R9884" s="140" t="s">
        <v>476</v>
      </c>
      <c r="S9884" s="155"/>
      <c r="T9884" s="155"/>
    </row>
    <row r="9885" spans="1:20">
      <c r="A9885" s="156" t="s">
        <v>11874</v>
      </c>
      <c r="B9885" s="155" t="str">
        <f>IFERROR(VLOOKUP(Proc[[#This Row],[App]],Table2[],3,0),"open")</f>
        <v>ok</v>
      </c>
      <c r="C9885" s="156" t="s">
        <v>369</v>
      </c>
      <c r="D9885" t="s">
        <v>12148</v>
      </c>
      <c r="E9885" t="s">
        <v>11699</v>
      </c>
      <c r="F9885" s="155" t="s">
        <v>11699</v>
      </c>
      <c r="G9885" s="156" t="s">
        <v>400</v>
      </c>
      <c r="H9885" s="155" t="str">
        <f>IF(Proc[[#This Row],[type]]="LFF (MDG-F)",MID(Proc[[#This Row],[Obj]],13,10),"")</f>
        <v/>
      </c>
      <c r="I9885" s="156"/>
      <c r="J9885" s="155" t="b">
        <f>Proc[[#This Row],[Requested]]=Proc[[#This Row],[CurrentParent]]</f>
        <v>1</v>
      </c>
      <c r="K9885" s="155" t="str">
        <f>IF(Proc[[#This Row],[Author]]="Marcela Urrego",VLOOKUP(LEFT(Proc[[#This Row],[Requested]],1),Table3[#All],2,0),VLOOKUP(Proc[[#This Row],[Author]],Table4[],2,0))</f>
        <v>HC</v>
      </c>
      <c r="L9885" s="155" t="s">
        <v>7801</v>
      </c>
      <c r="M9885" s="140">
        <v>46106</v>
      </c>
      <c r="N9885" s="140"/>
      <c r="O9885" s="140"/>
      <c r="P9885" s="140" t="str">
        <f ca="1">IF(Proc[[#This Row],[DaysAgeing]]&gt;5,"yep","on track")</f>
        <v>yep</v>
      </c>
      <c r="Q9885" s="2">
        <f ca="1">IF(Proc[[#This Row],[DateClosed]]="",ABS(NETWORKDAYS(Proc[[#This Row],[DateOpened]],TODAY()))-1,ABS(NETWORKDAYS(Proc[[#This Row],[DateOpened]],Proc[[#This Row],[DateClosed]]))-1)</f>
        <v>23</v>
      </c>
      <c r="R9885" s="140" t="s">
        <v>476</v>
      </c>
      <c r="S9885" s="155"/>
      <c r="T9885" s="155"/>
    </row>
    <row r="9886" spans="1:20">
      <c r="A9886" s="156" t="s">
        <v>11874</v>
      </c>
      <c r="B9886" s="155" t="str">
        <f>IFERROR(VLOOKUP(Proc[[#This Row],[App]],Table2[],3,0),"open")</f>
        <v>ok</v>
      </c>
      <c r="C9886" s="156" t="s">
        <v>369</v>
      </c>
      <c r="D9886" t="s">
        <v>12149</v>
      </c>
      <c r="E9886" t="s">
        <v>11699</v>
      </c>
      <c r="F9886" s="155" t="s">
        <v>11699</v>
      </c>
      <c r="G9886" s="156" t="s">
        <v>400</v>
      </c>
      <c r="H9886" s="155" t="str">
        <f>IF(Proc[[#This Row],[type]]="LFF (MDG-F)",MID(Proc[[#This Row],[Obj]],13,10),"")</f>
        <v/>
      </c>
      <c r="I9886" s="156"/>
      <c r="J9886" s="155" t="b">
        <f>Proc[[#This Row],[Requested]]=Proc[[#This Row],[CurrentParent]]</f>
        <v>1</v>
      </c>
      <c r="K9886" s="155" t="str">
        <f>IF(Proc[[#This Row],[Author]]="Marcela Urrego",VLOOKUP(LEFT(Proc[[#This Row],[Requested]],1),Table3[#All],2,0),VLOOKUP(Proc[[#This Row],[Author]],Table4[],2,0))</f>
        <v>HC</v>
      </c>
      <c r="L9886" s="155" t="s">
        <v>7801</v>
      </c>
      <c r="M9886" s="140">
        <v>46106</v>
      </c>
      <c r="N9886" s="140"/>
      <c r="O9886" s="140"/>
      <c r="P9886" s="140" t="str">
        <f ca="1">IF(Proc[[#This Row],[DaysAgeing]]&gt;5,"yep","on track")</f>
        <v>yep</v>
      </c>
      <c r="Q9886" s="2">
        <f ca="1">IF(Proc[[#This Row],[DateClosed]]="",ABS(NETWORKDAYS(Proc[[#This Row],[DateOpened]],TODAY()))-1,ABS(NETWORKDAYS(Proc[[#This Row],[DateOpened]],Proc[[#This Row],[DateClosed]]))-1)</f>
        <v>23</v>
      </c>
      <c r="R9886" s="140" t="s">
        <v>476</v>
      </c>
      <c r="S9886" s="155"/>
      <c r="T9886" s="155"/>
    </row>
    <row r="9887" spans="1:20">
      <c r="A9887" s="156" t="s">
        <v>11874</v>
      </c>
      <c r="B9887" s="155" t="str">
        <f>IFERROR(VLOOKUP(Proc[[#This Row],[App]],Table2[],3,0),"open")</f>
        <v>ok</v>
      </c>
      <c r="C9887" s="156" t="s">
        <v>369</v>
      </c>
      <c r="D9887" t="s">
        <v>12150</v>
      </c>
      <c r="E9887" t="s">
        <v>11699</v>
      </c>
      <c r="F9887" s="155" t="s">
        <v>11699</v>
      </c>
      <c r="G9887" s="156" t="s">
        <v>400</v>
      </c>
      <c r="H9887" s="155" t="str">
        <f>IF(Proc[[#This Row],[type]]="LFF (MDG-F)",MID(Proc[[#This Row],[Obj]],13,10),"")</f>
        <v/>
      </c>
      <c r="I9887" s="156"/>
      <c r="J9887" s="155" t="b">
        <f>Proc[[#This Row],[Requested]]=Proc[[#This Row],[CurrentParent]]</f>
        <v>1</v>
      </c>
      <c r="K9887" s="155" t="str">
        <f>IF(Proc[[#This Row],[Author]]="Marcela Urrego",VLOOKUP(LEFT(Proc[[#This Row],[Requested]],1),Table3[#All],2,0),VLOOKUP(Proc[[#This Row],[Author]],Table4[],2,0))</f>
        <v>HC</v>
      </c>
      <c r="L9887" s="155" t="s">
        <v>7801</v>
      </c>
      <c r="M9887" s="140">
        <v>46106</v>
      </c>
      <c r="N9887" s="140"/>
      <c r="O9887" s="140"/>
      <c r="P9887" s="140" t="str">
        <f ca="1">IF(Proc[[#This Row],[DaysAgeing]]&gt;5,"yep","on track")</f>
        <v>yep</v>
      </c>
      <c r="Q9887" s="2">
        <f ca="1">IF(Proc[[#This Row],[DateClosed]]="",ABS(NETWORKDAYS(Proc[[#This Row],[DateOpened]],TODAY()))-1,ABS(NETWORKDAYS(Proc[[#This Row],[DateOpened]],Proc[[#This Row],[DateClosed]]))-1)</f>
        <v>23</v>
      </c>
      <c r="R9887" s="140" t="s">
        <v>476</v>
      </c>
      <c r="S9887" s="155"/>
      <c r="T9887" s="155"/>
    </row>
    <row r="9888" spans="1:20">
      <c r="A9888" s="156" t="s">
        <v>11874</v>
      </c>
      <c r="B9888" s="155" t="str">
        <f>IFERROR(VLOOKUP(Proc[[#This Row],[App]],Table2[],3,0),"open")</f>
        <v>ok</v>
      </c>
      <c r="C9888" s="156" t="s">
        <v>369</v>
      </c>
      <c r="D9888" t="s">
        <v>12151</v>
      </c>
      <c r="E9888" t="s">
        <v>11699</v>
      </c>
      <c r="F9888" s="155" t="s">
        <v>11699</v>
      </c>
      <c r="G9888" s="156" t="s">
        <v>400</v>
      </c>
      <c r="H9888" s="155" t="str">
        <f>IF(Proc[[#This Row],[type]]="LFF (MDG-F)",MID(Proc[[#This Row],[Obj]],13,10),"")</f>
        <v/>
      </c>
      <c r="I9888" s="156"/>
      <c r="J9888" s="155" t="b">
        <f>Proc[[#This Row],[Requested]]=Proc[[#This Row],[CurrentParent]]</f>
        <v>1</v>
      </c>
      <c r="K9888" s="155" t="str">
        <f>IF(Proc[[#This Row],[Author]]="Marcela Urrego",VLOOKUP(LEFT(Proc[[#This Row],[Requested]],1),Table3[#All],2,0),VLOOKUP(Proc[[#This Row],[Author]],Table4[],2,0))</f>
        <v>HC</v>
      </c>
      <c r="L9888" s="155" t="s">
        <v>7801</v>
      </c>
      <c r="M9888" s="140">
        <v>46106</v>
      </c>
      <c r="N9888" s="140"/>
      <c r="O9888" s="140"/>
      <c r="P9888" s="140" t="str">
        <f ca="1">IF(Proc[[#This Row],[DaysAgeing]]&gt;5,"yep","on track")</f>
        <v>yep</v>
      </c>
      <c r="Q9888" s="2">
        <f ca="1">IF(Proc[[#This Row],[DateClosed]]="",ABS(NETWORKDAYS(Proc[[#This Row],[DateOpened]],TODAY()))-1,ABS(NETWORKDAYS(Proc[[#This Row],[DateOpened]],Proc[[#This Row],[DateClosed]]))-1)</f>
        <v>23</v>
      </c>
      <c r="R9888" s="140" t="s">
        <v>476</v>
      </c>
      <c r="S9888" s="155"/>
      <c r="T9888" s="155"/>
    </row>
    <row r="9889" spans="1:20">
      <c r="A9889" s="156" t="s">
        <v>11874</v>
      </c>
      <c r="B9889" s="155" t="str">
        <f>IFERROR(VLOOKUP(Proc[[#This Row],[App]],Table2[],3,0),"open")</f>
        <v>ok</v>
      </c>
      <c r="C9889" s="156" t="s">
        <v>369</v>
      </c>
      <c r="D9889" t="s">
        <v>12152</v>
      </c>
      <c r="E9889" t="s">
        <v>11699</v>
      </c>
      <c r="F9889" s="155" t="s">
        <v>11699</v>
      </c>
      <c r="G9889" s="156" t="s">
        <v>400</v>
      </c>
      <c r="H9889" s="155" t="str">
        <f>IF(Proc[[#This Row],[type]]="LFF (MDG-F)",MID(Proc[[#This Row],[Obj]],13,10),"")</f>
        <v/>
      </c>
      <c r="I9889" s="156"/>
      <c r="J9889" s="155" t="b">
        <f>Proc[[#This Row],[Requested]]=Proc[[#This Row],[CurrentParent]]</f>
        <v>1</v>
      </c>
      <c r="K9889" s="155" t="str">
        <f>IF(Proc[[#This Row],[Author]]="Marcela Urrego",VLOOKUP(LEFT(Proc[[#This Row],[Requested]],1),Table3[#All],2,0),VLOOKUP(Proc[[#This Row],[Author]],Table4[],2,0))</f>
        <v>HC</v>
      </c>
      <c r="L9889" s="155" t="s">
        <v>7801</v>
      </c>
      <c r="M9889" s="140">
        <v>46106</v>
      </c>
      <c r="N9889" s="140"/>
      <c r="O9889" s="140"/>
      <c r="P9889" s="140" t="str">
        <f ca="1">IF(Proc[[#This Row],[DaysAgeing]]&gt;5,"yep","on track")</f>
        <v>yep</v>
      </c>
      <c r="Q9889" s="2">
        <f ca="1">IF(Proc[[#This Row],[DateClosed]]="",ABS(NETWORKDAYS(Proc[[#This Row],[DateOpened]],TODAY()))-1,ABS(NETWORKDAYS(Proc[[#This Row],[DateOpened]],Proc[[#This Row],[DateClosed]]))-1)</f>
        <v>23</v>
      </c>
      <c r="R9889" s="140" t="s">
        <v>476</v>
      </c>
      <c r="S9889" s="155"/>
      <c r="T9889" s="155"/>
    </row>
    <row r="9890" spans="1:20">
      <c r="A9890" s="156" t="s">
        <v>11874</v>
      </c>
      <c r="B9890" s="155" t="str">
        <f>IFERROR(VLOOKUP(Proc[[#This Row],[App]],Table2[],3,0),"open")</f>
        <v>ok</v>
      </c>
      <c r="C9890" s="156" t="s">
        <v>369</v>
      </c>
      <c r="D9890" t="s">
        <v>12153</v>
      </c>
      <c r="E9890" t="s">
        <v>11699</v>
      </c>
      <c r="F9890" s="155" t="s">
        <v>11699</v>
      </c>
      <c r="G9890" s="156" t="s">
        <v>400</v>
      </c>
      <c r="H9890" s="155" t="str">
        <f>IF(Proc[[#This Row],[type]]="LFF (MDG-F)",MID(Proc[[#This Row],[Obj]],13,10),"")</f>
        <v/>
      </c>
      <c r="I9890" s="156"/>
      <c r="J9890" s="155" t="b">
        <f>Proc[[#This Row],[Requested]]=Proc[[#This Row],[CurrentParent]]</f>
        <v>1</v>
      </c>
      <c r="K9890" s="155" t="str">
        <f>IF(Proc[[#This Row],[Author]]="Marcela Urrego",VLOOKUP(LEFT(Proc[[#This Row],[Requested]],1),Table3[#All],2,0),VLOOKUP(Proc[[#This Row],[Author]],Table4[],2,0))</f>
        <v>HC</v>
      </c>
      <c r="L9890" s="155" t="s">
        <v>7801</v>
      </c>
      <c r="M9890" s="140">
        <v>46106</v>
      </c>
      <c r="N9890" s="140"/>
      <c r="O9890" s="140"/>
      <c r="P9890" s="140" t="str">
        <f ca="1">IF(Proc[[#This Row],[DaysAgeing]]&gt;5,"yep","on track")</f>
        <v>yep</v>
      </c>
      <c r="Q9890" s="2">
        <f ca="1">IF(Proc[[#This Row],[DateClosed]]="",ABS(NETWORKDAYS(Proc[[#This Row],[DateOpened]],TODAY()))-1,ABS(NETWORKDAYS(Proc[[#This Row],[DateOpened]],Proc[[#This Row],[DateClosed]]))-1)</f>
        <v>23</v>
      </c>
      <c r="R9890" s="140" t="s">
        <v>476</v>
      </c>
      <c r="S9890" s="155"/>
      <c r="T9890" s="155"/>
    </row>
    <row r="9891" spans="1:20">
      <c r="A9891" s="156" t="s">
        <v>11874</v>
      </c>
      <c r="B9891" s="155" t="str">
        <f>IFERROR(VLOOKUP(Proc[[#This Row],[App]],Table2[],3,0),"open")</f>
        <v>ok</v>
      </c>
      <c r="C9891" s="156" t="s">
        <v>369</v>
      </c>
      <c r="D9891" t="s">
        <v>12154</v>
      </c>
      <c r="E9891" t="s">
        <v>11699</v>
      </c>
      <c r="F9891" s="155" t="s">
        <v>11699</v>
      </c>
      <c r="G9891" s="156" t="s">
        <v>400</v>
      </c>
      <c r="H9891" s="155" t="str">
        <f>IF(Proc[[#This Row],[type]]="LFF (MDG-F)",MID(Proc[[#This Row],[Obj]],13,10),"")</f>
        <v/>
      </c>
      <c r="I9891" s="156"/>
      <c r="J9891" s="155" t="b">
        <f>Proc[[#This Row],[Requested]]=Proc[[#This Row],[CurrentParent]]</f>
        <v>1</v>
      </c>
      <c r="K9891" s="155" t="str">
        <f>IF(Proc[[#This Row],[Author]]="Marcela Urrego",VLOOKUP(LEFT(Proc[[#This Row],[Requested]],1),Table3[#All],2,0),VLOOKUP(Proc[[#This Row],[Author]],Table4[],2,0))</f>
        <v>HC</v>
      </c>
      <c r="L9891" s="155" t="s">
        <v>7801</v>
      </c>
      <c r="M9891" s="140">
        <v>46106</v>
      </c>
      <c r="N9891" s="140"/>
      <c r="O9891" s="140"/>
      <c r="P9891" s="140" t="str">
        <f ca="1">IF(Proc[[#This Row],[DaysAgeing]]&gt;5,"yep","on track")</f>
        <v>yep</v>
      </c>
      <c r="Q9891" s="2">
        <f ca="1">IF(Proc[[#This Row],[DateClosed]]="",ABS(NETWORKDAYS(Proc[[#This Row],[DateOpened]],TODAY()))-1,ABS(NETWORKDAYS(Proc[[#This Row],[DateOpened]],Proc[[#This Row],[DateClosed]]))-1)</f>
        <v>23</v>
      </c>
      <c r="R9891" s="140" t="s">
        <v>476</v>
      </c>
      <c r="S9891" s="155"/>
      <c r="T9891" s="155"/>
    </row>
    <row r="9892" spans="1:20">
      <c r="A9892" s="156" t="s">
        <v>11874</v>
      </c>
      <c r="B9892" s="155" t="str">
        <f>IFERROR(VLOOKUP(Proc[[#This Row],[App]],Table2[],3,0),"open")</f>
        <v>ok</v>
      </c>
      <c r="C9892" s="156" t="s">
        <v>369</v>
      </c>
      <c r="D9892" t="s">
        <v>12155</v>
      </c>
      <c r="E9892" t="s">
        <v>11699</v>
      </c>
      <c r="F9892" s="155" t="s">
        <v>11699</v>
      </c>
      <c r="G9892" s="156" t="s">
        <v>400</v>
      </c>
      <c r="H9892" s="155" t="str">
        <f>IF(Proc[[#This Row],[type]]="LFF (MDG-F)",MID(Proc[[#This Row],[Obj]],13,10),"")</f>
        <v/>
      </c>
      <c r="I9892" s="156"/>
      <c r="J9892" s="155" t="b">
        <f>Proc[[#This Row],[Requested]]=Proc[[#This Row],[CurrentParent]]</f>
        <v>1</v>
      </c>
      <c r="K9892" s="155" t="str">
        <f>IF(Proc[[#This Row],[Author]]="Marcela Urrego",VLOOKUP(LEFT(Proc[[#This Row],[Requested]],1),Table3[#All],2,0),VLOOKUP(Proc[[#This Row],[Author]],Table4[],2,0))</f>
        <v>HC</v>
      </c>
      <c r="L9892" s="155" t="s">
        <v>7801</v>
      </c>
      <c r="M9892" s="140">
        <v>46106</v>
      </c>
      <c r="N9892" s="140"/>
      <c r="O9892" s="140"/>
      <c r="P9892" s="140" t="str">
        <f ca="1">IF(Proc[[#This Row],[DaysAgeing]]&gt;5,"yep","on track")</f>
        <v>yep</v>
      </c>
      <c r="Q9892" s="2">
        <f ca="1">IF(Proc[[#This Row],[DateClosed]]="",ABS(NETWORKDAYS(Proc[[#This Row],[DateOpened]],TODAY()))-1,ABS(NETWORKDAYS(Proc[[#This Row],[DateOpened]],Proc[[#This Row],[DateClosed]]))-1)</f>
        <v>23</v>
      </c>
      <c r="R9892" s="140" t="s">
        <v>476</v>
      </c>
      <c r="S9892" s="155"/>
      <c r="T9892" s="155"/>
    </row>
    <row r="9893" spans="1:20">
      <c r="A9893" s="156" t="s">
        <v>11874</v>
      </c>
      <c r="B9893" s="155" t="str">
        <f>IFERROR(VLOOKUP(Proc[[#This Row],[App]],Table2[],3,0),"open")</f>
        <v>ok</v>
      </c>
      <c r="C9893" s="156" t="s">
        <v>369</v>
      </c>
      <c r="D9893" t="s">
        <v>12156</v>
      </c>
      <c r="E9893" t="s">
        <v>11699</v>
      </c>
      <c r="F9893" s="155" t="s">
        <v>11699</v>
      </c>
      <c r="G9893" s="156" t="s">
        <v>400</v>
      </c>
      <c r="H9893" s="155" t="str">
        <f>IF(Proc[[#This Row],[type]]="LFF (MDG-F)",MID(Proc[[#This Row],[Obj]],13,10),"")</f>
        <v/>
      </c>
      <c r="I9893" s="156"/>
      <c r="J9893" s="155" t="b">
        <f>Proc[[#This Row],[Requested]]=Proc[[#This Row],[CurrentParent]]</f>
        <v>1</v>
      </c>
      <c r="K9893" s="155" t="str">
        <f>IF(Proc[[#This Row],[Author]]="Marcela Urrego",VLOOKUP(LEFT(Proc[[#This Row],[Requested]],1),Table3[#All],2,0),VLOOKUP(Proc[[#This Row],[Author]],Table4[],2,0))</f>
        <v>HC</v>
      </c>
      <c r="L9893" s="155" t="s">
        <v>7801</v>
      </c>
      <c r="M9893" s="140">
        <v>46106</v>
      </c>
      <c r="N9893" s="140"/>
      <c r="O9893" s="140"/>
      <c r="P9893" s="140" t="str">
        <f ca="1">IF(Proc[[#This Row],[DaysAgeing]]&gt;5,"yep","on track")</f>
        <v>yep</v>
      </c>
      <c r="Q9893" s="2">
        <f ca="1">IF(Proc[[#This Row],[DateClosed]]="",ABS(NETWORKDAYS(Proc[[#This Row],[DateOpened]],TODAY()))-1,ABS(NETWORKDAYS(Proc[[#This Row],[DateOpened]],Proc[[#This Row],[DateClosed]]))-1)</f>
        <v>23</v>
      </c>
      <c r="R9893" s="140" t="s">
        <v>476</v>
      </c>
      <c r="S9893" s="155"/>
      <c r="T9893" s="155"/>
    </row>
    <row r="9894" spans="1:20">
      <c r="A9894" s="156" t="s">
        <v>11874</v>
      </c>
      <c r="B9894" s="155" t="str">
        <f>IFERROR(VLOOKUP(Proc[[#This Row],[App]],Table2[],3,0),"open")</f>
        <v>ok</v>
      </c>
      <c r="C9894" s="156" t="s">
        <v>369</v>
      </c>
      <c r="D9894" t="s">
        <v>12157</v>
      </c>
      <c r="E9894" t="s">
        <v>11699</v>
      </c>
      <c r="F9894" s="155" t="s">
        <v>11699</v>
      </c>
      <c r="G9894" s="156" t="s">
        <v>400</v>
      </c>
      <c r="H9894" s="155" t="str">
        <f>IF(Proc[[#This Row],[type]]="LFF (MDG-F)",MID(Proc[[#This Row],[Obj]],13,10),"")</f>
        <v/>
      </c>
      <c r="I9894" s="156"/>
      <c r="J9894" s="155" t="b">
        <f>Proc[[#This Row],[Requested]]=Proc[[#This Row],[CurrentParent]]</f>
        <v>1</v>
      </c>
      <c r="K9894" s="155" t="str">
        <f>IF(Proc[[#This Row],[Author]]="Marcela Urrego",VLOOKUP(LEFT(Proc[[#This Row],[Requested]],1),Table3[#All],2,0),VLOOKUP(Proc[[#This Row],[Author]],Table4[],2,0))</f>
        <v>HC</v>
      </c>
      <c r="L9894" s="155" t="s">
        <v>7801</v>
      </c>
      <c r="M9894" s="140">
        <v>46106</v>
      </c>
      <c r="N9894" s="140"/>
      <c r="O9894" s="140"/>
      <c r="P9894" s="140" t="str">
        <f ca="1">IF(Proc[[#This Row],[DaysAgeing]]&gt;5,"yep","on track")</f>
        <v>yep</v>
      </c>
      <c r="Q9894" s="2">
        <f ca="1">IF(Proc[[#This Row],[DateClosed]]="",ABS(NETWORKDAYS(Proc[[#This Row],[DateOpened]],TODAY()))-1,ABS(NETWORKDAYS(Proc[[#This Row],[DateOpened]],Proc[[#This Row],[DateClosed]]))-1)</f>
        <v>23</v>
      </c>
      <c r="R9894" s="140" t="s">
        <v>476</v>
      </c>
      <c r="S9894" s="155"/>
      <c r="T9894" s="155"/>
    </row>
    <row r="9895" spans="1:20">
      <c r="A9895" s="156" t="s">
        <v>11874</v>
      </c>
      <c r="B9895" s="155" t="str">
        <f>IFERROR(VLOOKUP(Proc[[#This Row],[App]],Table2[],3,0),"open")</f>
        <v>ok</v>
      </c>
      <c r="C9895" s="156" t="s">
        <v>369</v>
      </c>
      <c r="D9895" t="s">
        <v>12158</v>
      </c>
      <c r="E9895" t="s">
        <v>11699</v>
      </c>
      <c r="F9895" s="155" t="s">
        <v>11699</v>
      </c>
      <c r="G9895" s="156" t="s">
        <v>400</v>
      </c>
      <c r="H9895" s="155" t="str">
        <f>IF(Proc[[#This Row],[type]]="LFF (MDG-F)",MID(Proc[[#This Row],[Obj]],13,10),"")</f>
        <v/>
      </c>
      <c r="I9895" s="156"/>
      <c r="J9895" s="155" t="b">
        <f>Proc[[#This Row],[Requested]]=Proc[[#This Row],[CurrentParent]]</f>
        <v>1</v>
      </c>
      <c r="K9895" s="155" t="str">
        <f>IF(Proc[[#This Row],[Author]]="Marcela Urrego",VLOOKUP(LEFT(Proc[[#This Row],[Requested]],1),Table3[#All],2,0),VLOOKUP(Proc[[#This Row],[Author]],Table4[],2,0))</f>
        <v>HC</v>
      </c>
      <c r="L9895" s="155" t="s">
        <v>7801</v>
      </c>
      <c r="M9895" s="140">
        <v>46106</v>
      </c>
      <c r="N9895" s="140"/>
      <c r="O9895" s="140"/>
      <c r="P9895" s="140" t="str">
        <f ca="1">IF(Proc[[#This Row],[DaysAgeing]]&gt;5,"yep","on track")</f>
        <v>yep</v>
      </c>
      <c r="Q9895" s="2">
        <f ca="1">IF(Proc[[#This Row],[DateClosed]]="",ABS(NETWORKDAYS(Proc[[#This Row],[DateOpened]],TODAY()))-1,ABS(NETWORKDAYS(Proc[[#This Row],[DateOpened]],Proc[[#This Row],[DateClosed]]))-1)</f>
        <v>23</v>
      </c>
      <c r="R9895" s="140" t="s">
        <v>476</v>
      </c>
      <c r="S9895" s="155"/>
      <c r="T9895" s="155"/>
    </row>
    <row r="9896" spans="1:20">
      <c r="A9896" s="156" t="s">
        <v>11874</v>
      </c>
      <c r="B9896" s="155" t="str">
        <f>IFERROR(VLOOKUP(Proc[[#This Row],[App]],Table2[],3,0),"open")</f>
        <v>ok</v>
      </c>
      <c r="C9896" s="156" t="s">
        <v>369</v>
      </c>
      <c r="D9896" t="s">
        <v>12159</v>
      </c>
      <c r="E9896" t="s">
        <v>11699</v>
      </c>
      <c r="F9896" s="155" t="s">
        <v>11699</v>
      </c>
      <c r="G9896" s="156" t="s">
        <v>400</v>
      </c>
      <c r="H9896" s="155" t="str">
        <f>IF(Proc[[#This Row],[type]]="LFF (MDG-F)",MID(Proc[[#This Row],[Obj]],13,10),"")</f>
        <v/>
      </c>
      <c r="I9896" s="156"/>
      <c r="J9896" s="155" t="b">
        <f>Proc[[#This Row],[Requested]]=Proc[[#This Row],[CurrentParent]]</f>
        <v>1</v>
      </c>
      <c r="K9896" s="155" t="str">
        <f>IF(Proc[[#This Row],[Author]]="Marcela Urrego",VLOOKUP(LEFT(Proc[[#This Row],[Requested]],1),Table3[#All],2,0),VLOOKUP(Proc[[#This Row],[Author]],Table4[],2,0))</f>
        <v>HC</v>
      </c>
      <c r="L9896" s="155" t="s">
        <v>7801</v>
      </c>
      <c r="M9896" s="140">
        <v>46106</v>
      </c>
      <c r="N9896" s="140"/>
      <c r="O9896" s="140"/>
      <c r="P9896" s="140" t="str">
        <f ca="1">IF(Proc[[#This Row],[DaysAgeing]]&gt;5,"yep","on track")</f>
        <v>yep</v>
      </c>
      <c r="Q9896" s="2">
        <f ca="1">IF(Proc[[#This Row],[DateClosed]]="",ABS(NETWORKDAYS(Proc[[#This Row],[DateOpened]],TODAY()))-1,ABS(NETWORKDAYS(Proc[[#This Row],[DateOpened]],Proc[[#This Row],[DateClosed]]))-1)</f>
        <v>23</v>
      </c>
      <c r="R9896" s="140" t="s">
        <v>476</v>
      </c>
      <c r="S9896" s="155"/>
      <c r="T9896" s="155"/>
    </row>
    <row r="9897" spans="1:20">
      <c r="A9897" s="156" t="s">
        <v>11874</v>
      </c>
      <c r="B9897" s="155" t="str">
        <f>IFERROR(VLOOKUP(Proc[[#This Row],[App]],Table2[],3,0),"open")</f>
        <v>ok</v>
      </c>
      <c r="C9897" s="156" t="s">
        <v>369</v>
      </c>
      <c r="D9897" t="s">
        <v>12160</v>
      </c>
      <c r="E9897" t="s">
        <v>11699</v>
      </c>
      <c r="F9897" s="155" t="s">
        <v>11699</v>
      </c>
      <c r="G9897" s="156" t="s">
        <v>400</v>
      </c>
      <c r="H9897" s="155" t="str">
        <f>IF(Proc[[#This Row],[type]]="LFF (MDG-F)",MID(Proc[[#This Row],[Obj]],13,10),"")</f>
        <v/>
      </c>
      <c r="I9897" s="156"/>
      <c r="J9897" s="155" t="b">
        <f>Proc[[#This Row],[Requested]]=Proc[[#This Row],[CurrentParent]]</f>
        <v>1</v>
      </c>
      <c r="K9897" s="155" t="str">
        <f>IF(Proc[[#This Row],[Author]]="Marcela Urrego",VLOOKUP(LEFT(Proc[[#This Row],[Requested]],1),Table3[#All],2,0),VLOOKUP(Proc[[#This Row],[Author]],Table4[],2,0))</f>
        <v>HC</v>
      </c>
      <c r="L9897" s="155" t="s">
        <v>7801</v>
      </c>
      <c r="M9897" s="140">
        <v>46106</v>
      </c>
      <c r="N9897" s="140"/>
      <c r="O9897" s="140"/>
      <c r="P9897" s="140" t="str">
        <f ca="1">IF(Proc[[#This Row],[DaysAgeing]]&gt;5,"yep","on track")</f>
        <v>yep</v>
      </c>
      <c r="Q9897" s="2">
        <f ca="1">IF(Proc[[#This Row],[DateClosed]]="",ABS(NETWORKDAYS(Proc[[#This Row],[DateOpened]],TODAY()))-1,ABS(NETWORKDAYS(Proc[[#This Row],[DateOpened]],Proc[[#This Row],[DateClosed]]))-1)</f>
        <v>23</v>
      </c>
      <c r="R9897" s="140" t="s">
        <v>476</v>
      </c>
      <c r="S9897" s="155"/>
      <c r="T9897" s="155"/>
    </row>
    <row r="9898" spans="1:20">
      <c r="A9898" s="156" t="s">
        <v>11874</v>
      </c>
      <c r="B9898" s="155" t="str">
        <f>IFERROR(VLOOKUP(Proc[[#This Row],[App]],Table2[],3,0),"open")</f>
        <v>ok</v>
      </c>
      <c r="C9898" s="156" t="s">
        <v>369</v>
      </c>
      <c r="D9898" t="s">
        <v>12161</v>
      </c>
      <c r="E9898" t="s">
        <v>11699</v>
      </c>
      <c r="F9898" s="155" t="s">
        <v>11699</v>
      </c>
      <c r="G9898" s="156" t="s">
        <v>400</v>
      </c>
      <c r="H9898" s="155" t="str">
        <f>IF(Proc[[#This Row],[type]]="LFF (MDG-F)",MID(Proc[[#This Row],[Obj]],13,10),"")</f>
        <v/>
      </c>
      <c r="I9898" s="156"/>
      <c r="J9898" s="155" t="b">
        <f>Proc[[#This Row],[Requested]]=Proc[[#This Row],[CurrentParent]]</f>
        <v>1</v>
      </c>
      <c r="K9898" s="155" t="str">
        <f>IF(Proc[[#This Row],[Author]]="Marcela Urrego",VLOOKUP(LEFT(Proc[[#This Row],[Requested]],1),Table3[#All],2,0),VLOOKUP(Proc[[#This Row],[Author]],Table4[],2,0))</f>
        <v>HC</v>
      </c>
      <c r="L9898" s="155" t="s">
        <v>7801</v>
      </c>
      <c r="M9898" s="140">
        <v>46106</v>
      </c>
      <c r="N9898" s="140"/>
      <c r="O9898" s="140"/>
      <c r="P9898" s="140" t="str">
        <f ca="1">IF(Proc[[#This Row],[DaysAgeing]]&gt;5,"yep","on track")</f>
        <v>yep</v>
      </c>
      <c r="Q9898" s="2">
        <f ca="1">IF(Proc[[#This Row],[DateClosed]]="",ABS(NETWORKDAYS(Proc[[#This Row],[DateOpened]],TODAY()))-1,ABS(NETWORKDAYS(Proc[[#This Row],[DateOpened]],Proc[[#This Row],[DateClosed]]))-1)</f>
        <v>23</v>
      </c>
      <c r="R9898" s="140" t="s">
        <v>476</v>
      </c>
      <c r="S9898" s="155"/>
      <c r="T9898" s="155"/>
    </row>
    <row r="9899" spans="1:20">
      <c r="A9899" s="156" t="s">
        <v>11874</v>
      </c>
      <c r="B9899" s="155" t="str">
        <f>IFERROR(VLOOKUP(Proc[[#This Row],[App]],Table2[],3,0),"open")</f>
        <v>ok</v>
      </c>
      <c r="C9899" s="156" t="s">
        <v>369</v>
      </c>
      <c r="D9899" t="s">
        <v>12162</v>
      </c>
      <c r="E9899" t="s">
        <v>11699</v>
      </c>
      <c r="F9899" s="155" t="s">
        <v>11699</v>
      </c>
      <c r="G9899" s="156" t="s">
        <v>400</v>
      </c>
      <c r="H9899" s="155" t="str">
        <f>IF(Proc[[#This Row],[type]]="LFF (MDG-F)",MID(Proc[[#This Row],[Obj]],13,10),"")</f>
        <v/>
      </c>
      <c r="I9899" s="156"/>
      <c r="J9899" s="155" t="b">
        <f>Proc[[#This Row],[Requested]]=Proc[[#This Row],[CurrentParent]]</f>
        <v>1</v>
      </c>
      <c r="K9899" s="155" t="str">
        <f>IF(Proc[[#This Row],[Author]]="Marcela Urrego",VLOOKUP(LEFT(Proc[[#This Row],[Requested]],1),Table3[#All],2,0),VLOOKUP(Proc[[#This Row],[Author]],Table4[],2,0))</f>
        <v>HC</v>
      </c>
      <c r="L9899" s="155" t="s">
        <v>7801</v>
      </c>
      <c r="M9899" s="140">
        <v>46106</v>
      </c>
      <c r="N9899" s="140"/>
      <c r="O9899" s="140"/>
      <c r="P9899" s="140" t="str">
        <f ca="1">IF(Proc[[#This Row],[DaysAgeing]]&gt;5,"yep","on track")</f>
        <v>yep</v>
      </c>
      <c r="Q9899" s="2">
        <f ca="1">IF(Proc[[#This Row],[DateClosed]]="",ABS(NETWORKDAYS(Proc[[#This Row],[DateOpened]],TODAY()))-1,ABS(NETWORKDAYS(Proc[[#This Row],[DateOpened]],Proc[[#This Row],[DateClosed]]))-1)</f>
        <v>23</v>
      </c>
      <c r="R9899" s="140" t="s">
        <v>476</v>
      </c>
      <c r="S9899" s="155"/>
      <c r="T9899" s="155"/>
    </row>
    <row r="9900" spans="1:20">
      <c r="A9900" s="156" t="s">
        <v>11874</v>
      </c>
      <c r="B9900" s="155" t="str">
        <f>IFERROR(VLOOKUP(Proc[[#This Row],[App]],Table2[],3,0),"open")</f>
        <v>ok</v>
      </c>
      <c r="C9900" s="156" t="s">
        <v>369</v>
      </c>
      <c r="D9900" t="s">
        <v>12163</v>
      </c>
      <c r="E9900" t="s">
        <v>11699</v>
      </c>
      <c r="F9900" s="155" t="s">
        <v>11699</v>
      </c>
      <c r="G9900" s="156" t="s">
        <v>400</v>
      </c>
      <c r="H9900" s="155" t="str">
        <f>IF(Proc[[#This Row],[type]]="LFF (MDG-F)",MID(Proc[[#This Row],[Obj]],13,10),"")</f>
        <v/>
      </c>
      <c r="I9900" s="156"/>
      <c r="J9900" s="155" t="b">
        <f>Proc[[#This Row],[Requested]]=Proc[[#This Row],[CurrentParent]]</f>
        <v>1</v>
      </c>
      <c r="K9900" s="155" t="str">
        <f>IF(Proc[[#This Row],[Author]]="Marcela Urrego",VLOOKUP(LEFT(Proc[[#This Row],[Requested]],1),Table3[#All],2,0),VLOOKUP(Proc[[#This Row],[Author]],Table4[],2,0))</f>
        <v>HC</v>
      </c>
      <c r="L9900" s="155" t="s">
        <v>7801</v>
      </c>
      <c r="M9900" s="140">
        <v>46106</v>
      </c>
      <c r="N9900" s="140"/>
      <c r="O9900" s="140"/>
      <c r="P9900" s="140" t="str">
        <f ca="1">IF(Proc[[#This Row],[DaysAgeing]]&gt;5,"yep","on track")</f>
        <v>yep</v>
      </c>
      <c r="Q9900" s="2">
        <f ca="1">IF(Proc[[#This Row],[DateClosed]]="",ABS(NETWORKDAYS(Proc[[#This Row],[DateOpened]],TODAY()))-1,ABS(NETWORKDAYS(Proc[[#This Row],[DateOpened]],Proc[[#This Row],[DateClosed]]))-1)</f>
        <v>23</v>
      </c>
      <c r="R9900" s="140" t="s">
        <v>476</v>
      </c>
      <c r="S9900" s="155"/>
      <c r="T9900" s="155"/>
    </row>
    <row r="9901" spans="1:20">
      <c r="A9901" s="156" t="s">
        <v>11874</v>
      </c>
      <c r="B9901" s="155" t="str">
        <f>IFERROR(VLOOKUP(Proc[[#This Row],[App]],Table2[],3,0),"open")</f>
        <v>ok</v>
      </c>
      <c r="C9901" s="156" t="s">
        <v>369</v>
      </c>
      <c r="D9901" t="s">
        <v>12164</v>
      </c>
      <c r="E9901" t="s">
        <v>11699</v>
      </c>
      <c r="F9901" s="155" t="s">
        <v>11699</v>
      </c>
      <c r="G9901" s="156" t="s">
        <v>400</v>
      </c>
      <c r="H9901" s="155" t="str">
        <f>IF(Proc[[#This Row],[type]]="LFF (MDG-F)",MID(Proc[[#This Row],[Obj]],13,10),"")</f>
        <v/>
      </c>
      <c r="I9901" s="156"/>
      <c r="J9901" s="155" t="b">
        <f>Proc[[#This Row],[Requested]]=Proc[[#This Row],[CurrentParent]]</f>
        <v>1</v>
      </c>
      <c r="K9901" s="155" t="str">
        <f>IF(Proc[[#This Row],[Author]]="Marcela Urrego",VLOOKUP(LEFT(Proc[[#This Row],[Requested]],1),Table3[#All],2,0),VLOOKUP(Proc[[#This Row],[Author]],Table4[],2,0))</f>
        <v>HC</v>
      </c>
      <c r="L9901" s="155" t="s">
        <v>7801</v>
      </c>
      <c r="M9901" s="140">
        <v>46106</v>
      </c>
      <c r="N9901" s="140"/>
      <c r="O9901" s="140"/>
      <c r="P9901" s="140" t="str">
        <f ca="1">IF(Proc[[#This Row],[DaysAgeing]]&gt;5,"yep","on track")</f>
        <v>yep</v>
      </c>
      <c r="Q9901" s="2">
        <f ca="1">IF(Proc[[#This Row],[DateClosed]]="",ABS(NETWORKDAYS(Proc[[#This Row],[DateOpened]],TODAY()))-1,ABS(NETWORKDAYS(Proc[[#This Row],[DateOpened]],Proc[[#This Row],[DateClosed]]))-1)</f>
        <v>23</v>
      </c>
      <c r="R9901" s="140" t="s">
        <v>476</v>
      </c>
      <c r="S9901" s="155"/>
      <c r="T9901" s="155"/>
    </row>
    <row r="9902" spans="1:20">
      <c r="A9902" s="156" t="s">
        <v>11874</v>
      </c>
      <c r="B9902" s="155" t="str">
        <f>IFERROR(VLOOKUP(Proc[[#This Row],[App]],Table2[],3,0),"open")</f>
        <v>ok</v>
      </c>
      <c r="C9902" s="156" t="s">
        <v>369</v>
      </c>
      <c r="D9902" t="s">
        <v>12165</v>
      </c>
      <c r="E9902" t="s">
        <v>11699</v>
      </c>
      <c r="F9902" s="155" t="s">
        <v>11699</v>
      </c>
      <c r="G9902" s="156" t="s">
        <v>400</v>
      </c>
      <c r="H9902" s="155" t="str">
        <f>IF(Proc[[#This Row],[type]]="LFF (MDG-F)",MID(Proc[[#This Row],[Obj]],13,10),"")</f>
        <v/>
      </c>
      <c r="I9902" s="156"/>
      <c r="J9902" s="155" t="b">
        <f>Proc[[#This Row],[Requested]]=Proc[[#This Row],[CurrentParent]]</f>
        <v>1</v>
      </c>
      <c r="K9902" s="155" t="str">
        <f>IF(Proc[[#This Row],[Author]]="Marcela Urrego",VLOOKUP(LEFT(Proc[[#This Row],[Requested]],1),Table3[#All],2,0),VLOOKUP(Proc[[#This Row],[Author]],Table4[],2,0))</f>
        <v>HC</v>
      </c>
      <c r="L9902" s="155" t="s">
        <v>7801</v>
      </c>
      <c r="M9902" s="140">
        <v>46106</v>
      </c>
      <c r="N9902" s="140"/>
      <c r="O9902" s="140"/>
      <c r="P9902" s="140" t="str">
        <f ca="1">IF(Proc[[#This Row],[DaysAgeing]]&gt;5,"yep","on track")</f>
        <v>yep</v>
      </c>
      <c r="Q9902" s="2">
        <f ca="1">IF(Proc[[#This Row],[DateClosed]]="",ABS(NETWORKDAYS(Proc[[#This Row],[DateOpened]],TODAY()))-1,ABS(NETWORKDAYS(Proc[[#This Row],[DateOpened]],Proc[[#This Row],[DateClosed]]))-1)</f>
        <v>23</v>
      </c>
      <c r="R9902" s="140" t="s">
        <v>476</v>
      </c>
      <c r="S9902" s="155"/>
      <c r="T9902" s="155"/>
    </row>
    <row r="9903" spans="1:20">
      <c r="A9903" s="156" t="s">
        <v>11874</v>
      </c>
      <c r="B9903" s="155" t="str">
        <f>IFERROR(VLOOKUP(Proc[[#This Row],[App]],Table2[],3,0),"open")</f>
        <v>ok</v>
      </c>
      <c r="C9903" s="156" t="s">
        <v>369</v>
      </c>
      <c r="D9903" t="s">
        <v>12166</v>
      </c>
      <c r="E9903" t="s">
        <v>11699</v>
      </c>
      <c r="F9903" s="155" t="s">
        <v>11699</v>
      </c>
      <c r="G9903" s="156" t="s">
        <v>400</v>
      </c>
      <c r="H9903" s="155" t="str">
        <f>IF(Proc[[#This Row],[type]]="LFF (MDG-F)",MID(Proc[[#This Row],[Obj]],13,10),"")</f>
        <v/>
      </c>
      <c r="I9903" s="156"/>
      <c r="J9903" s="155" t="b">
        <f>Proc[[#This Row],[Requested]]=Proc[[#This Row],[CurrentParent]]</f>
        <v>1</v>
      </c>
      <c r="K9903" s="155" t="str">
        <f>IF(Proc[[#This Row],[Author]]="Marcela Urrego",VLOOKUP(LEFT(Proc[[#This Row],[Requested]],1),Table3[#All],2,0),VLOOKUP(Proc[[#This Row],[Author]],Table4[],2,0))</f>
        <v>HC</v>
      </c>
      <c r="L9903" s="155" t="s">
        <v>7801</v>
      </c>
      <c r="M9903" s="140">
        <v>46106</v>
      </c>
      <c r="N9903" s="140"/>
      <c r="O9903" s="140"/>
      <c r="P9903" s="140" t="str">
        <f ca="1">IF(Proc[[#This Row],[DaysAgeing]]&gt;5,"yep","on track")</f>
        <v>yep</v>
      </c>
      <c r="Q9903" s="2">
        <f ca="1">IF(Proc[[#This Row],[DateClosed]]="",ABS(NETWORKDAYS(Proc[[#This Row],[DateOpened]],TODAY()))-1,ABS(NETWORKDAYS(Proc[[#This Row],[DateOpened]],Proc[[#This Row],[DateClosed]]))-1)</f>
        <v>23</v>
      </c>
      <c r="R9903" s="140" t="s">
        <v>476</v>
      </c>
      <c r="S9903" s="155"/>
      <c r="T9903" s="155"/>
    </row>
    <row r="9904" spans="1:20">
      <c r="A9904" s="156" t="s">
        <v>11874</v>
      </c>
      <c r="B9904" s="155" t="str">
        <f>IFERROR(VLOOKUP(Proc[[#This Row],[App]],Table2[],3,0),"open")</f>
        <v>ok</v>
      </c>
      <c r="C9904" s="156" t="s">
        <v>369</v>
      </c>
      <c r="D9904" t="s">
        <v>12167</v>
      </c>
      <c r="E9904" t="s">
        <v>11699</v>
      </c>
      <c r="F9904" s="155" t="s">
        <v>11699</v>
      </c>
      <c r="G9904" s="156" t="s">
        <v>400</v>
      </c>
      <c r="H9904" s="155" t="str">
        <f>IF(Proc[[#This Row],[type]]="LFF (MDG-F)",MID(Proc[[#This Row],[Obj]],13,10),"")</f>
        <v/>
      </c>
      <c r="I9904" s="156"/>
      <c r="J9904" s="155" t="b">
        <f>Proc[[#This Row],[Requested]]=Proc[[#This Row],[CurrentParent]]</f>
        <v>1</v>
      </c>
      <c r="K9904" s="155" t="str">
        <f>IF(Proc[[#This Row],[Author]]="Marcela Urrego",VLOOKUP(LEFT(Proc[[#This Row],[Requested]],1),Table3[#All],2,0),VLOOKUP(Proc[[#This Row],[Author]],Table4[],2,0))</f>
        <v>HC</v>
      </c>
      <c r="L9904" s="155" t="s">
        <v>7801</v>
      </c>
      <c r="M9904" s="140">
        <v>46106</v>
      </c>
      <c r="N9904" s="140"/>
      <c r="O9904" s="140"/>
      <c r="P9904" s="140" t="str">
        <f ca="1">IF(Proc[[#This Row],[DaysAgeing]]&gt;5,"yep","on track")</f>
        <v>yep</v>
      </c>
      <c r="Q9904" s="2">
        <f ca="1">IF(Proc[[#This Row],[DateClosed]]="",ABS(NETWORKDAYS(Proc[[#This Row],[DateOpened]],TODAY()))-1,ABS(NETWORKDAYS(Proc[[#This Row],[DateOpened]],Proc[[#This Row],[DateClosed]]))-1)</f>
        <v>23</v>
      </c>
      <c r="R9904" s="140" t="s">
        <v>476</v>
      </c>
      <c r="S9904" s="155"/>
      <c r="T9904" s="155"/>
    </row>
    <row r="9905" spans="1:20">
      <c r="A9905" s="156" t="s">
        <v>11874</v>
      </c>
      <c r="B9905" s="155" t="str">
        <f>IFERROR(VLOOKUP(Proc[[#This Row],[App]],Table2[],3,0),"open")</f>
        <v>ok</v>
      </c>
      <c r="C9905" s="156" t="s">
        <v>369</v>
      </c>
      <c r="D9905" t="s">
        <v>12168</v>
      </c>
      <c r="E9905" t="s">
        <v>11699</v>
      </c>
      <c r="F9905" s="155" t="s">
        <v>11699</v>
      </c>
      <c r="G9905" s="156" t="s">
        <v>400</v>
      </c>
      <c r="H9905" s="155" t="str">
        <f>IF(Proc[[#This Row],[type]]="LFF (MDG-F)",MID(Proc[[#This Row],[Obj]],13,10),"")</f>
        <v/>
      </c>
      <c r="I9905" s="156"/>
      <c r="J9905" s="155" t="b">
        <f>Proc[[#This Row],[Requested]]=Proc[[#This Row],[CurrentParent]]</f>
        <v>1</v>
      </c>
      <c r="K9905" s="155" t="str">
        <f>IF(Proc[[#This Row],[Author]]="Marcela Urrego",VLOOKUP(LEFT(Proc[[#This Row],[Requested]],1),Table3[#All],2,0),VLOOKUP(Proc[[#This Row],[Author]],Table4[],2,0))</f>
        <v>HC</v>
      </c>
      <c r="L9905" s="155" t="s">
        <v>7801</v>
      </c>
      <c r="M9905" s="140">
        <v>46106</v>
      </c>
      <c r="N9905" s="140"/>
      <c r="O9905" s="140"/>
      <c r="P9905" s="140" t="str">
        <f ca="1">IF(Proc[[#This Row],[DaysAgeing]]&gt;5,"yep","on track")</f>
        <v>yep</v>
      </c>
      <c r="Q9905" s="2">
        <f ca="1">IF(Proc[[#This Row],[DateClosed]]="",ABS(NETWORKDAYS(Proc[[#This Row],[DateOpened]],TODAY()))-1,ABS(NETWORKDAYS(Proc[[#This Row],[DateOpened]],Proc[[#This Row],[DateClosed]]))-1)</f>
        <v>23</v>
      </c>
      <c r="R9905" s="140" t="s">
        <v>476</v>
      </c>
      <c r="S9905" s="155"/>
      <c r="T9905" s="155"/>
    </row>
    <row r="9906" spans="1:20">
      <c r="A9906" s="156" t="s">
        <v>11874</v>
      </c>
      <c r="B9906" s="155" t="str">
        <f>IFERROR(VLOOKUP(Proc[[#This Row],[App]],Table2[],3,0),"open")</f>
        <v>ok</v>
      </c>
      <c r="C9906" s="156" t="s">
        <v>369</v>
      </c>
      <c r="D9906" t="s">
        <v>12169</v>
      </c>
      <c r="E9906" t="s">
        <v>11699</v>
      </c>
      <c r="F9906" s="155" t="s">
        <v>11699</v>
      </c>
      <c r="G9906" s="156" t="s">
        <v>400</v>
      </c>
      <c r="H9906" s="155" t="str">
        <f>IF(Proc[[#This Row],[type]]="LFF (MDG-F)",MID(Proc[[#This Row],[Obj]],13,10),"")</f>
        <v/>
      </c>
      <c r="I9906" s="156"/>
      <c r="J9906" s="155" t="b">
        <f>Proc[[#This Row],[Requested]]=Proc[[#This Row],[CurrentParent]]</f>
        <v>1</v>
      </c>
      <c r="K9906" s="155" t="str">
        <f>IF(Proc[[#This Row],[Author]]="Marcela Urrego",VLOOKUP(LEFT(Proc[[#This Row],[Requested]],1),Table3[#All],2,0),VLOOKUP(Proc[[#This Row],[Author]],Table4[],2,0))</f>
        <v>HC</v>
      </c>
      <c r="L9906" s="155" t="s">
        <v>7801</v>
      </c>
      <c r="M9906" s="140">
        <v>46106</v>
      </c>
      <c r="N9906" s="140"/>
      <c r="O9906" s="140"/>
      <c r="P9906" s="140" t="str">
        <f ca="1">IF(Proc[[#This Row],[DaysAgeing]]&gt;5,"yep","on track")</f>
        <v>yep</v>
      </c>
      <c r="Q9906" s="2">
        <f ca="1">IF(Proc[[#This Row],[DateClosed]]="",ABS(NETWORKDAYS(Proc[[#This Row],[DateOpened]],TODAY()))-1,ABS(NETWORKDAYS(Proc[[#This Row],[DateOpened]],Proc[[#This Row],[DateClosed]]))-1)</f>
        <v>23</v>
      </c>
      <c r="R9906" s="140" t="s">
        <v>476</v>
      </c>
      <c r="S9906" s="155"/>
      <c r="T9906" s="155"/>
    </row>
    <row r="9907" spans="1:20">
      <c r="A9907" s="156" t="s">
        <v>11874</v>
      </c>
      <c r="B9907" s="155" t="str">
        <f>IFERROR(VLOOKUP(Proc[[#This Row],[App]],Table2[],3,0),"open")</f>
        <v>ok</v>
      </c>
      <c r="C9907" s="156" t="s">
        <v>369</v>
      </c>
      <c r="D9907" t="s">
        <v>12170</v>
      </c>
      <c r="E9907" t="s">
        <v>11699</v>
      </c>
      <c r="F9907" s="155" t="s">
        <v>11699</v>
      </c>
      <c r="G9907" s="156" t="s">
        <v>400</v>
      </c>
      <c r="H9907" s="155" t="str">
        <f>IF(Proc[[#This Row],[type]]="LFF (MDG-F)",MID(Proc[[#This Row],[Obj]],13,10),"")</f>
        <v/>
      </c>
      <c r="I9907" s="156"/>
      <c r="J9907" s="155" t="b">
        <f>Proc[[#This Row],[Requested]]=Proc[[#This Row],[CurrentParent]]</f>
        <v>1</v>
      </c>
      <c r="K9907" s="155" t="str">
        <f>IF(Proc[[#This Row],[Author]]="Marcela Urrego",VLOOKUP(LEFT(Proc[[#This Row],[Requested]],1),Table3[#All],2,0),VLOOKUP(Proc[[#This Row],[Author]],Table4[],2,0))</f>
        <v>HC</v>
      </c>
      <c r="L9907" s="155" t="s">
        <v>7801</v>
      </c>
      <c r="M9907" s="140">
        <v>46106</v>
      </c>
      <c r="N9907" s="140"/>
      <c r="O9907" s="140"/>
      <c r="P9907" s="140" t="str">
        <f ca="1">IF(Proc[[#This Row],[DaysAgeing]]&gt;5,"yep","on track")</f>
        <v>yep</v>
      </c>
      <c r="Q9907" s="2">
        <f ca="1">IF(Proc[[#This Row],[DateClosed]]="",ABS(NETWORKDAYS(Proc[[#This Row],[DateOpened]],TODAY()))-1,ABS(NETWORKDAYS(Proc[[#This Row],[DateOpened]],Proc[[#This Row],[DateClosed]]))-1)</f>
        <v>23</v>
      </c>
      <c r="R9907" s="140" t="s">
        <v>476</v>
      </c>
      <c r="S9907" s="155"/>
      <c r="T9907" s="155"/>
    </row>
    <row r="9908" spans="1:20">
      <c r="A9908" s="156" t="s">
        <v>11874</v>
      </c>
      <c r="B9908" s="155" t="str">
        <f>IFERROR(VLOOKUP(Proc[[#This Row],[App]],Table2[],3,0),"open")</f>
        <v>ok</v>
      </c>
      <c r="C9908" s="156" t="s">
        <v>369</v>
      </c>
      <c r="D9908" t="s">
        <v>12171</v>
      </c>
      <c r="E9908" t="s">
        <v>11699</v>
      </c>
      <c r="F9908" s="155" t="s">
        <v>11699</v>
      </c>
      <c r="G9908" s="156" t="s">
        <v>400</v>
      </c>
      <c r="H9908" s="155" t="str">
        <f>IF(Proc[[#This Row],[type]]="LFF (MDG-F)",MID(Proc[[#This Row],[Obj]],13,10),"")</f>
        <v/>
      </c>
      <c r="I9908" s="156"/>
      <c r="J9908" s="155" t="b">
        <f>Proc[[#This Row],[Requested]]=Proc[[#This Row],[CurrentParent]]</f>
        <v>1</v>
      </c>
      <c r="K9908" s="155" t="str">
        <f>IF(Proc[[#This Row],[Author]]="Marcela Urrego",VLOOKUP(LEFT(Proc[[#This Row],[Requested]],1),Table3[#All],2,0),VLOOKUP(Proc[[#This Row],[Author]],Table4[],2,0))</f>
        <v>HC</v>
      </c>
      <c r="L9908" s="155" t="s">
        <v>7801</v>
      </c>
      <c r="M9908" s="140">
        <v>46106</v>
      </c>
      <c r="N9908" s="140"/>
      <c r="O9908" s="140"/>
      <c r="P9908" s="140" t="str">
        <f ca="1">IF(Proc[[#This Row],[DaysAgeing]]&gt;5,"yep","on track")</f>
        <v>yep</v>
      </c>
      <c r="Q9908" s="2">
        <f ca="1">IF(Proc[[#This Row],[DateClosed]]="",ABS(NETWORKDAYS(Proc[[#This Row],[DateOpened]],TODAY()))-1,ABS(NETWORKDAYS(Proc[[#This Row],[DateOpened]],Proc[[#This Row],[DateClosed]]))-1)</f>
        <v>23</v>
      </c>
      <c r="R9908" s="140" t="s">
        <v>476</v>
      </c>
      <c r="S9908" s="155"/>
      <c r="T9908" s="155"/>
    </row>
    <row r="9909" spans="1:20">
      <c r="A9909" s="156" t="s">
        <v>11874</v>
      </c>
      <c r="B9909" s="155" t="str">
        <f>IFERROR(VLOOKUP(Proc[[#This Row],[App]],Table2[],3,0),"open")</f>
        <v>ok</v>
      </c>
      <c r="C9909" s="156" t="s">
        <v>369</v>
      </c>
      <c r="D9909" t="s">
        <v>12172</v>
      </c>
      <c r="E9909" t="s">
        <v>11699</v>
      </c>
      <c r="F9909" s="155" t="s">
        <v>11699</v>
      </c>
      <c r="G9909" s="156" t="s">
        <v>400</v>
      </c>
      <c r="H9909" s="155" t="str">
        <f>IF(Proc[[#This Row],[type]]="LFF (MDG-F)",MID(Proc[[#This Row],[Obj]],13,10),"")</f>
        <v/>
      </c>
      <c r="I9909" s="156"/>
      <c r="J9909" s="155" t="b">
        <f>Proc[[#This Row],[Requested]]=Proc[[#This Row],[CurrentParent]]</f>
        <v>1</v>
      </c>
      <c r="K9909" s="155" t="str">
        <f>IF(Proc[[#This Row],[Author]]="Marcela Urrego",VLOOKUP(LEFT(Proc[[#This Row],[Requested]],1),Table3[#All],2,0),VLOOKUP(Proc[[#This Row],[Author]],Table4[],2,0))</f>
        <v>HC</v>
      </c>
      <c r="L9909" s="155" t="s">
        <v>7801</v>
      </c>
      <c r="M9909" s="140">
        <v>46106</v>
      </c>
      <c r="N9909" s="140"/>
      <c r="O9909" s="140"/>
      <c r="P9909" s="140" t="str">
        <f ca="1">IF(Proc[[#This Row],[DaysAgeing]]&gt;5,"yep","on track")</f>
        <v>yep</v>
      </c>
      <c r="Q9909" s="2">
        <f ca="1">IF(Proc[[#This Row],[DateClosed]]="",ABS(NETWORKDAYS(Proc[[#This Row],[DateOpened]],TODAY()))-1,ABS(NETWORKDAYS(Proc[[#This Row],[DateOpened]],Proc[[#This Row],[DateClosed]]))-1)</f>
        <v>23</v>
      </c>
      <c r="R9909" s="140" t="s">
        <v>476</v>
      </c>
      <c r="S9909" s="155"/>
      <c r="T9909" s="155"/>
    </row>
    <row r="9910" spans="1:20">
      <c r="A9910" s="156" t="s">
        <v>11874</v>
      </c>
      <c r="B9910" s="155" t="str">
        <f>IFERROR(VLOOKUP(Proc[[#This Row],[App]],Table2[],3,0),"open")</f>
        <v>ok</v>
      </c>
      <c r="C9910" s="156" t="s">
        <v>369</v>
      </c>
      <c r="D9910" t="s">
        <v>12173</v>
      </c>
      <c r="E9910" t="s">
        <v>11699</v>
      </c>
      <c r="F9910" s="155" t="s">
        <v>11699</v>
      </c>
      <c r="G9910" s="156" t="s">
        <v>400</v>
      </c>
      <c r="H9910" s="155" t="str">
        <f>IF(Proc[[#This Row],[type]]="LFF (MDG-F)",MID(Proc[[#This Row],[Obj]],13,10),"")</f>
        <v/>
      </c>
      <c r="I9910" s="156"/>
      <c r="J9910" s="155" t="b">
        <f>Proc[[#This Row],[Requested]]=Proc[[#This Row],[CurrentParent]]</f>
        <v>1</v>
      </c>
      <c r="K9910" s="155" t="str">
        <f>IF(Proc[[#This Row],[Author]]="Marcela Urrego",VLOOKUP(LEFT(Proc[[#This Row],[Requested]],1),Table3[#All],2,0),VLOOKUP(Proc[[#This Row],[Author]],Table4[],2,0))</f>
        <v>HC</v>
      </c>
      <c r="L9910" s="155" t="s">
        <v>7801</v>
      </c>
      <c r="M9910" s="140">
        <v>46106</v>
      </c>
      <c r="N9910" s="140"/>
      <c r="O9910" s="140"/>
      <c r="P9910" s="140" t="str">
        <f ca="1">IF(Proc[[#This Row],[DaysAgeing]]&gt;5,"yep","on track")</f>
        <v>yep</v>
      </c>
      <c r="Q9910" s="2">
        <f ca="1">IF(Proc[[#This Row],[DateClosed]]="",ABS(NETWORKDAYS(Proc[[#This Row],[DateOpened]],TODAY()))-1,ABS(NETWORKDAYS(Proc[[#This Row],[DateOpened]],Proc[[#This Row],[DateClosed]]))-1)</f>
        <v>23</v>
      </c>
      <c r="R9910" s="140" t="s">
        <v>476</v>
      </c>
      <c r="S9910" s="155"/>
      <c r="T9910" s="155"/>
    </row>
    <row r="9911" spans="1:20">
      <c r="A9911" s="156" t="s">
        <v>11874</v>
      </c>
      <c r="B9911" s="155" t="str">
        <f>IFERROR(VLOOKUP(Proc[[#This Row],[App]],Table2[],3,0),"open")</f>
        <v>ok</v>
      </c>
      <c r="C9911" s="156" t="s">
        <v>369</v>
      </c>
      <c r="D9911" t="s">
        <v>12174</v>
      </c>
      <c r="E9911" t="s">
        <v>11699</v>
      </c>
      <c r="F9911" s="155" t="s">
        <v>11699</v>
      </c>
      <c r="G9911" s="156" t="s">
        <v>400</v>
      </c>
      <c r="H9911" s="155" t="str">
        <f>IF(Proc[[#This Row],[type]]="LFF (MDG-F)",MID(Proc[[#This Row],[Obj]],13,10),"")</f>
        <v/>
      </c>
      <c r="I9911" s="156"/>
      <c r="J9911" s="155" t="b">
        <f>Proc[[#This Row],[Requested]]=Proc[[#This Row],[CurrentParent]]</f>
        <v>1</v>
      </c>
      <c r="K9911" s="155" t="str">
        <f>IF(Proc[[#This Row],[Author]]="Marcela Urrego",VLOOKUP(LEFT(Proc[[#This Row],[Requested]],1),Table3[#All],2,0),VLOOKUP(Proc[[#This Row],[Author]],Table4[],2,0))</f>
        <v>HC</v>
      </c>
      <c r="L9911" s="155" t="s">
        <v>7801</v>
      </c>
      <c r="M9911" s="140">
        <v>46106</v>
      </c>
      <c r="N9911" s="140"/>
      <c r="O9911" s="140"/>
      <c r="P9911" s="140" t="str">
        <f ca="1">IF(Proc[[#This Row],[DaysAgeing]]&gt;5,"yep","on track")</f>
        <v>yep</v>
      </c>
      <c r="Q9911" s="2">
        <f ca="1">IF(Proc[[#This Row],[DateClosed]]="",ABS(NETWORKDAYS(Proc[[#This Row],[DateOpened]],TODAY()))-1,ABS(NETWORKDAYS(Proc[[#This Row],[DateOpened]],Proc[[#This Row],[DateClosed]]))-1)</f>
        <v>23</v>
      </c>
      <c r="R9911" s="140" t="s">
        <v>476</v>
      </c>
      <c r="S9911" s="155"/>
      <c r="T9911" s="155"/>
    </row>
    <row r="9912" spans="1:20">
      <c r="A9912" s="156" t="s">
        <v>11874</v>
      </c>
      <c r="B9912" s="155" t="str">
        <f>IFERROR(VLOOKUP(Proc[[#This Row],[App]],Table2[],3,0),"open")</f>
        <v>ok</v>
      </c>
      <c r="C9912" s="156" t="s">
        <v>369</v>
      </c>
      <c r="D9912" t="s">
        <v>12175</v>
      </c>
      <c r="E9912" t="s">
        <v>11699</v>
      </c>
      <c r="F9912" s="155" t="s">
        <v>11699</v>
      </c>
      <c r="G9912" s="156" t="s">
        <v>400</v>
      </c>
      <c r="H9912" s="155" t="str">
        <f>IF(Proc[[#This Row],[type]]="LFF (MDG-F)",MID(Proc[[#This Row],[Obj]],13,10),"")</f>
        <v/>
      </c>
      <c r="I9912" s="156"/>
      <c r="J9912" s="155" t="b">
        <f>Proc[[#This Row],[Requested]]=Proc[[#This Row],[CurrentParent]]</f>
        <v>1</v>
      </c>
      <c r="K9912" s="155" t="str">
        <f>IF(Proc[[#This Row],[Author]]="Marcela Urrego",VLOOKUP(LEFT(Proc[[#This Row],[Requested]],1),Table3[#All],2,0),VLOOKUP(Proc[[#This Row],[Author]],Table4[],2,0))</f>
        <v>HC</v>
      </c>
      <c r="L9912" s="155" t="s">
        <v>7801</v>
      </c>
      <c r="M9912" s="140">
        <v>46106</v>
      </c>
      <c r="N9912" s="140"/>
      <c r="O9912" s="140"/>
      <c r="P9912" s="140" t="str">
        <f ca="1">IF(Proc[[#This Row],[DaysAgeing]]&gt;5,"yep","on track")</f>
        <v>yep</v>
      </c>
      <c r="Q9912" s="2">
        <f ca="1">IF(Proc[[#This Row],[DateClosed]]="",ABS(NETWORKDAYS(Proc[[#This Row],[DateOpened]],TODAY()))-1,ABS(NETWORKDAYS(Proc[[#This Row],[DateOpened]],Proc[[#This Row],[DateClosed]]))-1)</f>
        <v>23</v>
      </c>
      <c r="R9912" s="140" t="s">
        <v>476</v>
      </c>
      <c r="S9912" s="155"/>
      <c r="T9912" s="155"/>
    </row>
    <row r="9913" spans="1:20">
      <c r="A9913" s="156" t="s">
        <v>11874</v>
      </c>
      <c r="B9913" s="155" t="str">
        <f>IFERROR(VLOOKUP(Proc[[#This Row],[App]],Table2[],3,0),"open")</f>
        <v>ok</v>
      </c>
      <c r="C9913" s="156" t="s">
        <v>369</v>
      </c>
      <c r="D9913" t="s">
        <v>12176</v>
      </c>
      <c r="E9913" t="s">
        <v>11699</v>
      </c>
      <c r="F9913" s="155" t="s">
        <v>11699</v>
      </c>
      <c r="G9913" s="156" t="s">
        <v>400</v>
      </c>
      <c r="H9913" s="155" t="str">
        <f>IF(Proc[[#This Row],[type]]="LFF (MDG-F)",MID(Proc[[#This Row],[Obj]],13,10),"")</f>
        <v/>
      </c>
      <c r="I9913" s="156"/>
      <c r="J9913" s="155" t="b">
        <f>Proc[[#This Row],[Requested]]=Proc[[#This Row],[CurrentParent]]</f>
        <v>1</v>
      </c>
      <c r="K9913" s="155" t="str">
        <f>IF(Proc[[#This Row],[Author]]="Marcela Urrego",VLOOKUP(LEFT(Proc[[#This Row],[Requested]],1),Table3[#All],2,0),VLOOKUP(Proc[[#This Row],[Author]],Table4[],2,0))</f>
        <v>HC</v>
      </c>
      <c r="L9913" s="155" t="s">
        <v>7801</v>
      </c>
      <c r="M9913" s="140">
        <v>46106</v>
      </c>
      <c r="N9913" s="140"/>
      <c r="O9913" s="140"/>
      <c r="P9913" s="140" t="str">
        <f ca="1">IF(Proc[[#This Row],[DaysAgeing]]&gt;5,"yep","on track")</f>
        <v>yep</v>
      </c>
      <c r="Q9913" s="2">
        <f ca="1">IF(Proc[[#This Row],[DateClosed]]="",ABS(NETWORKDAYS(Proc[[#This Row],[DateOpened]],TODAY()))-1,ABS(NETWORKDAYS(Proc[[#This Row],[DateOpened]],Proc[[#This Row],[DateClosed]]))-1)</f>
        <v>23</v>
      </c>
      <c r="R9913" s="140" t="s">
        <v>476</v>
      </c>
      <c r="S9913" s="155"/>
      <c r="T9913" s="155"/>
    </row>
    <row r="9914" spans="1:20">
      <c r="A9914" s="156" t="s">
        <v>11874</v>
      </c>
      <c r="B9914" s="155" t="str">
        <f>IFERROR(VLOOKUP(Proc[[#This Row],[App]],Table2[],3,0),"open")</f>
        <v>ok</v>
      </c>
      <c r="C9914" s="156" t="s">
        <v>369</v>
      </c>
      <c r="D9914" t="s">
        <v>12177</v>
      </c>
      <c r="E9914" t="s">
        <v>11699</v>
      </c>
      <c r="F9914" s="155" t="s">
        <v>11699</v>
      </c>
      <c r="G9914" s="156" t="s">
        <v>400</v>
      </c>
      <c r="H9914" s="155" t="str">
        <f>IF(Proc[[#This Row],[type]]="LFF (MDG-F)",MID(Proc[[#This Row],[Obj]],13,10),"")</f>
        <v/>
      </c>
      <c r="I9914" s="156"/>
      <c r="J9914" s="155" t="b">
        <f>Proc[[#This Row],[Requested]]=Proc[[#This Row],[CurrentParent]]</f>
        <v>1</v>
      </c>
      <c r="K9914" s="155" t="str">
        <f>IF(Proc[[#This Row],[Author]]="Marcela Urrego",VLOOKUP(LEFT(Proc[[#This Row],[Requested]],1),Table3[#All],2,0),VLOOKUP(Proc[[#This Row],[Author]],Table4[],2,0))</f>
        <v>HC</v>
      </c>
      <c r="L9914" s="155" t="s">
        <v>7801</v>
      </c>
      <c r="M9914" s="140">
        <v>46106</v>
      </c>
      <c r="N9914" s="140"/>
      <c r="O9914" s="140"/>
      <c r="P9914" s="140" t="str">
        <f ca="1">IF(Proc[[#This Row],[DaysAgeing]]&gt;5,"yep","on track")</f>
        <v>yep</v>
      </c>
      <c r="Q9914" s="2">
        <f ca="1">IF(Proc[[#This Row],[DateClosed]]="",ABS(NETWORKDAYS(Proc[[#This Row],[DateOpened]],TODAY()))-1,ABS(NETWORKDAYS(Proc[[#This Row],[DateOpened]],Proc[[#This Row],[DateClosed]]))-1)</f>
        <v>23</v>
      </c>
      <c r="R9914" s="140" t="s">
        <v>476</v>
      </c>
      <c r="S9914" s="155"/>
      <c r="T9914" s="155"/>
    </row>
    <row r="9915" spans="1:20">
      <c r="A9915" s="156" t="s">
        <v>11874</v>
      </c>
      <c r="B9915" s="155" t="str">
        <f>IFERROR(VLOOKUP(Proc[[#This Row],[App]],Table2[],3,0),"open")</f>
        <v>ok</v>
      </c>
      <c r="C9915" s="156" t="s">
        <v>369</v>
      </c>
      <c r="D9915" t="s">
        <v>12178</v>
      </c>
      <c r="E9915" t="s">
        <v>11699</v>
      </c>
      <c r="F9915" s="155" t="s">
        <v>11699</v>
      </c>
      <c r="G9915" s="156" t="s">
        <v>400</v>
      </c>
      <c r="H9915" s="155" t="str">
        <f>IF(Proc[[#This Row],[type]]="LFF (MDG-F)",MID(Proc[[#This Row],[Obj]],13,10),"")</f>
        <v/>
      </c>
      <c r="I9915" s="156"/>
      <c r="J9915" s="155" t="b">
        <f>Proc[[#This Row],[Requested]]=Proc[[#This Row],[CurrentParent]]</f>
        <v>1</v>
      </c>
      <c r="K9915" s="155" t="str">
        <f>IF(Proc[[#This Row],[Author]]="Marcela Urrego",VLOOKUP(LEFT(Proc[[#This Row],[Requested]],1),Table3[#All],2,0),VLOOKUP(Proc[[#This Row],[Author]],Table4[],2,0))</f>
        <v>HC</v>
      </c>
      <c r="L9915" s="155" t="s">
        <v>7801</v>
      </c>
      <c r="M9915" s="140">
        <v>46106</v>
      </c>
      <c r="N9915" s="140"/>
      <c r="O9915" s="140"/>
      <c r="P9915" s="140" t="str">
        <f ca="1">IF(Proc[[#This Row],[DaysAgeing]]&gt;5,"yep","on track")</f>
        <v>yep</v>
      </c>
      <c r="Q9915" s="2">
        <f ca="1">IF(Proc[[#This Row],[DateClosed]]="",ABS(NETWORKDAYS(Proc[[#This Row],[DateOpened]],TODAY()))-1,ABS(NETWORKDAYS(Proc[[#This Row],[DateOpened]],Proc[[#This Row],[DateClosed]]))-1)</f>
        <v>23</v>
      </c>
      <c r="R9915" s="140" t="s">
        <v>476</v>
      </c>
      <c r="S9915" s="155"/>
      <c r="T9915" s="155"/>
    </row>
    <row r="9916" spans="1:20">
      <c r="A9916" s="156" t="s">
        <v>11874</v>
      </c>
      <c r="B9916" s="155" t="str">
        <f>IFERROR(VLOOKUP(Proc[[#This Row],[App]],Table2[],3,0),"open")</f>
        <v>ok</v>
      </c>
      <c r="C9916" s="156" t="s">
        <v>369</v>
      </c>
      <c r="D9916" t="s">
        <v>12179</v>
      </c>
      <c r="E9916" t="s">
        <v>11699</v>
      </c>
      <c r="F9916" s="155" t="s">
        <v>11699</v>
      </c>
      <c r="G9916" s="156" t="s">
        <v>400</v>
      </c>
      <c r="H9916" s="155" t="str">
        <f>IF(Proc[[#This Row],[type]]="LFF (MDG-F)",MID(Proc[[#This Row],[Obj]],13,10),"")</f>
        <v/>
      </c>
      <c r="I9916" s="156"/>
      <c r="J9916" s="155" t="b">
        <f>Proc[[#This Row],[Requested]]=Proc[[#This Row],[CurrentParent]]</f>
        <v>1</v>
      </c>
      <c r="K9916" s="155" t="str">
        <f>IF(Proc[[#This Row],[Author]]="Marcela Urrego",VLOOKUP(LEFT(Proc[[#This Row],[Requested]],1),Table3[#All],2,0),VLOOKUP(Proc[[#This Row],[Author]],Table4[],2,0))</f>
        <v>HC</v>
      </c>
      <c r="L9916" s="155" t="s">
        <v>7801</v>
      </c>
      <c r="M9916" s="140">
        <v>46106</v>
      </c>
      <c r="N9916" s="140"/>
      <c r="O9916" s="140"/>
      <c r="P9916" s="140" t="str">
        <f ca="1">IF(Proc[[#This Row],[DaysAgeing]]&gt;5,"yep","on track")</f>
        <v>yep</v>
      </c>
      <c r="Q9916" s="2">
        <f ca="1">IF(Proc[[#This Row],[DateClosed]]="",ABS(NETWORKDAYS(Proc[[#This Row],[DateOpened]],TODAY()))-1,ABS(NETWORKDAYS(Proc[[#This Row],[DateOpened]],Proc[[#This Row],[DateClosed]]))-1)</f>
        <v>23</v>
      </c>
      <c r="R9916" s="140" t="s">
        <v>476</v>
      </c>
      <c r="S9916" s="155"/>
      <c r="T9916" s="155"/>
    </row>
    <row r="9917" spans="1:20">
      <c r="A9917" s="156" t="s">
        <v>11874</v>
      </c>
      <c r="B9917" s="155" t="str">
        <f>IFERROR(VLOOKUP(Proc[[#This Row],[App]],Table2[],3,0),"open")</f>
        <v>ok</v>
      </c>
      <c r="C9917" s="156" t="s">
        <v>369</v>
      </c>
      <c r="D9917" t="s">
        <v>12180</v>
      </c>
      <c r="E9917" t="s">
        <v>11699</v>
      </c>
      <c r="F9917" s="155" t="s">
        <v>11699</v>
      </c>
      <c r="G9917" s="156" t="s">
        <v>400</v>
      </c>
      <c r="H9917" s="155" t="str">
        <f>IF(Proc[[#This Row],[type]]="LFF (MDG-F)",MID(Proc[[#This Row],[Obj]],13,10),"")</f>
        <v/>
      </c>
      <c r="I9917" s="156"/>
      <c r="J9917" s="155" t="b">
        <f>Proc[[#This Row],[Requested]]=Proc[[#This Row],[CurrentParent]]</f>
        <v>1</v>
      </c>
      <c r="K9917" s="155" t="str">
        <f>IF(Proc[[#This Row],[Author]]="Marcela Urrego",VLOOKUP(LEFT(Proc[[#This Row],[Requested]],1),Table3[#All],2,0),VLOOKUP(Proc[[#This Row],[Author]],Table4[],2,0))</f>
        <v>HC</v>
      </c>
      <c r="L9917" s="155" t="s">
        <v>7801</v>
      </c>
      <c r="M9917" s="140">
        <v>46106</v>
      </c>
      <c r="N9917" s="140"/>
      <c r="O9917" s="140"/>
      <c r="P9917" s="140" t="str">
        <f ca="1">IF(Proc[[#This Row],[DaysAgeing]]&gt;5,"yep","on track")</f>
        <v>yep</v>
      </c>
      <c r="Q9917" s="2">
        <f ca="1">IF(Proc[[#This Row],[DateClosed]]="",ABS(NETWORKDAYS(Proc[[#This Row],[DateOpened]],TODAY()))-1,ABS(NETWORKDAYS(Proc[[#This Row],[DateOpened]],Proc[[#This Row],[DateClosed]]))-1)</f>
        <v>23</v>
      </c>
      <c r="R9917" s="140" t="s">
        <v>476</v>
      </c>
      <c r="S9917" s="155"/>
      <c r="T9917" s="155"/>
    </row>
    <row r="9918" spans="1:20">
      <c r="A9918" s="156" t="s">
        <v>11874</v>
      </c>
      <c r="B9918" s="155" t="str">
        <f>IFERROR(VLOOKUP(Proc[[#This Row],[App]],Table2[],3,0),"open")</f>
        <v>ok</v>
      </c>
      <c r="C9918" s="156" t="s">
        <v>369</v>
      </c>
      <c r="D9918" t="s">
        <v>12181</v>
      </c>
      <c r="E9918" t="s">
        <v>11699</v>
      </c>
      <c r="F9918" s="155" t="s">
        <v>11699</v>
      </c>
      <c r="G9918" s="156" t="s">
        <v>400</v>
      </c>
      <c r="H9918" s="155" t="str">
        <f>IF(Proc[[#This Row],[type]]="LFF (MDG-F)",MID(Proc[[#This Row],[Obj]],13,10),"")</f>
        <v/>
      </c>
      <c r="I9918" s="156"/>
      <c r="J9918" s="155" t="b">
        <f>Proc[[#This Row],[Requested]]=Proc[[#This Row],[CurrentParent]]</f>
        <v>1</v>
      </c>
      <c r="K9918" s="155" t="str">
        <f>IF(Proc[[#This Row],[Author]]="Marcela Urrego",VLOOKUP(LEFT(Proc[[#This Row],[Requested]],1),Table3[#All],2,0),VLOOKUP(Proc[[#This Row],[Author]],Table4[],2,0))</f>
        <v>HC</v>
      </c>
      <c r="L9918" s="155" t="s">
        <v>7801</v>
      </c>
      <c r="M9918" s="140">
        <v>46106</v>
      </c>
      <c r="N9918" s="140"/>
      <c r="O9918" s="140"/>
      <c r="P9918" s="140" t="str">
        <f ca="1">IF(Proc[[#This Row],[DaysAgeing]]&gt;5,"yep","on track")</f>
        <v>yep</v>
      </c>
      <c r="Q9918" s="2">
        <f ca="1">IF(Proc[[#This Row],[DateClosed]]="",ABS(NETWORKDAYS(Proc[[#This Row],[DateOpened]],TODAY()))-1,ABS(NETWORKDAYS(Proc[[#This Row],[DateOpened]],Proc[[#This Row],[DateClosed]]))-1)</f>
        <v>23</v>
      </c>
      <c r="R9918" s="140" t="s">
        <v>476</v>
      </c>
      <c r="S9918" s="155"/>
      <c r="T9918" s="155"/>
    </row>
    <row r="9919" spans="1:20">
      <c r="A9919" s="156" t="s">
        <v>11874</v>
      </c>
      <c r="B9919" s="155" t="str">
        <f>IFERROR(VLOOKUP(Proc[[#This Row],[App]],Table2[],3,0),"open")</f>
        <v>ok</v>
      </c>
      <c r="C9919" s="156" t="s">
        <v>369</v>
      </c>
      <c r="D9919" t="s">
        <v>12182</v>
      </c>
      <c r="E9919" t="s">
        <v>11699</v>
      </c>
      <c r="F9919" s="155" t="s">
        <v>11699</v>
      </c>
      <c r="G9919" s="156" t="s">
        <v>400</v>
      </c>
      <c r="H9919" s="155" t="str">
        <f>IF(Proc[[#This Row],[type]]="LFF (MDG-F)",MID(Proc[[#This Row],[Obj]],13,10),"")</f>
        <v/>
      </c>
      <c r="I9919" s="156"/>
      <c r="J9919" s="155" t="b">
        <f>Proc[[#This Row],[Requested]]=Proc[[#This Row],[CurrentParent]]</f>
        <v>1</v>
      </c>
      <c r="K9919" s="155" t="str">
        <f>IF(Proc[[#This Row],[Author]]="Marcela Urrego",VLOOKUP(LEFT(Proc[[#This Row],[Requested]],1),Table3[#All],2,0),VLOOKUP(Proc[[#This Row],[Author]],Table4[],2,0))</f>
        <v>HC</v>
      </c>
      <c r="L9919" s="155" t="s">
        <v>7801</v>
      </c>
      <c r="M9919" s="140">
        <v>46106</v>
      </c>
      <c r="N9919" s="140"/>
      <c r="O9919" s="140"/>
      <c r="P9919" s="140" t="str">
        <f ca="1">IF(Proc[[#This Row],[DaysAgeing]]&gt;5,"yep","on track")</f>
        <v>yep</v>
      </c>
      <c r="Q9919" s="2">
        <f ca="1">IF(Proc[[#This Row],[DateClosed]]="",ABS(NETWORKDAYS(Proc[[#This Row],[DateOpened]],TODAY()))-1,ABS(NETWORKDAYS(Proc[[#This Row],[DateOpened]],Proc[[#This Row],[DateClosed]]))-1)</f>
        <v>23</v>
      </c>
      <c r="R9919" s="140" t="s">
        <v>476</v>
      </c>
      <c r="S9919" s="155"/>
      <c r="T9919" s="155"/>
    </row>
    <row r="9920" spans="1:20">
      <c r="A9920" s="156" t="s">
        <v>11874</v>
      </c>
      <c r="B9920" s="155" t="str">
        <f>IFERROR(VLOOKUP(Proc[[#This Row],[App]],Table2[],3,0),"open")</f>
        <v>ok</v>
      </c>
      <c r="C9920" s="156" t="s">
        <v>369</v>
      </c>
      <c r="D9920" t="s">
        <v>12183</v>
      </c>
      <c r="E9920" t="s">
        <v>11699</v>
      </c>
      <c r="F9920" s="155" t="s">
        <v>11699</v>
      </c>
      <c r="G9920" s="156" t="s">
        <v>400</v>
      </c>
      <c r="H9920" s="155" t="str">
        <f>IF(Proc[[#This Row],[type]]="LFF (MDG-F)",MID(Proc[[#This Row],[Obj]],13,10),"")</f>
        <v/>
      </c>
      <c r="I9920" s="156"/>
      <c r="J9920" s="155" t="b">
        <f>Proc[[#This Row],[Requested]]=Proc[[#This Row],[CurrentParent]]</f>
        <v>1</v>
      </c>
      <c r="K9920" s="155" t="str">
        <f>IF(Proc[[#This Row],[Author]]="Marcela Urrego",VLOOKUP(LEFT(Proc[[#This Row],[Requested]],1),Table3[#All],2,0),VLOOKUP(Proc[[#This Row],[Author]],Table4[],2,0))</f>
        <v>HC</v>
      </c>
      <c r="L9920" s="155" t="s">
        <v>7801</v>
      </c>
      <c r="M9920" s="140">
        <v>46106</v>
      </c>
      <c r="N9920" s="140"/>
      <c r="O9920" s="140"/>
      <c r="P9920" s="140" t="str">
        <f ca="1">IF(Proc[[#This Row],[DaysAgeing]]&gt;5,"yep","on track")</f>
        <v>yep</v>
      </c>
      <c r="Q9920" s="2">
        <f ca="1">IF(Proc[[#This Row],[DateClosed]]="",ABS(NETWORKDAYS(Proc[[#This Row],[DateOpened]],TODAY()))-1,ABS(NETWORKDAYS(Proc[[#This Row],[DateOpened]],Proc[[#This Row],[DateClosed]]))-1)</f>
        <v>23</v>
      </c>
      <c r="R9920" s="140" t="s">
        <v>476</v>
      </c>
      <c r="S9920" s="155"/>
      <c r="T9920" s="155"/>
    </row>
    <row r="9921" spans="1:20">
      <c r="A9921" s="156" t="s">
        <v>11874</v>
      </c>
      <c r="B9921" s="155" t="str">
        <f>IFERROR(VLOOKUP(Proc[[#This Row],[App]],Table2[],3,0),"open")</f>
        <v>ok</v>
      </c>
      <c r="C9921" s="156" t="s">
        <v>369</v>
      </c>
      <c r="D9921" t="s">
        <v>12184</v>
      </c>
      <c r="E9921" t="s">
        <v>11699</v>
      </c>
      <c r="F9921" s="155" t="s">
        <v>11699</v>
      </c>
      <c r="G9921" s="156" t="s">
        <v>400</v>
      </c>
      <c r="H9921" s="155" t="str">
        <f>IF(Proc[[#This Row],[type]]="LFF (MDG-F)",MID(Proc[[#This Row],[Obj]],13,10),"")</f>
        <v/>
      </c>
      <c r="I9921" s="156"/>
      <c r="J9921" s="155" t="b">
        <f>Proc[[#This Row],[Requested]]=Proc[[#This Row],[CurrentParent]]</f>
        <v>1</v>
      </c>
      <c r="K9921" s="155" t="str">
        <f>IF(Proc[[#This Row],[Author]]="Marcela Urrego",VLOOKUP(LEFT(Proc[[#This Row],[Requested]],1),Table3[#All],2,0),VLOOKUP(Proc[[#This Row],[Author]],Table4[],2,0))</f>
        <v>HC</v>
      </c>
      <c r="L9921" s="155" t="s">
        <v>7801</v>
      </c>
      <c r="M9921" s="140">
        <v>46106</v>
      </c>
      <c r="N9921" s="140"/>
      <c r="O9921" s="140"/>
      <c r="P9921" s="140" t="str">
        <f ca="1">IF(Proc[[#This Row],[DaysAgeing]]&gt;5,"yep","on track")</f>
        <v>yep</v>
      </c>
      <c r="Q9921" s="2">
        <f ca="1">IF(Proc[[#This Row],[DateClosed]]="",ABS(NETWORKDAYS(Proc[[#This Row],[DateOpened]],TODAY()))-1,ABS(NETWORKDAYS(Proc[[#This Row],[DateOpened]],Proc[[#This Row],[DateClosed]]))-1)</f>
        <v>23</v>
      </c>
      <c r="R9921" s="140" t="s">
        <v>476</v>
      </c>
      <c r="S9921" s="155"/>
      <c r="T9921" s="155"/>
    </row>
    <row r="9922" spans="1:20">
      <c r="A9922" s="156" t="s">
        <v>11874</v>
      </c>
      <c r="B9922" s="155" t="str">
        <f>IFERROR(VLOOKUP(Proc[[#This Row],[App]],Table2[],3,0),"open")</f>
        <v>ok</v>
      </c>
      <c r="C9922" s="156" t="s">
        <v>369</v>
      </c>
      <c r="D9922" t="s">
        <v>12185</v>
      </c>
      <c r="E9922" t="s">
        <v>11699</v>
      </c>
      <c r="F9922" s="155" t="s">
        <v>11699</v>
      </c>
      <c r="G9922" s="156" t="s">
        <v>400</v>
      </c>
      <c r="H9922" s="155" t="str">
        <f>IF(Proc[[#This Row],[type]]="LFF (MDG-F)",MID(Proc[[#This Row],[Obj]],13,10),"")</f>
        <v/>
      </c>
      <c r="I9922" s="156"/>
      <c r="J9922" s="155" t="b">
        <f>Proc[[#This Row],[Requested]]=Proc[[#This Row],[CurrentParent]]</f>
        <v>1</v>
      </c>
      <c r="K9922" s="155" t="str">
        <f>IF(Proc[[#This Row],[Author]]="Marcela Urrego",VLOOKUP(LEFT(Proc[[#This Row],[Requested]],1),Table3[#All],2,0),VLOOKUP(Proc[[#This Row],[Author]],Table4[],2,0))</f>
        <v>HC</v>
      </c>
      <c r="L9922" s="155" t="s">
        <v>7801</v>
      </c>
      <c r="M9922" s="140">
        <v>46106</v>
      </c>
      <c r="N9922" s="140"/>
      <c r="O9922" s="140"/>
      <c r="P9922" s="140" t="str">
        <f ca="1">IF(Proc[[#This Row],[DaysAgeing]]&gt;5,"yep","on track")</f>
        <v>yep</v>
      </c>
      <c r="Q9922" s="2">
        <f ca="1">IF(Proc[[#This Row],[DateClosed]]="",ABS(NETWORKDAYS(Proc[[#This Row],[DateOpened]],TODAY()))-1,ABS(NETWORKDAYS(Proc[[#This Row],[DateOpened]],Proc[[#This Row],[DateClosed]]))-1)</f>
        <v>23</v>
      </c>
      <c r="R9922" s="140" t="s">
        <v>476</v>
      </c>
      <c r="S9922" s="155"/>
      <c r="T9922" s="155"/>
    </row>
    <row r="9923" spans="1:20">
      <c r="A9923" s="156" t="s">
        <v>11874</v>
      </c>
      <c r="B9923" s="155" t="str">
        <f>IFERROR(VLOOKUP(Proc[[#This Row],[App]],Table2[],3,0),"open")</f>
        <v>ok</v>
      </c>
      <c r="C9923" s="156" t="s">
        <v>369</v>
      </c>
      <c r="D9923" t="s">
        <v>12186</v>
      </c>
      <c r="E9923" t="s">
        <v>11699</v>
      </c>
      <c r="F9923" s="155" t="s">
        <v>11699</v>
      </c>
      <c r="G9923" s="156" t="s">
        <v>400</v>
      </c>
      <c r="H9923" s="155" t="str">
        <f>IF(Proc[[#This Row],[type]]="LFF (MDG-F)",MID(Proc[[#This Row],[Obj]],13,10),"")</f>
        <v/>
      </c>
      <c r="I9923" s="156"/>
      <c r="J9923" s="155" t="b">
        <f>Proc[[#This Row],[Requested]]=Proc[[#This Row],[CurrentParent]]</f>
        <v>1</v>
      </c>
      <c r="K9923" s="155" t="str">
        <f>IF(Proc[[#This Row],[Author]]="Marcela Urrego",VLOOKUP(LEFT(Proc[[#This Row],[Requested]],1),Table3[#All],2,0),VLOOKUP(Proc[[#This Row],[Author]],Table4[],2,0))</f>
        <v>HC</v>
      </c>
      <c r="L9923" s="155" t="s">
        <v>7801</v>
      </c>
      <c r="M9923" s="140">
        <v>46106</v>
      </c>
      <c r="N9923" s="140"/>
      <c r="O9923" s="140"/>
      <c r="P9923" s="140" t="str">
        <f ca="1">IF(Proc[[#This Row],[DaysAgeing]]&gt;5,"yep","on track")</f>
        <v>yep</v>
      </c>
      <c r="Q9923" s="2">
        <f ca="1">IF(Proc[[#This Row],[DateClosed]]="",ABS(NETWORKDAYS(Proc[[#This Row],[DateOpened]],TODAY()))-1,ABS(NETWORKDAYS(Proc[[#This Row],[DateOpened]],Proc[[#This Row],[DateClosed]]))-1)</f>
        <v>23</v>
      </c>
      <c r="R9923" s="140" t="s">
        <v>476</v>
      </c>
      <c r="S9923" s="155"/>
      <c r="T9923" s="155"/>
    </row>
    <row r="9924" spans="1:20">
      <c r="A9924" s="156" t="s">
        <v>11874</v>
      </c>
      <c r="B9924" s="155" t="str">
        <f>IFERROR(VLOOKUP(Proc[[#This Row],[App]],Table2[],3,0),"open")</f>
        <v>ok</v>
      </c>
      <c r="C9924" s="156" t="s">
        <v>369</v>
      </c>
      <c r="D9924" t="s">
        <v>12187</v>
      </c>
      <c r="E9924" t="s">
        <v>11699</v>
      </c>
      <c r="F9924" s="155" t="s">
        <v>11699</v>
      </c>
      <c r="G9924" s="156" t="s">
        <v>400</v>
      </c>
      <c r="H9924" s="155" t="str">
        <f>IF(Proc[[#This Row],[type]]="LFF (MDG-F)",MID(Proc[[#This Row],[Obj]],13,10),"")</f>
        <v/>
      </c>
      <c r="I9924" s="156"/>
      <c r="J9924" s="155" t="b">
        <f>Proc[[#This Row],[Requested]]=Proc[[#This Row],[CurrentParent]]</f>
        <v>1</v>
      </c>
      <c r="K9924" s="155" t="str">
        <f>IF(Proc[[#This Row],[Author]]="Marcela Urrego",VLOOKUP(LEFT(Proc[[#This Row],[Requested]],1),Table3[#All],2,0),VLOOKUP(Proc[[#This Row],[Author]],Table4[],2,0))</f>
        <v>HC</v>
      </c>
      <c r="L9924" s="155" t="s">
        <v>7801</v>
      </c>
      <c r="M9924" s="140">
        <v>46106</v>
      </c>
      <c r="N9924" s="140"/>
      <c r="O9924" s="140"/>
      <c r="P9924" s="140" t="str">
        <f ca="1">IF(Proc[[#This Row],[DaysAgeing]]&gt;5,"yep","on track")</f>
        <v>yep</v>
      </c>
      <c r="Q9924" s="2">
        <f ca="1">IF(Proc[[#This Row],[DateClosed]]="",ABS(NETWORKDAYS(Proc[[#This Row],[DateOpened]],TODAY()))-1,ABS(NETWORKDAYS(Proc[[#This Row],[DateOpened]],Proc[[#This Row],[DateClosed]]))-1)</f>
        <v>23</v>
      </c>
      <c r="R9924" s="140" t="s">
        <v>476</v>
      </c>
      <c r="S9924" s="155"/>
      <c r="T9924" s="155"/>
    </row>
    <row r="9925" spans="1:20">
      <c r="A9925" s="156" t="s">
        <v>11874</v>
      </c>
      <c r="B9925" s="155" t="str">
        <f>IFERROR(VLOOKUP(Proc[[#This Row],[App]],Table2[],3,0),"open")</f>
        <v>ok</v>
      </c>
      <c r="C9925" s="156" t="s">
        <v>369</v>
      </c>
      <c r="D9925" t="s">
        <v>12188</v>
      </c>
      <c r="E9925" t="s">
        <v>11699</v>
      </c>
      <c r="F9925" s="155" t="s">
        <v>11699</v>
      </c>
      <c r="G9925" s="156" t="s">
        <v>400</v>
      </c>
      <c r="H9925" s="155" t="str">
        <f>IF(Proc[[#This Row],[type]]="LFF (MDG-F)",MID(Proc[[#This Row],[Obj]],13,10),"")</f>
        <v/>
      </c>
      <c r="I9925" s="156"/>
      <c r="J9925" s="155" t="b">
        <f>Proc[[#This Row],[Requested]]=Proc[[#This Row],[CurrentParent]]</f>
        <v>1</v>
      </c>
      <c r="K9925" s="155" t="str">
        <f>IF(Proc[[#This Row],[Author]]="Marcela Urrego",VLOOKUP(LEFT(Proc[[#This Row],[Requested]],1),Table3[#All],2,0),VLOOKUP(Proc[[#This Row],[Author]],Table4[],2,0))</f>
        <v>HC</v>
      </c>
      <c r="L9925" s="155" t="s">
        <v>7801</v>
      </c>
      <c r="M9925" s="140">
        <v>46106</v>
      </c>
      <c r="N9925" s="140"/>
      <c r="O9925" s="140"/>
      <c r="P9925" s="140" t="str">
        <f ca="1">IF(Proc[[#This Row],[DaysAgeing]]&gt;5,"yep","on track")</f>
        <v>yep</v>
      </c>
      <c r="Q9925" s="2">
        <f ca="1">IF(Proc[[#This Row],[DateClosed]]="",ABS(NETWORKDAYS(Proc[[#This Row],[DateOpened]],TODAY()))-1,ABS(NETWORKDAYS(Proc[[#This Row],[DateOpened]],Proc[[#This Row],[DateClosed]]))-1)</f>
        <v>23</v>
      </c>
      <c r="R9925" s="140" t="s">
        <v>476</v>
      </c>
      <c r="S9925" s="155"/>
      <c r="T9925" s="155"/>
    </row>
    <row r="9926" spans="1:20">
      <c r="A9926" s="156" t="s">
        <v>11874</v>
      </c>
      <c r="B9926" s="155" t="str">
        <f>IFERROR(VLOOKUP(Proc[[#This Row],[App]],Table2[],3,0),"open")</f>
        <v>ok</v>
      </c>
      <c r="C9926" s="156" t="s">
        <v>369</v>
      </c>
      <c r="D9926" t="s">
        <v>12189</v>
      </c>
      <c r="E9926" t="s">
        <v>11699</v>
      </c>
      <c r="F9926" s="155" t="s">
        <v>11699</v>
      </c>
      <c r="G9926" s="156" t="s">
        <v>400</v>
      </c>
      <c r="H9926" s="155" t="str">
        <f>IF(Proc[[#This Row],[type]]="LFF (MDG-F)",MID(Proc[[#This Row],[Obj]],13,10),"")</f>
        <v/>
      </c>
      <c r="I9926" s="156"/>
      <c r="J9926" s="155" t="b">
        <f>Proc[[#This Row],[Requested]]=Proc[[#This Row],[CurrentParent]]</f>
        <v>1</v>
      </c>
      <c r="K9926" s="155" t="str">
        <f>IF(Proc[[#This Row],[Author]]="Marcela Urrego",VLOOKUP(LEFT(Proc[[#This Row],[Requested]],1),Table3[#All],2,0),VLOOKUP(Proc[[#This Row],[Author]],Table4[],2,0))</f>
        <v>HC</v>
      </c>
      <c r="L9926" s="155" t="s">
        <v>7801</v>
      </c>
      <c r="M9926" s="140">
        <v>46106</v>
      </c>
      <c r="N9926" s="140"/>
      <c r="O9926" s="140"/>
      <c r="P9926" s="140" t="str">
        <f ca="1">IF(Proc[[#This Row],[DaysAgeing]]&gt;5,"yep","on track")</f>
        <v>yep</v>
      </c>
      <c r="Q9926" s="2">
        <f ca="1">IF(Proc[[#This Row],[DateClosed]]="",ABS(NETWORKDAYS(Proc[[#This Row],[DateOpened]],TODAY()))-1,ABS(NETWORKDAYS(Proc[[#This Row],[DateOpened]],Proc[[#This Row],[DateClosed]]))-1)</f>
        <v>23</v>
      </c>
      <c r="R9926" s="140" t="s">
        <v>476</v>
      </c>
      <c r="S9926" s="155"/>
      <c r="T9926" s="155"/>
    </row>
    <row r="9927" spans="1:20">
      <c r="A9927" s="156" t="s">
        <v>11874</v>
      </c>
      <c r="B9927" s="155" t="str">
        <f>IFERROR(VLOOKUP(Proc[[#This Row],[App]],Table2[],3,0),"open")</f>
        <v>ok</v>
      </c>
      <c r="C9927" s="156" t="s">
        <v>369</v>
      </c>
      <c r="D9927" t="s">
        <v>12190</v>
      </c>
      <c r="E9927" t="s">
        <v>11699</v>
      </c>
      <c r="F9927" s="155" t="s">
        <v>11699</v>
      </c>
      <c r="G9927" s="156" t="s">
        <v>400</v>
      </c>
      <c r="H9927" s="155" t="str">
        <f>IF(Proc[[#This Row],[type]]="LFF (MDG-F)",MID(Proc[[#This Row],[Obj]],13,10),"")</f>
        <v/>
      </c>
      <c r="I9927" s="156"/>
      <c r="J9927" s="155" t="b">
        <f>Proc[[#This Row],[Requested]]=Proc[[#This Row],[CurrentParent]]</f>
        <v>1</v>
      </c>
      <c r="K9927" s="155" t="str">
        <f>IF(Proc[[#This Row],[Author]]="Marcela Urrego",VLOOKUP(LEFT(Proc[[#This Row],[Requested]],1),Table3[#All],2,0),VLOOKUP(Proc[[#This Row],[Author]],Table4[],2,0))</f>
        <v>HC</v>
      </c>
      <c r="L9927" s="155" t="s">
        <v>7801</v>
      </c>
      <c r="M9927" s="140">
        <v>46106</v>
      </c>
      <c r="N9927" s="140"/>
      <c r="O9927" s="140"/>
      <c r="P9927" s="140" t="str">
        <f ca="1">IF(Proc[[#This Row],[DaysAgeing]]&gt;5,"yep","on track")</f>
        <v>yep</v>
      </c>
      <c r="Q9927" s="2">
        <f ca="1">IF(Proc[[#This Row],[DateClosed]]="",ABS(NETWORKDAYS(Proc[[#This Row],[DateOpened]],TODAY()))-1,ABS(NETWORKDAYS(Proc[[#This Row],[DateOpened]],Proc[[#This Row],[DateClosed]]))-1)</f>
        <v>23</v>
      </c>
      <c r="R9927" s="140" t="s">
        <v>476</v>
      </c>
      <c r="S9927" s="155"/>
      <c r="T9927" s="155"/>
    </row>
    <row r="9928" spans="1:20">
      <c r="A9928" s="156" t="s">
        <v>11874</v>
      </c>
      <c r="B9928" s="155" t="str">
        <f>IFERROR(VLOOKUP(Proc[[#This Row],[App]],Table2[],3,0),"open")</f>
        <v>ok</v>
      </c>
      <c r="C9928" s="156" t="s">
        <v>369</v>
      </c>
      <c r="D9928" t="s">
        <v>12191</v>
      </c>
      <c r="E9928" t="s">
        <v>11699</v>
      </c>
      <c r="F9928" s="155" t="s">
        <v>11699</v>
      </c>
      <c r="G9928" s="156" t="s">
        <v>400</v>
      </c>
      <c r="H9928" s="155" t="str">
        <f>IF(Proc[[#This Row],[type]]="LFF (MDG-F)",MID(Proc[[#This Row],[Obj]],13,10),"")</f>
        <v/>
      </c>
      <c r="I9928" s="156"/>
      <c r="J9928" s="155" t="b">
        <f>Proc[[#This Row],[Requested]]=Proc[[#This Row],[CurrentParent]]</f>
        <v>1</v>
      </c>
      <c r="K9928" s="155" t="str">
        <f>IF(Proc[[#This Row],[Author]]="Marcela Urrego",VLOOKUP(LEFT(Proc[[#This Row],[Requested]],1),Table3[#All],2,0),VLOOKUP(Proc[[#This Row],[Author]],Table4[],2,0))</f>
        <v>HC</v>
      </c>
      <c r="L9928" s="155" t="s">
        <v>7801</v>
      </c>
      <c r="M9928" s="140">
        <v>46106</v>
      </c>
      <c r="N9928" s="140"/>
      <c r="O9928" s="140"/>
      <c r="P9928" s="140" t="str">
        <f ca="1">IF(Proc[[#This Row],[DaysAgeing]]&gt;5,"yep","on track")</f>
        <v>yep</v>
      </c>
      <c r="Q9928" s="2">
        <f ca="1">IF(Proc[[#This Row],[DateClosed]]="",ABS(NETWORKDAYS(Proc[[#This Row],[DateOpened]],TODAY()))-1,ABS(NETWORKDAYS(Proc[[#This Row],[DateOpened]],Proc[[#This Row],[DateClosed]]))-1)</f>
        <v>23</v>
      </c>
      <c r="R9928" s="140" t="s">
        <v>476</v>
      </c>
      <c r="S9928" s="155"/>
      <c r="T9928" s="155"/>
    </row>
    <row r="9929" spans="1:20">
      <c r="A9929" s="156" t="s">
        <v>11874</v>
      </c>
      <c r="B9929" s="155" t="str">
        <f>IFERROR(VLOOKUP(Proc[[#This Row],[App]],Table2[],3,0),"open")</f>
        <v>ok</v>
      </c>
      <c r="C9929" s="156" t="s">
        <v>369</v>
      </c>
      <c r="D9929" t="s">
        <v>12192</v>
      </c>
      <c r="E9929" t="s">
        <v>11699</v>
      </c>
      <c r="F9929" s="155" t="s">
        <v>11699</v>
      </c>
      <c r="G9929" s="156" t="s">
        <v>400</v>
      </c>
      <c r="H9929" s="155" t="str">
        <f>IF(Proc[[#This Row],[type]]="LFF (MDG-F)",MID(Proc[[#This Row],[Obj]],13,10),"")</f>
        <v/>
      </c>
      <c r="I9929" s="156"/>
      <c r="J9929" s="155" t="b">
        <f>Proc[[#This Row],[Requested]]=Proc[[#This Row],[CurrentParent]]</f>
        <v>1</v>
      </c>
      <c r="K9929" s="155" t="str">
        <f>IF(Proc[[#This Row],[Author]]="Marcela Urrego",VLOOKUP(LEFT(Proc[[#This Row],[Requested]],1),Table3[#All],2,0),VLOOKUP(Proc[[#This Row],[Author]],Table4[],2,0))</f>
        <v>HC</v>
      </c>
      <c r="L9929" s="155" t="s">
        <v>7801</v>
      </c>
      <c r="M9929" s="140">
        <v>46106</v>
      </c>
      <c r="N9929" s="140"/>
      <c r="O9929" s="140"/>
      <c r="P9929" s="140" t="str">
        <f ca="1">IF(Proc[[#This Row],[DaysAgeing]]&gt;5,"yep","on track")</f>
        <v>yep</v>
      </c>
      <c r="Q9929" s="2">
        <f ca="1">IF(Proc[[#This Row],[DateClosed]]="",ABS(NETWORKDAYS(Proc[[#This Row],[DateOpened]],TODAY()))-1,ABS(NETWORKDAYS(Proc[[#This Row],[DateOpened]],Proc[[#This Row],[DateClosed]]))-1)</f>
        <v>23</v>
      </c>
      <c r="R9929" s="140" t="s">
        <v>476</v>
      </c>
      <c r="S9929" s="155"/>
      <c r="T9929" s="155"/>
    </row>
    <row r="9930" spans="1:20">
      <c r="A9930" s="156" t="s">
        <v>11874</v>
      </c>
      <c r="B9930" s="155" t="str">
        <f>IFERROR(VLOOKUP(Proc[[#This Row],[App]],Table2[],3,0),"open")</f>
        <v>ok</v>
      </c>
      <c r="C9930" s="156" t="s">
        <v>369</v>
      </c>
      <c r="D9930" t="s">
        <v>12193</v>
      </c>
      <c r="E9930" t="s">
        <v>11699</v>
      </c>
      <c r="F9930" s="155" t="s">
        <v>11699</v>
      </c>
      <c r="G9930" s="156" t="s">
        <v>400</v>
      </c>
      <c r="H9930" s="155" t="str">
        <f>IF(Proc[[#This Row],[type]]="LFF (MDG-F)",MID(Proc[[#This Row],[Obj]],13,10),"")</f>
        <v/>
      </c>
      <c r="I9930" s="156"/>
      <c r="J9930" s="155" t="b">
        <f>Proc[[#This Row],[Requested]]=Proc[[#This Row],[CurrentParent]]</f>
        <v>1</v>
      </c>
      <c r="K9930" s="155" t="str">
        <f>IF(Proc[[#This Row],[Author]]="Marcela Urrego",VLOOKUP(LEFT(Proc[[#This Row],[Requested]],1),Table3[#All],2,0),VLOOKUP(Proc[[#This Row],[Author]],Table4[],2,0))</f>
        <v>HC</v>
      </c>
      <c r="L9930" s="155" t="s">
        <v>7801</v>
      </c>
      <c r="M9930" s="140">
        <v>46106</v>
      </c>
      <c r="N9930" s="140"/>
      <c r="O9930" s="140"/>
      <c r="P9930" s="140" t="str">
        <f ca="1">IF(Proc[[#This Row],[DaysAgeing]]&gt;5,"yep","on track")</f>
        <v>yep</v>
      </c>
      <c r="Q9930" s="2">
        <f ca="1">IF(Proc[[#This Row],[DateClosed]]="",ABS(NETWORKDAYS(Proc[[#This Row],[DateOpened]],TODAY()))-1,ABS(NETWORKDAYS(Proc[[#This Row],[DateOpened]],Proc[[#This Row],[DateClosed]]))-1)</f>
        <v>23</v>
      </c>
      <c r="R9930" s="140" t="s">
        <v>476</v>
      </c>
      <c r="S9930" s="155"/>
      <c r="T9930" s="155"/>
    </row>
    <row r="9931" spans="1:20">
      <c r="A9931" s="156" t="s">
        <v>11874</v>
      </c>
      <c r="B9931" s="155" t="str">
        <f>IFERROR(VLOOKUP(Proc[[#This Row],[App]],Table2[],3,0),"open")</f>
        <v>ok</v>
      </c>
      <c r="C9931" s="156" t="s">
        <v>369</v>
      </c>
      <c r="D9931" t="s">
        <v>12194</v>
      </c>
      <c r="E9931" t="s">
        <v>11699</v>
      </c>
      <c r="F9931" s="155" t="s">
        <v>11699</v>
      </c>
      <c r="G9931" s="156" t="s">
        <v>400</v>
      </c>
      <c r="H9931" s="155" t="str">
        <f>IF(Proc[[#This Row],[type]]="LFF (MDG-F)",MID(Proc[[#This Row],[Obj]],13,10),"")</f>
        <v/>
      </c>
      <c r="I9931" s="156"/>
      <c r="J9931" s="155" t="b">
        <f>Proc[[#This Row],[Requested]]=Proc[[#This Row],[CurrentParent]]</f>
        <v>1</v>
      </c>
      <c r="K9931" s="155" t="str">
        <f>IF(Proc[[#This Row],[Author]]="Marcela Urrego",VLOOKUP(LEFT(Proc[[#This Row],[Requested]],1),Table3[#All],2,0),VLOOKUP(Proc[[#This Row],[Author]],Table4[],2,0))</f>
        <v>HC</v>
      </c>
      <c r="L9931" s="155" t="s">
        <v>7801</v>
      </c>
      <c r="M9931" s="140">
        <v>46106</v>
      </c>
      <c r="N9931" s="140"/>
      <c r="O9931" s="140"/>
      <c r="P9931" s="140" t="str">
        <f ca="1">IF(Proc[[#This Row],[DaysAgeing]]&gt;5,"yep","on track")</f>
        <v>yep</v>
      </c>
      <c r="Q9931" s="2">
        <f ca="1">IF(Proc[[#This Row],[DateClosed]]="",ABS(NETWORKDAYS(Proc[[#This Row],[DateOpened]],TODAY()))-1,ABS(NETWORKDAYS(Proc[[#This Row],[DateOpened]],Proc[[#This Row],[DateClosed]]))-1)</f>
        <v>23</v>
      </c>
      <c r="R9931" s="140" t="s">
        <v>476</v>
      </c>
      <c r="S9931" s="155"/>
      <c r="T9931" s="155"/>
    </row>
    <row r="9932" spans="1:20">
      <c r="A9932" s="156" t="s">
        <v>11874</v>
      </c>
      <c r="B9932" s="155" t="str">
        <f>IFERROR(VLOOKUP(Proc[[#This Row],[App]],Table2[],3,0),"open")</f>
        <v>ok</v>
      </c>
      <c r="C9932" s="156" t="s">
        <v>369</v>
      </c>
      <c r="D9932" t="s">
        <v>12195</v>
      </c>
      <c r="E9932" t="s">
        <v>11699</v>
      </c>
      <c r="F9932" s="155" t="s">
        <v>11699</v>
      </c>
      <c r="G9932" s="156" t="s">
        <v>400</v>
      </c>
      <c r="H9932" s="155" t="str">
        <f>IF(Proc[[#This Row],[type]]="LFF (MDG-F)",MID(Proc[[#This Row],[Obj]],13,10),"")</f>
        <v/>
      </c>
      <c r="I9932" s="156"/>
      <c r="J9932" s="155" t="b">
        <f>Proc[[#This Row],[Requested]]=Proc[[#This Row],[CurrentParent]]</f>
        <v>1</v>
      </c>
      <c r="K9932" s="155" t="str">
        <f>IF(Proc[[#This Row],[Author]]="Marcela Urrego",VLOOKUP(LEFT(Proc[[#This Row],[Requested]],1),Table3[#All],2,0),VLOOKUP(Proc[[#This Row],[Author]],Table4[],2,0))</f>
        <v>HC</v>
      </c>
      <c r="L9932" s="155" t="s">
        <v>7801</v>
      </c>
      <c r="M9932" s="140">
        <v>46106</v>
      </c>
      <c r="N9932" s="140"/>
      <c r="O9932" s="140"/>
      <c r="P9932" s="140" t="str">
        <f ca="1">IF(Proc[[#This Row],[DaysAgeing]]&gt;5,"yep","on track")</f>
        <v>yep</v>
      </c>
      <c r="Q9932" s="2">
        <f ca="1">IF(Proc[[#This Row],[DateClosed]]="",ABS(NETWORKDAYS(Proc[[#This Row],[DateOpened]],TODAY()))-1,ABS(NETWORKDAYS(Proc[[#This Row],[DateOpened]],Proc[[#This Row],[DateClosed]]))-1)</f>
        <v>23</v>
      </c>
      <c r="R9932" s="140" t="s">
        <v>476</v>
      </c>
      <c r="S9932" s="155"/>
      <c r="T9932" s="155"/>
    </row>
    <row r="9933" spans="1:20">
      <c r="A9933" s="156" t="s">
        <v>11874</v>
      </c>
      <c r="B9933" s="155" t="str">
        <f>IFERROR(VLOOKUP(Proc[[#This Row],[App]],Table2[],3,0),"open")</f>
        <v>ok</v>
      </c>
      <c r="C9933" s="156" t="s">
        <v>369</v>
      </c>
      <c r="D9933" t="s">
        <v>12196</v>
      </c>
      <c r="E9933" t="s">
        <v>11699</v>
      </c>
      <c r="F9933" s="155" t="s">
        <v>11699</v>
      </c>
      <c r="G9933" s="156" t="s">
        <v>400</v>
      </c>
      <c r="H9933" s="155" t="str">
        <f>IF(Proc[[#This Row],[type]]="LFF (MDG-F)",MID(Proc[[#This Row],[Obj]],13,10),"")</f>
        <v/>
      </c>
      <c r="I9933" s="156"/>
      <c r="J9933" s="155" t="b">
        <f>Proc[[#This Row],[Requested]]=Proc[[#This Row],[CurrentParent]]</f>
        <v>1</v>
      </c>
      <c r="K9933" s="155" t="str">
        <f>IF(Proc[[#This Row],[Author]]="Marcela Urrego",VLOOKUP(LEFT(Proc[[#This Row],[Requested]],1),Table3[#All],2,0),VLOOKUP(Proc[[#This Row],[Author]],Table4[],2,0))</f>
        <v>HC</v>
      </c>
      <c r="L9933" s="155" t="s">
        <v>7801</v>
      </c>
      <c r="M9933" s="140">
        <v>46106</v>
      </c>
      <c r="N9933" s="140"/>
      <c r="O9933" s="140"/>
      <c r="P9933" s="140" t="str">
        <f ca="1">IF(Proc[[#This Row],[DaysAgeing]]&gt;5,"yep","on track")</f>
        <v>yep</v>
      </c>
      <c r="Q9933" s="2">
        <f ca="1">IF(Proc[[#This Row],[DateClosed]]="",ABS(NETWORKDAYS(Proc[[#This Row],[DateOpened]],TODAY()))-1,ABS(NETWORKDAYS(Proc[[#This Row],[DateOpened]],Proc[[#This Row],[DateClosed]]))-1)</f>
        <v>23</v>
      </c>
      <c r="R9933" s="140" t="s">
        <v>476</v>
      </c>
      <c r="S9933" s="155"/>
      <c r="T9933" s="155"/>
    </row>
    <row r="9934" spans="1:20">
      <c r="A9934" s="156" t="s">
        <v>11874</v>
      </c>
      <c r="B9934" s="155" t="str">
        <f>IFERROR(VLOOKUP(Proc[[#This Row],[App]],Table2[],3,0),"open")</f>
        <v>ok</v>
      </c>
      <c r="C9934" s="156" t="s">
        <v>369</v>
      </c>
      <c r="D9934" t="s">
        <v>12197</v>
      </c>
      <c r="E9934" t="s">
        <v>11699</v>
      </c>
      <c r="F9934" s="155" t="s">
        <v>11699</v>
      </c>
      <c r="G9934" s="156" t="s">
        <v>400</v>
      </c>
      <c r="H9934" s="155" t="str">
        <f>IF(Proc[[#This Row],[type]]="LFF (MDG-F)",MID(Proc[[#This Row],[Obj]],13,10),"")</f>
        <v/>
      </c>
      <c r="I9934" s="156"/>
      <c r="J9934" s="155" t="b">
        <f>Proc[[#This Row],[Requested]]=Proc[[#This Row],[CurrentParent]]</f>
        <v>1</v>
      </c>
      <c r="K9934" s="155" t="str">
        <f>IF(Proc[[#This Row],[Author]]="Marcela Urrego",VLOOKUP(LEFT(Proc[[#This Row],[Requested]],1),Table3[#All],2,0),VLOOKUP(Proc[[#This Row],[Author]],Table4[],2,0))</f>
        <v>HC</v>
      </c>
      <c r="L9934" s="155" t="s">
        <v>7801</v>
      </c>
      <c r="M9934" s="140">
        <v>46106</v>
      </c>
      <c r="N9934" s="140"/>
      <c r="O9934" s="140"/>
      <c r="P9934" s="140" t="str">
        <f ca="1">IF(Proc[[#This Row],[DaysAgeing]]&gt;5,"yep","on track")</f>
        <v>yep</v>
      </c>
      <c r="Q9934" s="2">
        <f ca="1">IF(Proc[[#This Row],[DateClosed]]="",ABS(NETWORKDAYS(Proc[[#This Row],[DateOpened]],TODAY()))-1,ABS(NETWORKDAYS(Proc[[#This Row],[DateOpened]],Proc[[#This Row],[DateClosed]]))-1)</f>
        <v>23</v>
      </c>
      <c r="R9934" s="140" t="s">
        <v>476</v>
      </c>
      <c r="S9934" s="155"/>
      <c r="T9934" s="155"/>
    </row>
    <row r="9935" spans="1:20">
      <c r="A9935" s="156" t="s">
        <v>11874</v>
      </c>
      <c r="B9935" s="155" t="str">
        <f>IFERROR(VLOOKUP(Proc[[#This Row],[App]],Table2[],3,0),"open")</f>
        <v>ok</v>
      </c>
      <c r="C9935" s="156" t="s">
        <v>369</v>
      </c>
      <c r="D9935" t="s">
        <v>12198</v>
      </c>
      <c r="E9935" t="s">
        <v>11699</v>
      </c>
      <c r="F9935" s="155" t="s">
        <v>11699</v>
      </c>
      <c r="G9935" s="156" t="s">
        <v>400</v>
      </c>
      <c r="H9935" s="155" t="str">
        <f>IF(Proc[[#This Row],[type]]="LFF (MDG-F)",MID(Proc[[#This Row],[Obj]],13,10),"")</f>
        <v/>
      </c>
      <c r="I9935" s="156"/>
      <c r="J9935" s="155" t="b">
        <f>Proc[[#This Row],[Requested]]=Proc[[#This Row],[CurrentParent]]</f>
        <v>1</v>
      </c>
      <c r="K9935" s="155" t="str">
        <f>IF(Proc[[#This Row],[Author]]="Marcela Urrego",VLOOKUP(LEFT(Proc[[#This Row],[Requested]],1),Table3[#All],2,0),VLOOKUP(Proc[[#This Row],[Author]],Table4[],2,0))</f>
        <v>HC</v>
      </c>
      <c r="L9935" s="155" t="s">
        <v>7801</v>
      </c>
      <c r="M9935" s="140">
        <v>46106</v>
      </c>
      <c r="N9935" s="140"/>
      <c r="O9935" s="140"/>
      <c r="P9935" s="140" t="str">
        <f ca="1">IF(Proc[[#This Row],[DaysAgeing]]&gt;5,"yep","on track")</f>
        <v>yep</v>
      </c>
      <c r="Q9935" s="2">
        <f ca="1">IF(Proc[[#This Row],[DateClosed]]="",ABS(NETWORKDAYS(Proc[[#This Row],[DateOpened]],TODAY()))-1,ABS(NETWORKDAYS(Proc[[#This Row],[DateOpened]],Proc[[#This Row],[DateClosed]]))-1)</f>
        <v>23</v>
      </c>
      <c r="R9935" s="140" t="s">
        <v>476</v>
      </c>
      <c r="S9935" s="155"/>
      <c r="T9935" s="155"/>
    </row>
    <row r="9936" spans="1:20">
      <c r="A9936" s="156" t="s">
        <v>11874</v>
      </c>
      <c r="B9936" s="155" t="str">
        <f>IFERROR(VLOOKUP(Proc[[#This Row],[App]],Table2[],3,0),"open")</f>
        <v>ok</v>
      </c>
      <c r="C9936" s="156" t="s">
        <v>369</v>
      </c>
      <c r="D9936" t="s">
        <v>12199</v>
      </c>
      <c r="E9936" t="s">
        <v>11699</v>
      </c>
      <c r="F9936" s="155" t="s">
        <v>11699</v>
      </c>
      <c r="G9936" s="156" t="s">
        <v>400</v>
      </c>
      <c r="H9936" s="155" t="str">
        <f>IF(Proc[[#This Row],[type]]="LFF (MDG-F)",MID(Proc[[#This Row],[Obj]],13,10),"")</f>
        <v/>
      </c>
      <c r="I9936" s="156"/>
      <c r="J9936" s="155" t="b">
        <f>Proc[[#This Row],[Requested]]=Proc[[#This Row],[CurrentParent]]</f>
        <v>1</v>
      </c>
      <c r="K9936" s="155" t="str">
        <f>IF(Proc[[#This Row],[Author]]="Marcela Urrego",VLOOKUP(LEFT(Proc[[#This Row],[Requested]],1),Table3[#All],2,0),VLOOKUP(Proc[[#This Row],[Author]],Table4[],2,0))</f>
        <v>HC</v>
      </c>
      <c r="L9936" s="155" t="s">
        <v>7801</v>
      </c>
      <c r="M9936" s="140">
        <v>46106</v>
      </c>
      <c r="N9936" s="140"/>
      <c r="O9936" s="140"/>
      <c r="P9936" s="140" t="str">
        <f ca="1">IF(Proc[[#This Row],[DaysAgeing]]&gt;5,"yep","on track")</f>
        <v>yep</v>
      </c>
      <c r="Q9936" s="2">
        <f ca="1">IF(Proc[[#This Row],[DateClosed]]="",ABS(NETWORKDAYS(Proc[[#This Row],[DateOpened]],TODAY()))-1,ABS(NETWORKDAYS(Proc[[#This Row],[DateOpened]],Proc[[#This Row],[DateClosed]]))-1)</f>
        <v>23</v>
      </c>
      <c r="R9936" s="140" t="s">
        <v>476</v>
      </c>
      <c r="S9936" s="155"/>
      <c r="T9936" s="155"/>
    </row>
    <row r="9937" spans="1:20">
      <c r="A9937" s="156" t="s">
        <v>11874</v>
      </c>
      <c r="B9937" s="155" t="str">
        <f>IFERROR(VLOOKUP(Proc[[#This Row],[App]],Table2[],3,0),"open")</f>
        <v>ok</v>
      </c>
      <c r="C9937" s="156" t="s">
        <v>369</v>
      </c>
      <c r="D9937" t="s">
        <v>12200</v>
      </c>
      <c r="E9937" t="s">
        <v>11699</v>
      </c>
      <c r="F9937" s="155" t="s">
        <v>11699</v>
      </c>
      <c r="G9937" s="156" t="s">
        <v>400</v>
      </c>
      <c r="H9937" s="155" t="str">
        <f>IF(Proc[[#This Row],[type]]="LFF (MDG-F)",MID(Proc[[#This Row],[Obj]],13,10),"")</f>
        <v/>
      </c>
      <c r="I9937" s="156"/>
      <c r="J9937" s="155" t="b">
        <f>Proc[[#This Row],[Requested]]=Proc[[#This Row],[CurrentParent]]</f>
        <v>1</v>
      </c>
      <c r="K9937" s="155" t="str">
        <f>IF(Proc[[#This Row],[Author]]="Marcela Urrego",VLOOKUP(LEFT(Proc[[#This Row],[Requested]],1),Table3[#All],2,0),VLOOKUP(Proc[[#This Row],[Author]],Table4[],2,0))</f>
        <v>HC</v>
      </c>
      <c r="L9937" s="155" t="s">
        <v>7801</v>
      </c>
      <c r="M9937" s="140">
        <v>46106</v>
      </c>
      <c r="N9937" s="140"/>
      <c r="O9937" s="140"/>
      <c r="P9937" s="140" t="str">
        <f ca="1">IF(Proc[[#This Row],[DaysAgeing]]&gt;5,"yep","on track")</f>
        <v>yep</v>
      </c>
      <c r="Q9937" s="2">
        <f ca="1">IF(Proc[[#This Row],[DateClosed]]="",ABS(NETWORKDAYS(Proc[[#This Row],[DateOpened]],TODAY()))-1,ABS(NETWORKDAYS(Proc[[#This Row],[DateOpened]],Proc[[#This Row],[DateClosed]]))-1)</f>
        <v>23</v>
      </c>
      <c r="R9937" s="140" t="s">
        <v>476</v>
      </c>
      <c r="S9937" s="155"/>
      <c r="T9937" s="155"/>
    </row>
    <row r="9938" spans="1:20">
      <c r="A9938" s="156" t="s">
        <v>11874</v>
      </c>
      <c r="B9938" s="155" t="str">
        <f>IFERROR(VLOOKUP(Proc[[#This Row],[App]],Table2[],3,0),"open")</f>
        <v>ok</v>
      </c>
      <c r="C9938" s="156" t="s">
        <v>369</v>
      </c>
      <c r="D9938" t="s">
        <v>12201</v>
      </c>
      <c r="E9938" t="s">
        <v>11699</v>
      </c>
      <c r="F9938" s="155" t="s">
        <v>11699</v>
      </c>
      <c r="G9938" s="156" t="s">
        <v>400</v>
      </c>
      <c r="H9938" s="155" t="str">
        <f>IF(Proc[[#This Row],[type]]="LFF (MDG-F)",MID(Proc[[#This Row],[Obj]],13,10),"")</f>
        <v/>
      </c>
      <c r="I9938" s="156"/>
      <c r="J9938" s="155" t="b">
        <f>Proc[[#This Row],[Requested]]=Proc[[#This Row],[CurrentParent]]</f>
        <v>1</v>
      </c>
      <c r="K9938" s="155" t="str">
        <f>IF(Proc[[#This Row],[Author]]="Marcela Urrego",VLOOKUP(LEFT(Proc[[#This Row],[Requested]],1),Table3[#All],2,0),VLOOKUP(Proc[[#This Row],[Author]],Table4[],2,0))</f>
        <v>HC</v>
      </c>
      <c r="L9938" s="155" t="s">
        <v>7801</v>
      </c>
      <c r="M9938" s="140">
        <v>46106</v>
      </c>
      <c r="N9938" s="140"/>
      <c r="O9938" s="140"/>
      <c r="P9938" s="140" t="str">
        <f ca="1">IF(Proc[[#This Row],[DaysAgeing]]&gt;5,"yep","on track")</f>
        <v>yep</v>
      </c>
      <c r="Q9938" s="2">
        <f ca="1">IF(Proc[[#This Row],[DateClosed]]="",ABS(NETWORKDAYS(Proc[[#This Row],[DateOpened]],TODAY()))-1,ABS(NETWORKDAYS(Proc[[#This Row],[DateOpened]],Proc[[#This Row],[DateClosed]]))-1)</f>
        <v>23</v>
      </c>
      <c r="R9938" s="140" t="s">
        <v>476</v>
      </c>
      <c r="S9938" s="155"/>
      <c r="T9938" s="155"/>
    </row>
    <row r="9939" spans="1:20">
      <c r="A9939" s="156" t="s">
        <v>11874</v>
      </c>
      <c r="B9939" s="155" t="str">
        <f>IFERROR(VLOOKUP(Proc[[#This Row],[App]],Table2[],3,0),"open")</f>
        <v>ok</v>
      </c>
      <c r="C9939" s="156" t="s">
        <v>369</v>
      </c>
      <c r="D9939" t="s">
        <v>12202</v>
      </c>
      <c r="E9939" t="s">
        <v>11699</v>
      </c>
      <c r="F9939" s="155" t="s">
        <v>11699</v>
      </c>
      <c r="G9939" s="156" t="s">
        <v>400</v>
      </c>
      <c r="H9939" s="155" t="str">
        <f>IF(Proc[[#This Row],[type]]="LFF (MDG-F)",MID(Proc[[#This Row],[Obj]],13,10),"")</f>
        <v/>
      </c>
      <c r="I9939" s="156"/>
      <c r="J9939" s="155" t="b">
        <f>Proc[[#This Row],[Requested]]=Proc[[#This Row],[CurrentParent]]</f>
        <v>1</v>
      </c>
      <c r="K9939" s="155" t="str">
        <f>IF(Proc[[#This Row],[Author]]="Marcela Urrego",VLOOKUP(LEFT(Proc[[#This Row],[Requested]],1),Table3[#All],2,0),VLOOKUP(Proc[[#This Row],[Author]],Table4[],2,0))</f>
        <v>HC</v>
      </c>
      <c r="L9939" s="155" t="s">
        <v>7801</v>
      </c>
      <c r="M9939" s="140">
        <v>46106</v>
      </c>
      <c r="N9939" s="140"/>
      <c r="O9939" s="140"/>
      <c r="P9939" s="140" t="str">
        <f ca="1">IF(Proc[[#This Row],[DaysAgeing]]&gt;5,"yep","on track")</f>
        <v>yep</v>
      </c>
      <c r="Q9939" s="2">
        <f ca="1">IF(Proc[[#This Row],[DateClosed]]="",ABS(NETWORKDAYS(Proc[[#This Row],[DateOpened]],TODAY()))-1,ABS(NETWORKDAYS(Proc[[#This Row],[DateOpened]],Proc[[#This Row],[DateClosed]]))-1)</f>
        <v>23</v>
      </c>
      <c r="R9939" s="140" t="s">
        <v>476</v>
      </c>
      <c r="S9939" s="155"/>
      <c r="T9939" s="155"/>
    </row>
    <row r="9940" spans="1:20">
      <c r="A9940" s="156" t="s">
        <v>11874</v>
      </c>
      <c r="B9940" s="155" t="str">
        <f>IFERROR(VLOOKUP(Proc[[#This Row],[App]],Table2[],3,0),"open")</f>
        <v>ok</v>
      </c>
      <c r="C9940" s="156" t="s">
        <v>369</v>
      </c>
      <c r="D9940" t="s">
        <v>12203</v>
      </c>
      <c r="E9940" t="s">
        <v>11699</v>
      </c>
      <c r="F9940" s="155" t="s">
        <v>11699</v>
      </c>
      <c r="G9940" s="156" t="s">
        <v>400</v>
      </c>
      <c r="H9940" s="155" t="str">
        <f>IF(Proc[[#This Row],[type]]="LFF (MDG-F)",MID(Proc[[#This Row],[Obj]],13,10),"")</f>
        <v/>
      </c>
      <c r="I9940" s="156"/>
      <c r="J9940" s="155" t="b">
        <f>Proc[[#This Row],[Requested]]=Proc[[#This Row],[CurrentParent]]</f>
        <v>1</v>
      </c>
      <c r="K9940" s="155" t="str">
        <f>IF(Proc[[#This Row],[Author]]="Marcela Urrego",VLOOKUP(LEFT(Proc[[#This Row],[Requested]],1),Table3[#All],2,0),VLOOKUP(Proc[[#This Row],[Author]],Table4[],2,0))</f>
        <v>HC</v>
      </c>
      <c r="L9940" s="155" t="s">
        <v>7801</v>
      </c>
      <c r="M9940" s="140">
        <v>46106</v>
      </c>
      <c r="N9940" s="140"/>
      <c r="O9940" s="140"/>
      <c r="P9940" s="140" t="str">
        <f ca="1">IF(Proc[[#This Row],[DaysAgeing]]&gt;5,"yep","on track")</f>
        <v>yep</v>
      </c>
      <c r="Q9940" s="2">
        <f ca="1">IF(Proc[[#This Row],[DateClosed]]="",ABS(NETWORKDAYS(Proc[[#This Row],[DateOpened]],TODAY()))-1,ABS(NETWORKDAYS(Proc[[#This Row],[DateOpened]],Proc[[#This Row],[DateClosed]]))-1)</f>
        <v>23</v>
      </c>
      <c r="R9940" s="140" t="s">
        <v>476</v>
      </c>
      <c r="S9940" s="155"/>
      <c r="T9940" s="155"/>
    </row>
    <row r="9941" spans="1:20">
      <c r="A9941" s="156" t="s">
        <v>11874</v>
      </c>
      <c r="B9941" s="155" t="str">
        <f>IFERROR(VLOOKUP(Proc[[#This Row],[App]],Table2[],3,0),"open")</f>
        <v>ok</v>
      </c>
      <c r="C9941" s="156" t="s">
        <v>369</v>
      </c>
      <c r="D9941" t="s">
        <v>12204</v>
      </c>
      <c r="E9941" t="s">
        <v>11699</v>
      </c>
      <c r="F9941" s="155" t="s">
        <v>11699</v>
      </c>
      <c r="G9941" s="156" t="s">
        <v>400</v>
      </c>
      <c r="H9941" s="155" t="str">
        <f>IF(Proc[[#This Row],[type]]="LFF (MDG-F)",MID(Proc[[#This Row],[Obj]],13,10),"")</f>
        <v/>
      </c>
      <c r="I9941" s="156"/>
      <c r="J9941" s="155" t="b">
        <f>Proc[[#This Row],[Requested]]=Proc[[#This Row],[CurrentParent]]</f>
        <v>1</v>
      </c>
      <c r="K9941" s="155" t="str">
        <f>IF(Proc[[#This Row],[Author]]="Marcela Urrego",VLOOKUP(LEFT(Proc[[#This Row],[Requested]],1),Table3[#All],2,0),VLOOKUP(Proc[[#This Row],[Author]],Table4[],2,0))</f>
        <v>HC</v>
      </c>
      <c r="L9941" s="155" t="s">
        <v>7801</v>
      </c>
      <c r="M9941" s="140">
        <v>46106</v>
      </c>
      <c r="N9941" s="140"/>
      <c r="O9941" s="140"/>
      <c r="P9941" s="140" t="str">
        <f ca="1">IF(Proc[[#This Row],[DaysAgeing]]&gt;5,"yep","on track")</f>
        <v>yep</v>
      </c>
      <c r="Q9941" s="2">
        <f ca="1">IF(Proc[[#This Row],[DateClosed]]="",ABS(NETWORKDAYS(Proc[[#This Row],[DateOpened]],TODAY()))-1,ABS(NETWORKDAYS(Proc[[#This Row],[DateOpened]],Proc[[#This Row],[DateClosed]]))-1)</f>
        <v>23</v>
      </c>
      <c r="R9941" s="140" t="s">
        <v>476</v>
      </c>
      <c r="S9941" s="155"/>
      <c r="T9941" s="155"/>
    </row>
    <row r="9942" spans="1:20">
      <c r="A9942" s="156" t="s">
        <v>11874</v>
      </c>
      <c r="B9942" s="155" t="str">
        <f>IFERROR(VLOOKUP(Proc[[#This Row],[App]],Table2[],3,0),"open")</f>
        <v>ok</v>
      </c>
      <c r="C9942" s="156" t="s">
        <v>369</v>
      </c>
      <c r="D9942" t="s">
        <v>12205</v>
      </c>
      <c r="E9942" t="s">
        <v>11699</v>
      </c>
      <c r="F9942" s="155" t="s">
        <v>11699</v>
      </c>
      <c r="G9942" s="156" t="s">
        <v>400</v>
      </c>
      <c r="H9942" s="155" t="str">
        <f>IF(Proc[[#This Row],[type]]="LFF (MDG-F)",MID(Proc[[#This Row],[Obj]],13,10),"")</f>
        <v/>
      </c>
      <c r="I9942" s="156"/>
      <c r="J9942" s="155" t="b">
        <f>Proc[[#This Row],[Requested]]=Proc[[#This Row],[CurrentParent]]</f>
        <v>1</v>
      </c>
      <c r="K9942" s="155" t="str">
        <f>IF(Proc[[#This Row],[Author]]="Marcela Urrego",VLOOKUP(LEFT(Proc[[#This Row],[Requested]],1),Table3[#All],2,0),VLOOKUP(Proc[[#This Row],[Author]],Table4[],2,0))</f>
        <v>HC</v>
      </c>
      <c r="L9942" s="155" t="s">
        <v>7801</v>
      </c>
      <c r="M9942" s="140">
        <v>46106</v>
      </c>
      <c r="N9942" s="140"/>
      <c r="O9942" s="140"/>
      <c r="P9942" s="140" t="str">
        <f ca="1">IF(Proc[[#This Row],[DaysAgeing]]&gt;5,"yep","on track")</f>
        <v>yep</v>
      </c>
      <c r="Q9942" s="2">
        <f ca="1">IF(Proc[[#This Row],[DateClosed]]="",ABS(NETWORKDAYS(Proc[[#This Row],[DateOpened]],TODAY()))-1,ABS(NETWORKDAYS(Proc[[#This Row],[DateOpened]],Proc[[#This Row],[DateClosed]]))-1)</f>
        <v>23</v>
      </c>
      <c r="R9942" s="140" t="s">
        <v>476</v>
      </c>
      <c r="S9942" s="155"/>
      <c r="T9942" s="155"/>
    </row>
    <row r="9943" spans="1:20">
      <c r="A9943" s="156" t="s">
        <v>11874</v>
      </c>
      <c r="B9943" s="155" t="str">
        <f>IFERROR(VLOOKUP(Proc[[#This Row],[App]],Table2[],3,0),"open")</f>
        <v>ok</v>
      </c>
      <c r="C9943" s="156" t="s">
        <v>369</v>
      </c>
      <c r="D9943" t="s">
        <v>12206</v>
      </c>
      <c r="E9943" t="s">
        <v>11699</v>
      </c>
      <c r="F9943" s="155" t="s">
        <v>11699</v>
      </c>
      <c r="G9943" s="156" t="s">
        <v>400</v>
      </c>
      <c r="H9943" s="155" t="str">
        <f>IF(Proc[[#This Row],[type]]="LFF (MDG-F)",MID(Proc[[#This Row],[Obj]],13,10),"")</f>
        <v/>
      </c>
      <c r="I9943" s="156"/>
      <c r="J9943" s="155" t="b">
        <f>Proc[[#This Row],[Requested]]=Proc[[#This Row],[CurrentParent]]</f>
        <v>1</v>
      </c>
      <c r="K9943" s="155" t="str">
        <f>IF(Proc[[#This Row],[Author]]="Marcela Urrego",VLOOKUP(LEFT(Proc[[#This Row],[Requested]],1),Table3[#All],2,0),VLOOKUP(Proc[[#This Row],[Author]],Table4[],2,0))</f>
        <v>HC</v>
      </c>
      <c r="L9943" s="155" t="s">
        <v>7801</v>
      </c>
      <c r="M9943" s="140">
        <v>46106</v>
      </c>
      <c r="N9943" s="140"/>
      <c r="O9943" s="140"/>
      <c r="P9943" s="140" t="str">
        <f ca="1">IF(Proc[[#This Row],[DaysAgeing]]&gt;5,"yep","on track")</f>
        <v>yep</v>
      </c>
      <c r="Q9943" s="2">
        <f ca="1">IF(Proc[[#This Row],[DateClosed]]="",ABS(NETWORKDAYS(Proc[[#This Row],[DateOpened]],TODAY()))-1,ABS(NETWORKDAYS(Proc[[#This Row],[DateOpened]],Proc[[#This Row],[DateClosed]]))-1)</f>
        <v>23</v>
      </c>
      <c r="R9943" s="140" t="s">
        <v>476</v>
      </c>
      <c r="S9943" s="155"/>
      <c r="T9943" s="155"/>
    </row>
    <row r="9944" spans="1:20">
      <c r="A9944" s="156" t="s">
        <v>11874</v>
      </c>
      <c r="B9944" s="155" t="str">
        <f>IFERROR(VLOOKUP(Proc[[#This Row],[App]],Table2[],3,0),"open")</f>
        <v>ok</v>
      </c>
      <c r="C9944" s="156" t="s">
        <v>369</v>
      </c>
      <c r="D9944" t="s">
        <v>12207</v>
      </c>
      <c r="E9944" t="s">
        <v>11699</v>
      </c>
      <c r="F9944" s="155" t="s">
        <v>11699</v>
      </c>
      <c r="G9944" s="156" t="s">
        <v>400</v>
      </c>
      <c r="H9944" s="155" t="str">
        <f>IF(Proc[[#This Row],[type]]="LFF (MDG-F)",MID(Proc[[#This Row],[Obj]],13,10),"")</f>
        <v/>
      </c>
      <c r="I9944" s="156"/>
      <c r="J9944" s="155" t="b">
        <f>Proc[[#This Row],[Requested]]=Proc[[#This Row],[CurrentParent]]</f>
        <v>1</v>
      </c>
      <c r="K9944" s="155" t="str">
        <f>IF(Proc[[#This Row],[Author]]="Marcela Urrego",VLOOKUP(LEFT(Proc[[#This Row],[Requested]],1),Table3[#All],2,0),VLOOKUP(Proc[[#This Row],[Author]],Table4[],2,0))</f>
        <v>HC</v>
      </c>
      <c r="L9944" s="155" t="s">
        <v>7801</v>
      </c>
      <c r="M9944" s="140">
        <v>46106</v>
      </c>
      <c r="N9944" s="140"/>
      <c r="O9944" s="140"/>
      <c r="P9944" s="140" t="str">
        <f ca="1">IF(Proc[[#This Row],[DaysAgeing]]&gt;5,"yep","on track")</f>
        <v>yep</v>
      </c>
      <c r="Q9944" s="2">
        <f ca="1">IF(Proc[[#This Row],[DateClosed]]="",ABS(NETWORKDAYS(Proc[[#This Row],[DateOpened]],TODAY()))-1,ABS(NETWORKDAYS(Proc[[#This Row],[DateOpened]],Proc[[#This Row],[DateClosed]]))-1)</f>
        <v>23</v>
      </c>
      <c r="R9944" s="140" t="s">
        <v>476</v>
      </c>
      <c r="S9944" s="155"/>
      <c r="T9944" s="155"/>
    </row>
    <row r="9945" spans="1:20">
      <c r="A9945" s="156" t="s">
        <v>11874</v>
      </c>
      <c r="B9945" s="155" t="str">
        <f>IFERROR(VLOOKUP(Proc[[#This Row],[App]],Table2[],3,0),"open")</f>
        <v>ok</v>
      </c>
      <c r="C9945" s="156" t="s">
        <v>369</v>
      </c>
      <c r="D9945" t="s">
        <v>12208</v>
      </c>
      <c r="E9945" t="s">
        <v>11699</v>
      </c>
      <c r="F9945" s="155" t="s">
        <v>11699</v>
      </c>
      <c r="G9945" s="156" t="s">
        <v>400</v>
      </c>
      <c r="H9945" s="155" t="str">
        <f>IF(Proc[[#This Row],[type]]="LFF (MDG-F)",MID(Proc[[#This Row],[Obj]],13,10),"")</f>
        <v/>
      </c>
      <c r="I9945" s="156"/>
      <c r="J9945" s="155" t="b">
        <f>Proc[[#This Row],[Requested]]=Proc[[#This Row],[CurrentParent]]</f>
        <v>1</v>
      </c>
      <c r="K9945" s="155" t="str">
        <f>IF(Proc[[#This Row],[Author]]="Marcela Urrego",VLOOKUP(LEFT(Proc[[#This Row],[Requested]],1),Table3[#All],2,0),VLOOKUP(Proc[[#This Row],[Author]],Table4[],2,0))</f>
        <v>HC</v>
      </c>
      <c r="L9945" s="155" t="s">
        <v>7801</v>
      </c>
      <c r="M9945" s="140">
        <v>46106</v>
      </c>
      <c r="N9945" s="140"/>
      <c r="O9945" s="140"/>
      <c r="P9945" s="140" t="str">
        <f ca="1">IF(Proc[[#This Row],[DaysAgeing]]&gt;5,"yep","on track")</f>
        <v>yep</v>
      </c>
      <c r="Q9945" s="2">
        <f ca="1">IF(Proc[[#This Row],[DateClosed]]="",ABS(NETWORKDAYS(Proc[[#This Row],[DateOpened]],TODAY()))-1,ABS(NETWORKDAYS(Proc[[#This Row],[DateOpened]],Proc[[#This Row],[DateClosed]]))-1)</f>
        <v>23</v>
      </c>
      <c r="R9945" s="140" t="s">
        <v>476</v>
      </c>
      <c r="S9945" s="155"/>
      <c r="T9945" s="155"/>
    </row>
    <row r="9946" spans="1:20">
      <c r="A9946" s="156" t="s">
        <v>11874</v>
      </c>
      <c r="B9946" s="155" t="str">
        <f>IFERROR(VLOOKUP(Proc[[#This Row],[App]],Table2[],3,0),"open")</f>
        <v>ok</v>
      </c>
      <c r="C9946" s="156" t="s">
        <v>369</v>
      </c>
      <c r="D9946" t="s">
        <v>12209</v>
      </c>
      <c r="E9946" t="s">
        <v>11699</v>
      </c>
      <c r="F9946" s="155" t="s">
        <v>11699</v>
      </c>
      <c r="G9946" s="156" t="s">
        <v>400</v>
      </c>
      <c r="H9946" s="155" t="str">
        <f>IF(Proc[[#This Row],[type]]="LFF (MDG-F)",MID(Proc[[#This Row],[Obj]],13,10),"")</f>
        <v/>
      </c>
      <c r="I9946" s="156"/>
      <c r="J9946" s="155" t="b">
        <f>Proc[[#This Row],[Requested]]=Proc[[#This Row],[CurrentParent]]</f>
        <v>1</v>
      </c>
      <c r="K9946" s="155" t="str">
        <f>IF(Proc[[#This Row],[Author]]="Marcela Urrego",VLOOKUP(LEFT(Proc[[#This Row],[Requested]],1),Table3[#All],2,0),VLOOKUP(Proc[[#This Row],[Author]],Table4[],2,0))</f>
        <v>HC</v>
      </c>
      <c r="L9946" s="155" t="s">
        <v>7801</v>
      </c>
      <c r="M9946" s="140">
        <v>46106</v>
      </c>
      <c r="N9946" s="140"/>
      <c r="O9946" s="140"/>
      <c r="P9946" s="140" t="str">
        <f ca="1">IF(Proc[[#This Row],[DaysAgeing]]&gt;5,"yep","on track")</f>
        <v>yep</v>
      </c>
      <c r="Q9946" s="2">
        <f ca="1">IF(Proc[[#This Row],[DateClosed]]="",ABS(NETWORKDAYS(Proc[[#This Row],[DateOpened]],TODAY()))-1,ABS(NETWORKDAYS(Proc[[#This Row],[DateOpened]],Proc[[#This Row],[DateClosed]]))-1)</f>
        <v>23</v>
      </c>
      <c r="R9946" s="140" t="s">
        <v>476</v>
      </c>
      <c r="S9946" s="155"/>
      <c r="T9946" s="155"/>
    </row>
    <row r="9947" spans="1:20">
      <c r="A9947" s="156" t="s">
        <v>11874</v>
      </c>
      <c r="B9947" s="155" t="str">
        <f>IFERROR(VLOOKUP(Proc[[#This Row],[App]],Table2[],3,0),"open")</f>
        <v>ok</v>
      </c>
      <c r="C9947" s="156" t="s">
        <v>369</v>
      </c>
      <c r="D9947" t="s">
        <v>12210</v>
      </c>
      <c r="E9947" t="s">
        <v>11699</v>
      </c>
      <c r="F9947" s="155" t="s">
        <v>11699</v>
      </c>
      <c r="G9947" s="156" t="s">
        <v>400</v>
      </c>
      <c r="H9947" s="155" t="str">
        <f>IF(Proc[[#This Row],[type]]="LFF (MDG-F)",MID(Proc[[#This Row],[Obj]],13,10),"")</f>
        <v/>
      </c>
      <c r="I9947" s="156"/>
      <c r="J9947" s="155" t="b">
        <f>Proc[[#This Row],[Requested]]=Proc[[#This Row],[CurrentParent]]</f>
        <v>1</v>
      </c>
      <c r="K9947" s="155" t="str">
        <f>IF(Proc[[#This Row],[Author]]="Marcela Urrego",VLOOKUP(LEFT(Proc[[#This Row],[Requested]],1),Table3[#All],2,0),VLOOKUP(Proc[[#This Row],[Author]],Table4[],2,0))</f>
        <v>HC</v>
      </c>
      <c r="L9947" s="155" t="s">
        <v>7801</v>
      </c>
      <c r="M9947" s="140">
        <v>46106</v>
      </c>
      <c r="N9947" s="140"/>
      <c r="O9947" s="140"/>
      <c r="P9947" s="140" t="str">
        <f ca="1">IF(Proc[[#This Row],[DaysAgeing]]&gt;5,"yep","on track")</f>
        <v>yep</v>
      </c>
      <c r="Q9947" s="2">
        <f ca="1">IF(Proc[[#This Row],[DateClosed]]="",ABS(NETWORKDAYS(Proc[[#This Row],[DateOpened]],TODAY()))-1,ABS(NETWORKDAYS(Proc[[#This Row],[DateOpened]],Proc[[#This Row],[DateClosed]]))-1)</f>
        <v>23</v>
      </c>
      <c r="R9947" s="140" t="s">
        <v>476</v>
      </c>
      <c r="S9947" s="155"/>
      <c r="T9947" s="155"/>
    </row>
    <row r="9948" spans="1:20">
      <c r="A9948" s="156" t="s">
        <v>11874</v>
      </c>
      <c r="B9948" s="155" t="str">
        <f>IFERROR(VLOOKUP(Proc[[#This Row],[App]],Table2[],3,0),"open")</f>
        <v>ok</v>
      </c>
      <c r="C9948" s="156" t="s">
        <v>369</v>
      </c>
      <c r="D9948" t="s">
        <v>12211</v>
      </c>
      <c r="E9948" t="s">
        <v>11699</v>
      </c>
      <c r="F9948" s="155" t="s">
        <v>11699</v>
      </c>
      <c r="G9948" s="156" t="s">
        <v>400</v>
      </c>
      <c r="H9948" s="155" t="str">
        <f>IF(Proc[[#This Row],[type]]="LFF (MDG-F)",MID(Proc[[#This Row],[Obj]],13,10),"")</f>
        <v/>
      </c>
      <c r="I9948" s="156"/>
      <c r="J9948" s="155" t="b">
        <f>Proc[[#This Row],[Requested]]=Proc[[#This Row],[CurrentParent]]</f>
        <v>1</v>
      </c>
      <c r="K9948" s="155" t="str">
        <f>IF(Proc[[#This Row],[Author]]="Marcela Urrego",VLOOKUP(LEFT(Proc[[#This Row],[Requested]],1),Table3[#All],2,0),VLOOKUP(Proc[[#This Row],[Author]],Table4[],2,0))</f>
        <v>HC</v>
      </c>
      <c r="L9948" s="155" t="s">
        <v>7801</v>
      </c>
      <c r="M9948" s="140">
        <v>46106</v>
      </c>
      <c r="N9948" s="140"/>
      <c r="O9948" s="140"/>
      <c r="P9948" s="140" t="str">
        <f ca="1">IF(Proc[[#This Row],[DaysAgeing]]&gt;5,"yep","on track")</f>
        <v>yep</v>
      </c>
      <c r="Q9948" s="2">
        <f ca="1">IF(Proc[[#This Row],[DateClosed]]="",ABS(NETWORKDAYS(Proc[[#This Row],[DateOpened]],TODAY()))-1,ABS(NETWORKDAYS(Proc[[#This Row],[DateOpened]],Proc[[#This Row],[DateClosed]]))-1)</f>
        <v>23</v>
      </c>
      <c r="R9948" s="140" t="s">
        <v>476</v>
      </c>
      <c r="S9948" s="155"/>
      <c r="T9948" s="155"/>
    </row>
    <row r="9949" spans="1:20">
      <c r="A9949" s="156" t="s">
        <v>11874</v>
      </c>
      <c r="B9949" s="155" t="str">
        <f>IFERROR(VLOOKUP(Proc[[#This Row],[App]],Table2[],3,0),"open")</f>
        <v>ok</v>
      </c>
      <c r="C9949" s="156" t="s">
        <v>369</v>
      </c>
      <c r="D9949" t="s">
        <v>12212</v>
      </c>
      <c r="E9949" t="s">
        <v>11699</v>
      </c>
      <c r="F9949" s="155" t="s">
        <v>11699</v>
      </c>
      <c r="G9949" s="156" t="s">
        <v>400</v>
      </c>
      <c r="H9949" s="155" t="str">
        <f>IF(Proc[[#This Row],[type]]="LFF (MDG-F)",MID(Proc[[#This Row],[Obj]],13,10),"")</f>
        <v/>
      </c>
      <c r="I9949" s="156"/>
      <c r="J9949" s="155" t="b">
        <f>Proc[[#This Row],[Requested]]=Proc[[#This Row],[CurrentParent]]</f>
        <v>1</v>
      </c>
      <c r="K9949" s="155" t="str">
        <f>IF(Proc[[#This Row],[Author]]="Marcela Urrego",VLOOKUP(LEFT(Proc[[#This Row],[Requested]],1),Table3[#All],2,0),VLOOKUP(Proc[[#This Row],[Author]],Table4[],2,0))</f>
        <v>HC</v>
      </c>
      <c r="L9949" s="155" t="s">
        <v>7801</v>
      </c>
      <c r="M9949" s="140">
        <v>46106</v>
      </c>
      <c r="N9949" s="140"/>
      <c r="O9949" s="140"/>
      <c r="P9949" s="140" t="str">
        <f ca="1">IF(Proc[[#This Row],[DaysAgeing]]&gt;5,"yep","on track")</f>
        <v>yep</v>
      </c>
      <c r="Q9949" s="2">
        <f ca="1">IF(Proc[[#This Row],[DateClosed]]="",ABS(NETWORKDAYS(Proc[[#This Row],[DateOpened]],TODAY()))-1,ABS(NETWORKDAYS(Proc[[#This Row],[DateOpened]],Proc[[#This Row],[DateClosed]]))-1)</f>
        <v>23</v>
      </c>
      <c r="R9949" s="140" t="s">
        <v>476</v>
      </c>
      <c r="S9949" s="155"/>
      <c r="T9949" s="155"/>
    </row>
    <row r="9950" spans="1:20">
      <c r="A9950" s="156" t="s">
        <v>11874</v>
      </c>
      <c r="B9950" s="155" t="str">
        <f>IFERROR(VLOOKUP(Proc[[#This Row],[App]],Table2[],3,0),"open")</f>
        <v>ok</v>
      </c>
      <c r="C9950" s="156" t="s">
        <v>369</v>
      </c>
      <c r="D9950" t="s">
        <v>12213</v>
      </c>
      <c r="E9950" t="s">
        <v>11699</v>
      </c>
      <c r="F9950" s="155" t="s">
        <v>11699</v>
      </c>
      <c r="G9950" s="156" t="s">
        <v>400</v>
      </c>
      <c r="H9950" s="155" t="str">
        <f>IF(Proc[[#This Row],[type]]="LFF (MDG-F)",MID(Proc[[#This Row],[Obj]],13,10),"")</f>
        <v/>
      </c>
      <c r="I9950" s="156"/>
      <c r="J9950" s="155" t="b">
        <f>Proc[[#This Row],[Requested]]=Proc[[#This Row],[CurrentParent]]</f>
        <v>1</v>
      </c>
      <c r="K9950" s="155" t="str">
        <f>IF(Proc[[#This Row],[Author]]="Marcela Urrego",VLOOKUP(LEFT(Proc[[#This Row],[Requested]],1),Table3[#All],2,0),VLOOKUP(Proc[[#This Row],[Author]],Table4[],2,0))</f>
        <v>HC</v>
      </c>
      <c r="L9950" s="155" t="s">
        <v>7801</v>
      </c>
      <c r="M9950" s="140">
        <v>46106</v>
      </c>
      <c r="N9950" s="140"/>
      <c r="O9950" s="140"/>
      <c r="P9950" s="140" t="str">
        <f ca="1">IF(Proc[[#This Row],[DaysAgeing]]&gt;5,"yep","on track")</f>
        <v>yep</v>
      </c>
      <c r="Q9950" s="2">
        <f ca="1">IF(Proc[[#This Row],[DateClosed]]="",ABS(NETWORKDAYS(Proc[[#This Row],[DateOpened]],TODAY()))-1,ABS(NETWORKDAYS(Proc[[#This Row],[DateOpened]],Proc[[#This Row],[DateClosed]]))-1)</f>
        <v>23</v>
      </c>
      <c r="R9950" s="140" t="s">
        <v>476</v>
      </c>
      <c r="S9950" s="155"/>
      <c r="T9950" s="155"/>
    </row>
    <row r="9951" spans="1:20">
      <c r="A9951" s="156" t="s">
        <v>11874</v>
      </c>
      <c r="B9951" s="155" t="str">
        <f>IFERROR(VLOOKUP(Proc[[#This Row],[App]],Table2[],3,0),"open")</f>
        <v>ok</v>
      </c>
      <c r="C9951" s="156" t="s">
        <v>369</v>
      </c>
      <c r="D9951" t="s">
        <v>12214</v>
      </c>
      <c r="E9951" t="s">
        <v>11699</v>
      </c>
      <c r="F9951" s="155" t="s">
        <v>11699</v>
      </c>
      <c r="G9951" s="156" t="s">
        <v>400</v>
      </c>
      <c r="H9951" s="155" t="str">
        <f>IF(Proc[[#This Row],[type]]="LFF (MDG-F)",MID(Proc[[#This Row],[Obj]],13,10),"")</f>
        <v/>
      </c>
      <c r="I9951" s="156"/>
      <c r="J9951" s="155" t="b">
        <f>Proc[[#This Row],[Requested]]=Proc[[#This Row],[CurrentParent]]</f>
        <v>1</v>
      </c>
      <c r="K9951" s="155" t="str">
        <f>IF(Proc[[#This Row],[Author]]="Marcela Urrego",VLOOKUP(LEFT(Proc[[#This Row],[Requested]],1),Table3[#All],2,0),VLOOKUP(Proc[[#This Row],[Author]],Table4[],2,0))</f>
        <v>HC</v>
      </c>
      <c r="L9951" s="155" t="s">
        <v>7801</v>
      </c>
      <c r="M9951" s="140">
        <v>46106</v>
      </c>
      <c r="N9951" s="140"/>
      <c r="O9951" s="140"/>
      <c r="P9951" s="140" t="str">
        <f ca="1">IF(Proc[[#This Row],[DaysAgeing]]&gt;5,"yep","on track")</f>
        <v>yep</v>
      </c>
      <c r="Q9951" s="2">
        <f ca="1">IF(Proc[[#This Row],[DateClosed]]="",ABS(NETWORKDAYS(Proc[[#This Row],[DateOpened]],TODAY()))-1,ABS(NETWORKDAYS(Proc[[#This Row],[DateOpened]],Proc[[#This Row],[DateClosed]]))-1)</f>
        <v>23</v>
      </c>
      <c r="R9951" s="140" t="s">
        <v>476</v>
      </c>
      <c r="S9951" s="155"/>
      <c r="T9951" s="155"/>
    </row>
    <row r="9952" spans="1:20">
      <c r="A9952" s="156" t="s">
        <v>11874</v>
      </c>
      <c r="B9952" s="155" t="str">
        <f>IFERROR(VLOOKUP(Proc[[#This Row],[App]],Table2[],3,0),"open")</f>
        <v>ok</v>
      </c>
      <c r="C9952" s="156" t="s">
        <v>369</v>
      </c>
      <c r="D9952" t="s">
        <v>12215</v>
      </c>
      <c r="E9952" t="s">
        <v>11699</v>
      </c>
      <c r="F9952" s="155" t="s">
        <v>11699</v>
      </c>
      <c r="G9952" s="156" t="s">
        <v>400</v>
      </c>
      <c r="H9952" s="155" t="str">
        <f>IF(Proc[[#This Row],[type]]="LFF (MDG-F)",MID(Proc[[#This Row],[Obj]],13,10),"")</f>
        <v/>
      </c>
      <c r="I9952" s="156"/>
      <c r="J9952" s="155" t="b">
        <f>Proc[[#This Row],[Requested]]=Proc[[#This Row],[CurrentParent]]</f>
        <v>1</v>
      </c>
      <c r="K9952" s="155" t="str">
        <f>IF(Proc[[#This Row],[Author]]="Marcela Urrego",VLOOKUP(LEFT(Proc[[#This Row],[Requested]],1),Table3[#All],2,0),VLOOKUP(Proc[[#This Row],[Author]],Table4[],2,0))</f>
        <v>HC</v>
      </c>
      <c r="L9952" s="155" t="s">
        <v>7801</v>
      </c>
      <c r="M9952" s="140">
        <v>46106</v>
      </c>
      <c r="N9952" s="140"/>
      <c r="O9952" s="140"/>
      <c r="P9952" s="140" t="str">
        <f ca="1">IF(Proc[[#This Row],[DaysAgeing]]&gt;5,"yep","on track")</f>
        <v>yep</v>
      </c>
      <c r="Q9952" s="2">
        <f ca="1">IF(Proc[[#This Row],[DateClosed]]="",ABS(NETWORKDAYS(Proc[[#This Row],[DateOpened]],TODAY()))-1,ABS(NETWORKDAYS(Proc[[#This Row],[DateOpened]],Proc[[#This Row],[DateClosed]]))-1)</f>
        <v>23</v>
      </c>
      <c r="R9952" s="140" t="s">
        <v>476</v>
      </c>
      <c r="S9952" s="155"/>
      <c r="T9952" s="155"/>
    </row>
    <row r="9953" spans="1:20">
      <c r="A9953" s="156" t="s">
        <v>11874</v>
      </c>
      <c r="B9953" s="155" t="str">
        <f>IFERROR(VLOOKUP(Proc[[#This Row],[App]],Table2[],3,0),"open")</f>
        <v>ok</v>
      </c>
      <c r="C9953" s="156" t="s">
        <v>369</v>
      </c>
      <c r="D9953" t="s">
        <v>12216</v>
      </c>
      <c r="E9953" t="s">
        <v>11699</v>
      </c>
      <c r="F9953" s="155" t="s">
        <v>11699</v>
      </c>
      <c r="G9953" s="156" t="s">
        <v>400</v>
      </c>
      <c r="H9953" s="155" t="str">
        <f>IF(Proc[[#This Row],[type]]="LFF (MDG-F)",MID(Proc[[#This Row],[Obj]],13,10),"")</f>
        <v/>
      </c>
      <c r="I9953" s="156"/>
      <c r="J9953" s="155" t="b">
        <f>Proc[[#This Row],[Requested]]=Proc[[#This Row],[CurrentParent]]</f>
        <v>1</v>
      </c>
      <c r="K9953" s="155" t="str">
        <f>IF(Proc[[#This Row],[Author]]="Marcela Urrego",VLOOKUP(LEFT(Proc[[#This Row],[Requested]],1),Table3[#All],2,0),VLOOKUP(Proc[[#This Row],[Author]],Table4[],2,0))</f>
        <v>HC</v>
      </c>
      <c r="L9953" s="155" t="s">
        <v>7801</v>
      </c>
      <c r="M9953" s="140">
        <v>46106</v>
      </c>
      <c r="N9953" s="140"/>
      <c r="O9953" s="140"/>
      <c r="P9953" s="140" t="str">
        <f ca="1">IF(Proc[[#This Row],[DaysAgeing]]&gt;5,"yep","on track")</f>
        <v>yep</v>
      </c>
      <c r="Q9953" s="2">
        <f ca="1">IF(Proc[[#This Row],[DateClosed]]="",ABS(NETWORKDAYS(Proc[[#This Row],[DateOpened]],TODAY()))-1,ABS(NETWORKDAYS(Proc[[#This Row],[DateOpened]],Proc[[#This Row],[DateClosed]]))-1)</f>
        <v>23</v>
      </c>
      <c r="R9953" s="140" t="s">
        <v>476</v>
      </c>
      <c r="S9953" s="155"/>
      <c r="T9953" s="155"/>
    </row>
    <row r="9954" spans="1:20">
      <c r="A9954" s="156" t="s">
        <v>11874</v>
      </c>
      <c r="B9954" s="155" t="str">
        <f>IFERROR(VLOOKUP(Proc[[#This Row],[App]],Table2[],3,0),"open")</f>
        <v>ok</v>
      </c>
      <c r="C9954" s="156" t="s">
        <v>369</v>
      </c>
      <c r="D9954" t="s">
        <v>12217</v>
      </c>
      <c r="E9954" t="s">
        <v>11699</v>
      </c>
      <c r="F9954" s="155" t="s">
        <v>11699</v>
      </c>
      <c r="G9954" s="156" t="s">
        <v>400</v>
      </c>
      <c r="H9954" s="155" t="str">
        <f>IF(Proc[[#This Row],[type]]="LFF (MDG-F)",MID(Proc[[#This Row],[Obj]],13,10),"")</f>
        <v/>
      </c>
      <c r="I9954" s="156"/>
      <c r="J9954" s="155" t="b">
        <f>Proc[[#This Row],[Requested]]=Proc[[#This Row],[CurrentParent]]</f>
        <v>1</v>
      </c>
      <c r="K9954" s="155" t="str">
        <f>IF(Proc[[#This Row],[Author]]="Marcela Urrego",VLOOKUP(LEFT(Proc[[#This Row],[Requested]],1),Table3[#All],2,0),VLOOKUP(Proc[[#This Row],[Author]],Table4[],2,0))</f>
        <v>HC</v>
      </c>
      <c r="L9954" s="155" t="s">
        <v>7801</v>
      </c>
      <c r="M9954" s="140">
        <v>46106</v>
      </c>
      <c r="N9954" s="140"/>
      <c r="O9954" s="140"/>
      <c r="P9954" s="140" t="str">
        <f ca="1">IF(Proc[[#This Row],[DaysAgeing]]&gt;5,"yep","on track")</f>
        <v>yep</v>
      </c>
      <c r="Q9954" s="2">
        <f ca="1">IF(Proc[[#This Row],[DateClosed]]="",ABS(NETWORKDAYS(Proc[[#This Row],[DateOpened]],TODAY()))-1,ABS(NETWORKDAYS(Proc[[#This Row],[DateOpened]],Proc[[#This Row],[DateClosed]]))-1)</f>
        <v>23</v>
      </c>
      <c r="R9954" s="140" t="s">
        <v>476</v>
      </c>
      <c r="S9954" s="155"/>
      <c r="T9954" s="155"/>
    </row>
    <row r="9955" spans="1:20">
      <c r="A9955" s="156" t="s">
        <v>11874</v>
      </c>
      <c r="B9955" s="155" t="str">
        <f>IFERROR(VLOOKUP(Proc[[#This Row],[App]],Table2[],3,0),"open")</f>
        <v>ok</v>
      </c>
      <c r="C9955" s="156" t="s">
        <v>369</v>
      </c>
      <c r="D9955" t="s">
        <v>12218</v>
      </c>
      <c r="E9955" t="s">
        <v>11699</v>
      </c>
      <c r="F9955" s="155" t="s">
        <v>11699</v>
      </c>
      <c r="G9955" s="156" t="s">
        <v>400</v>
      </c>
      <c r="H9955" s="155" t="str">
        <f>IF(Proc[[#This Row],[type]]="LFF (MDG-F)",MID(Proc[[#This Row],[Obj]],13,10),"")</f>
        <v/>
      </c>
      <c r="I9955" s="156"/>
      <c r="J9955" s="155" t="b">
        <f>Proc[[#This Row],[Requested]]=Proc[[#This Row],[CurrentParent]]</f>
        <v>1</v>
      </c>
      <c r="K9955" s="155" t="str">
        <f>IF(Proc[[#This Row],[Author]]="Marcela Urrego",VLOOKUP(LEFT(Proc[[#This Row],[Requested]],1),Table3[#All],2,0),VLOOKUP(Proc[[#This Row],[Author]],Table4[],2,0))</f>
        <v>HC</v>
      </c>
      <c r="L9955" s="155" t="s">
        <v>7801</v>
      </c>
      <c r="M9955" s="140">
        <v>46106</v>
      </c>
      <c r="N9955" s="140"/>
      <c r="O9955" s="140"/>
      <c r="P9955" s="140" t="str">
        <f ca="1">IF(Proc[[#This Row],[DaysAgeing]]&gt;5,"yep","on track")</f>
        <v>yep</v>
      </c>
      <c r="Q9955" s="2">
        <f ca="1">IF(Proc[[#This Row],[DateClosed]]="",ABS(NETWORKDAYS(Proc[[#This Row],[DateOpened]],TODAY()))-1,ABS(NETWORKDAYS(Proc[[#This Row],[DateOpened]],Proc[[#This Row],[DateClosed]]))-1)</f>
        <v>23</v>
      </c>
      <c r="R9955" s="140" t="s">
        <v>476</v>
      </c>
      <c r="S9955" s="155"/>
      <c r="T9955" s="155"/>
    </row>
    <row r="9956" spans="1:20">
      <c r="A9956" s="156" t="s">
        <v>11874</v>
      </c>
      <c r="B9956" s="155" t="str">
        <f>IFERROR(VLOOKUP(Proc[[#This Row],[App]],Table2[],3,0),"open")</f>
        <v>ok</v>
      </c>
      <c r="C9956" s="156" t="s">
        <v>369</v>
      </c>
      <c r="D9956" t="s">
        <v>12219</v>
      </c>
      <c r="E9956" t="s">
        <v>11699</v>
      </c>
      <c r="F9956" s="155" t="s">
        <v>11699</v>
      </c>
      <c r="G9956" s="156" t="s">
        <v>400</v>
      </c>
      <c r="H9956" s="155" t="str">
        <f>IF(Proc[[#This Row],[type]]="LFF (MDG-F)",MID(Proc[[#This Row],[Obj]],13,10),"")</f>
        <v/>
      </c>
      <c r="I9956" s="156"/>
      <c r="J9956" s="155" t="b">
        <f>Proc[[#This Row],[Requested]]=Proc[[#This Row],[CurrentParent]]</f>
        <v>1</v>
      </c>
      <c r="K9956" s="155" t="str">
        <f>IF(Proc[[#This Row],[Author]]="Marcela Urrego",VLOOKUP(LEFT(Proc[[#This Row],[Requested]],1),Table3[#All],2,0),VLOOKUP(Proc[[#This Row],[Author]],Table4[],2,0))</f>
        <v>HC</v>
      </c>
      <c r="L9956" s="155" t="s">
        <v>7801</v>
      </c>
      <c r="M9956" s="140">
        <v>46106</v>
      </c>
      <c r="N9956" s="140"/>
      <c r="O9956" s="140"/>
      <c r="P9956" s="140" t="str">
        <f ca="1">IF(Proc[[#This Row],[DaysAgeing]]&gt;5,"yep","on track")</f>
        <v>yep</v>
      </c>
      <c r="Q9956" s="2">
        <f ca="1">IF(Proc[[#This Row],[DateClosed]]="",ABS(NETWORKDAYS(Proc[[#This Row],[DateOpened]],TODAY()))-1,ABS(NETWORKDAYS(Proc[[#This Row],[DateOpened]],Proc[[#This Row],[DateClosed]]))-1)</f>
        <v>23</v>
      </c>
      <c r="R9956" s="140" t="s">
        <v>476</v>
      </c>
      <c r="S9956" s="155"/>
      <c r="T9956" s="155"/>
    </row>
    <row r="9957" spans="1:20">
      <c r="A9957" s="156" t="s">
        <v>11874</v>
      </c>
      <c r="B9957" s="155" t="str">
        <f>IFERROR(VLOOKUP(Proc[[#This Row],[App]],Table2[],3,0),"open")</f>
        <v>ok</v>
      </c>
      <c r="C9957" s="156" t="s">
        <v>369</v>
      </c>
      <c r="D9957" t="s">
        <v>12220</v>
      </c>
      <c r="E9957" t="s">
        <v>11699</v>
      </c>
      <c r="F9957" s="155" t="s">
        <v>11699</v>
      </c>
      <c r="G9957" s="156" t="s">
        <v>400</v>
      </c>
      <c r="H9957" s="155" t="str">
        <f>IF(Proc[[#This Row],[type]]="LFF (MDG-F)",MID(Proc[[#This Row],[Obj]],13,10),"")</f>
        <v/>
      </c>
      <c r="I9957" s="156"/>
      <c r="J9957" s="155" t="b">
        <f>Proc[[#This Row],[Requested]]=Proc[[#This Row],[CurrentParent]]</f>
        <v>1</v>
      </c>
      <c r="K9957" s="155" t="str">
        <f>IF(Proc[[#This Row],[Author]]="Marcela Urrego",VLOOKUP(LEFT(Proc[[#This Row],[Requested]],1),Table3[#All],2,0),VLOOKUP(Proc[[#This Row],[Author]],Table4[],2,0))</f>
        <v>HC</v>
      </c>
      <c r="L9957" s="155" t="s">
        <v>7801</v>
      </c>
      <c r="M9957" s="140">
        <v>46106</v>
      </c>
      <c r="N9957" s="140"/>
      <c r="O9957" s="140"/>
      <c r="P9957" s="140" t="str">
        <f ca="1">IF(Proc[[#This Row],[DaysAgeing]]&gt;5,"yep","on track")</f>
        <v>yep</v>
      </c>
      <c r="Q9957" s="2">
        <f ca="1">IF(Proc[[#This Row],[DateClosed]]="",ABS(NETWORKDAYS(Proc[[#This Row],[DateOpened]],TODAY()))-1,ABS(NETWORKDAYS(Proc[[#This Row],[DateOpened]],Proc[[#This Row],[DateClosed]]))-1)</f>
        <v>23</v>
      </c>
      <c r="R9957" s="140" t="s">
        <v>476</v>
      </c>
      <c r="S9957" s="155"/>
      <c r="T9957" s="155"/>
    </row>
    <row r="9958" spans="1:20">
      <c r="A9958" s="156" t="s">
        <v>11874</v>
      </c>
      <c r="B9958" s="155" t="str">
        <f>IFERROR(VLOOKUP(Proc[[#This Row],[App]],Table2[],3,0),"open")</f>
        <v>ok</v>
      </c>
      <c r="C9958" s="156" t="s">
        <v>369</v>
      </c>
      <c r="D9958" t="s">
        <v>12221</v>
      </c>
      <c r="E9958" t="s">
        <v>11699</v>
      </c>
      <c r="F9958" s="155" t="s">
        <v>11699</v>
      </c>
      <c r="G9958" s="156" t="s">
        <v>400</v>
      </c>
      <c r="H9958" s="155" t="str">
        <f>IF(Proc[[#This Row],[type]]="LFF (MDG-F)",MID(Proc[[#This Row],[Obj]],13,10),"")</f>
        <v/>
      </c>
      <c r="I9958" s="156"/>
      <c r="J9958" s="155" t="b">
        <f>Proc[[#This Row],[Requested]]=Proc[[#This Row],[CurrentParent]]</f>
        <v>1</v>
      </c>
      <c r="K9958" s="155" t="str">
        <f>IF(Proc[[#This Row],[Author]]="Marcela Urrego",VLOOKUP(LEFT(Proc[[#This Row],[Requested]],1),Table3[#All],2,0),VLOOKUP(Proc[[#This Row],[Author]],Table4[],2,0))</f>
        <v>HC</v>
      </c>
      <c r="L9958" s="155" t="s">
        <v>7801</v>
      </c>
      <c r="M9958" s="140">
        <v>46106</v>
      </c>
      <c r="N9958" s="140"/>
      <c r="O9958" s="140"/>
      <c r="P9958" s="140" t="str">
        <f ca="1">IF(Proc[[#This Row],[DaysAgeing]]&gt;5,"yep","on track")</f>
        <v>yep</v>
      </c>
      <c r="Q9958" s="2">
        <f ca="1">IF(Proc[[#This Row],[DateClosed]]="",ABS(NETWORKDAYS(Proc[[#This Row],[DateOpened]],TODAY()))-1,ABS(NETWORKDAYS(Proc[[#This Row],[DateOpened]],Proc[[#This Row],[DateClosed]]))-1)</f>
        <v>23</v>
      </c>
      <c r="R9958" s="140" t="s">
        <v>476</v>
      </c>
      <c r="S9958" s="155"/>
      <c r="T9958" s="155"/>
    </row>
    <row r="9959" spans="1:20">
      <c r="A9959" s="156" t="s">
        <v>11874</v>
      </c>
      <c r="B9959" s="155" t="str">
        <f>IFERROR(VLOOKUP(Proc[[#This Row],[App]],Table2[],3,0),"open")</f>
        <v>ok</v>
      </c>
      <c r="C9959" s="156" t="s">
        <v>369</v>
      </c>
      <c r="D9959" t="s">
        <v>12222</v>
      </c>
      <c r="E9959" t="s">
        <v>11699</v>
      </c>
      <c r="F9959" s="155" t="s">
        <v>11699</v>
      </c>
      <c r="G9959" s="156" t="s">
        <v>400</v>
      </c>
      <c r="H9959" s="155" t="str">
        <f>IF(Proc[[#This Row],[type]]="LFF (MDG-F)",MID(Proc[[#This Row],[Obj]],13,10),"")</f>
        <v/>
      </c>
      <c r="I9959" s="156"/>
      <c r="J9959" s="155" t="b">
        <f>Proc[[#This Row],[Requested]]=Proc[[#This Row],[CurrentParent]]</f>
        <v>1</v>
      </c>
      <c r="K9959" s="155" t="str">
        <f>IF(Proc[[#This Row],[Author]]="Marcela Urrego",VLOOKUP(LEFT(Proc[[#This Row],[Requested]],1),Table3[#All],2,0),VLOOKUP(Proc[[#This Row],[Author]],Table4[],2,0))</f>
        <v>HC</v>
      </c>
      <c r="L9959" s="155" t="s">
        <v>7801</v>
      </c>
      <c r="M9959" s="140">
        <v>46106</v>
      </c>
      <c r="N9959" s="140"/>
      <c r="O9959" s="140"/>
      <c r="P9959" s="140" t="str">
        <f ca="1">IF(Proc[[#This Row],[DaysAgeing]]&gt;5,"yep","on track")</f>
        <v>yep</v>
      </c>
      <c r="Q9959" s="2">
        <f ca="1">IF(Proc[[#This Row],[DateClosed]]="",ABS(NETWORKDAYS(Proc[[#This Row],[DateOpened]],TODAY()))-1,ABS(NETWORKDAYS(Proc[[#This Row],[DateOpened]],Proc[[#This Row],[DateClosed]]))-1)</f>
        <v>23</v>
      </c>
      <c r="R9959" s="140" t="s">
        <v>476</v>
      </c>
      <c r="S9959" s="155"/>
      <c r="T9959" s="155"/>
    </row>
    <row r="9960" spans="1:20">
      <c r="A9960" s="156" t="s">
        <v>11874</v>
      </c>
      <c r="B9960" s="155" t="str">
        <f>IFERROR(VLOOKUP(Proc[[#This Row],[App]],Table2[],3,0),"open")</f>
        <v>ok</v>
      </c>
      <c r="C9960" s="156" t="s">
        <v>369</v>
      </c>
      <c r="D9960" t="s">
        <v>12223</v>
      </c>
      <c r="E9960" t="s">
        <v>11699</v>
      </c>
      <c r="F9960" s="155" t="s">
        <v>11699</v>
      </c>
      <c r="G9960" s="156" t="s">
        <v>400</v>
      </c>
      <c r="H9960" s="155" t="str">
        <f>IF(Proc[[#This Row],[type]]="LFF (MDG-F)",MID(Proc[[#This Row],[Obj]],13,10),"")</f>
        <v/>
      </c>
      <c r="I9960" s="156"/>
      <c r="J9960" s="155" t="b">
        <f>Proc[[#This Row],[Requested]]=Proc[[#This Row],[CurrentParent]]</f>
        <v>1</v>
      </c>
      <c r="K9960" s="155" t="str">
        <f>IF(Proc[[#This Row],[Author]]="Marcela Urrego",VLOOKUP(LEFT(Proc[[#This Row],[Requested]],1),Table3[#All],2,0),VLOOKUP(Proc[[#This Row],[Author]],Table4[],2,0))</f>
        <v>HC</v>
      </c>
      <c r="L9960" s="155" t="s">
        <v>7801</v>
      </c>
      <c r="M9960" s="140">
        <v>46106</v>
      </c>
      <c r="N9960" s="140"/>
      <c r="O9960" s="140"/>
      <c r="P9960" s="140" t="str">
        <f ca="1">IF(Proc[[#This Row],[DaysAgeing]]&gt;5,"yep","on track")</f>
        <v>yep</v>
      </c>
      <c r="Q9960" s="2">
        <f ca="1">IF(Proc[[#This Row],[DateClosed]]="",ABS(NETWORKDAYS(Proc[[#This Row],[DateOpened]],TODAY()))-1,ABS(NETWORKDAYS(Proc[[#This Row],[DateOpened]],Proc[[#This Row],[DateClosed]]))-1)</f>
        <v>23</v>
      </c>
      <c r="R9960" s="140" t="s">
        <v>476</v>
      </c>
      <c r="S9960" s="155"/>
      <c r="T9960" s="155"/>
    </row>
    <row r="9961" spans="1:20">
      <c r="A9961" s="156" t="s">
        <v>11874</v>
      </c>
      <c r="B9961" s="155" t="str">
        <f>IFERROR(VLOOKUP(Proc[[#This Row],[App]],Table2[],3,0),"open")</f>
        <v>ok</v>
      </c>
      <c r="C9961" s="156" t="s">
        <v>369</v>
      </c>
      <c r="D9961" t="s">
        <v>12224</v>
      </c>
      <c r="E9961" t="s">
        <v>11699</v>
      </c>
      <c r="F9961" s="155" t="s">
        <v>11699</v>
      </c>
      <c r="G9961" s="156" t="s">
        <v>400</v>
      </c>
      <c r="H9961" s="155" t="str">
        <f>IF(Proc[[#This Row],[type]]="LFF (MDG-F)",MID(Proc[[#This Row],[Obj]],13,10),"")</f>
        <v/>
      </c>
      <c r="I9961" s="156"/>
      <c r="J9961" s="155" t="b">
        <f>Proc[[#This Row],[Requested]]=Proc[[#This Row],[CurrentParent]]</f>
        <v>1</v>
      </c>
      <c r="K9961" s="155" t="str">
        <f>IF(Proc[[#This Row],[Author]]="Marcela Urrego",VLOOKUP(LEFT(Proc[[#This Row],[Requested]],1),Table3[#All],2,0),VLOOKUP(Proc[[#This Row],[Author]],Table4[],2,0))</f>
        <v>HC</v>
      </c>
      <c r="L9961" s="155" t="s">
        <v>7801</v>
      </c>
      <c r="M9961" s="140">
        <v>46106</v>
      </c>
      <c r="N9961" s="140"/>
      <c r="O9961" s="140"/>
      <c r="P9961" s="140" t="str">
        <f ca="1">IF(Proc[[#This Row],[DaysAgeing]]&gt;5,"yep","on track")</f>
        <v>yep</v>
      </c>
      <c r="Q9961" s="2">
        <f ca="1">IF(Proc[[#This Row],[DateClosed]]="",ABS(NETWORKDAYS(Proc[[#This Row],[DateOpened]],TODAY()))-1,ABS(NETWORKDAYS(Proc[[#This Row],[DateOpened]],Proc[[#This Row],[DateClosed]]))-1)</f>
        <v>23</v>
      </c>
      <c r="R9961" s="140" t="s">
        <v>476</v>
      </c>
      <c r="S9961" s="155"/>
      <c r="T9961" s="155"/>
    </row>
    <row r="9962" spans="1:20">
      <c r="A9962" s="156" t="s">
        <v>11874</v>
      </c>
      <c r="B9962" s="155" t="str">
        <f>IFERROR(VLOOKUP(Proc[[#This Row],[App]],Table2[],3,0),"open")</f>
        <v>ok</v>
      </c>
      <c r="C9962" s="156" t="s">
        <v>369</v>
      </c>
      <c r="D9962" t="s">
        <v>12225</v>
      </c>
      <c r="E9962" t="s">
        <v>11699</v>
      </c>
      <c r="F9962" s="155" t="s">
        <v>11699</v>
      </c>
      <c r="G9962" s="156" t="s">
        <v>400</v>
      </c>
      <c r="H9962" s="155" t="str">
        <f>IF(Proc[[#This Row],[type]]="LFF (MDG-F)",MID(Proc[[#This Row],[Obj]],13,10),"")</f>
        <v/>
      </c>
      <c r="I9962" s="156"/>
      <c r="J9962" s="155" t="b">
        <f>Proc[[#This Row],[Requested]]=Proc[[#This Row],[CurrentParent]]</f>
        <v>1</v>
      </c>
      <c r="K9962" s="155" t="str">
        <f>IF(Proc[[#This Row],[Author]]="Marcela Urrego",VLOOKUP(LEFT(Proc[[#This Row],[Requested]],1),Table3[#All],2,0),VLOOKUP(Proc[[#This Row],[Author]],Table4[],2,0))</f>
        <v>HC</v>
      </c>
      <c r="L9962" s="155" t="s">
        <v>7801</v>
      </c>
      <c r="M9962" s="140">
        <v>46106</v>
      </c>
      <c r="N9962" s="140"/>
      <c r="O9962" s="140"/>
      <c r="P9962" s="140" t="str">
        <f ca="1">IF(Proc[[#This Row],[DaysAgeing]]&gt;5,"yep","on track")</f>
        <v>yep</v>
      </c>
      <c r="Q9962" s="2">
        <f ca="1">IF(Proc[[#This Row],[DateClosed]]="",ABS(NETWORKDAYS(Proc[[#This Row],[DateOpened]],TODAY()))-1,ABS(NETWORKDAYS(Proc[[#This Row],[DateOpened]],Proc[[#This Row],[DateClosed]]))-1)</f>
        <v>23</v>
      </c>
      <c r="R9962" s="140" t="s">
        <v>476</v>
      </c>
      <c r="S9962" s="155"/>
      <c r="T9962" s="155"/>
    </row>
    <row r="9963" spans="1:20">
      <c r="A9963" s="156" t="s">
        <v>11874</v>
      </c>
      <c r="B9963" s="155" t="str">
        <f>IFERROR(VLOOKUP(Proc[[#This Row],[App]],Table2[],3,0),"open")</f>
        <v>ok</v>
      </c>
      <c r="C9963" s="156" t="s">
        <v>369</v>
      </c>
      <c r="D9963" t="s">
        <v>12226</v>
      </c>
      <c r="E9963" t="s">
        <v>11699</v>
      </c>
      <c r="F9963" s="155" t="s">
        <v>11699</v>
      </c>
      <c r="G9963" s="156" t="s">
        <v>400</v>
      </c>
      <c r="H9963" s="155" t="str">
        <f>IF(Proc[[#This Row],[type]]="LFF (MDG-F)",MID(Proc[[#This Row],[Obj]],13,10),"")</f>
        <v/>
      </c>
      <c r="I9963" s="156"/>
      <c r="J9963" s="155" t="b">
        <f>Proc[[#This Row],[Requested]]=Proc[[#This Row],[CurrentParent]]</f>
        <v>1</v>
      </c>
      <c r="K9963" s="155" t="str">
        <f>IF(Proc[[#This Row],[Author]]="Marcela Urrego",VLOOKUP(LEFT(Proc[[#This Row],[Requested]],1),Table3[#All],2,0),VLOOKUP(Proc[[#This Row],[Author]],Table4[],2,0))</f>
        <v>HC</v>
      </c>
      <c r="L9963" s="155" t="s">
        <v>7801</v>
      </c>
      <c r="M9963" s="140">
        <v>46106</v>
      </c>
      <c r="N9963" s="140"/>
      <c r="O9963" s="140"/>
      <c r="P9963" s="140" t="str">
        <f ca="1">IF(Proc[[#This Row],[DaysAgeing]]&gt;5,"yep","on track")</f>
        <v>yep</v>
      </c>
      <c r="Q9963" s="2">
        <f ca="1">IF(Proc[[#This Row],[DateClosed]]="",ABS(NETWORKDAYS(Proc[[#This Row],[DateOpened]],TODAY()))-1,ABS(NETWORKDAYS(Proc[[#This Row],[DateOpened]],Proc[[#This Row],[DateClosed]]))-1)</f>
        <v>23</v>
      </c>
      <c r="R9963" s="140" t="s">
        <v>476</v>
      </c>
      <c r="S9963" s="155"/>
      <c r="T9963" s="155"/>
    </row>
    <row r="9964" spans="1:20">
      <c r="A9964" s="156" t="s">
        <v>11874</v>
      </c>
      <c r="B9964" s="155" t="str">
        <f>IFERROR(VLOOKUP(Proc[[#This Row],[App]],Table2[],3,0),"open")</f>
        <v>ok</v>
      </c>
      <c r="C9964" s="156" t="s">
        <v>369</v>
      </c>
      <c r="D9964" t="s">
        <v>12227</v>
      </c>
      <c r="E9964" t="s">
        <v>11699</v>
      </c>
      <c r="F9964" s="155" t="s">
        <v>11699</v>
      </c>
      <c r="G9964" s="156" t="s">
        <v>400</v>
      </c>
      <c r="H9964" s="155" t="str">
        <f>IF(Proc[[#This Row],[type]]="LFF (MDG-F)",MID(Proc[[#This Row],[Obj]],13,10),"")</f>
        <v/>
      </c>
      <c r="I9964" s="156"/>
      <c r="J9964" s="155" t="b">
        <f>Proc[[#This Row],[Requested]]=Proc[[#This Row],[CurrentParent]]</f>
        <v>1</v>
      </c>
      <c r="K9964" s="155" t="str">
        <f>IF(Proc[[#This Row],[Author]]="Marcela Urrego",VLOOKUP(LEFT(Proc[[#This Row],[Requested]],1),Table3[#All],2,0),VLOOKUP(Proc[[#This Row],[Author]],Table4[],2,0))</f>
        <v>HC</v>
      </c>
      <c r="L9964" s="155" t="s">
        <v>7801</v>
      </c>
      <c r="M9964" s="140">
        <v>46106</v>
      </c>
      <c r="N9964" s="140"/>
      <c r="O9964" s="140"/>
      <c r="P9964" s="140" t="str">
        <f ca="1">IF(Proc[[#This Row],[DaysAgeing]]&gt;5,"yep","on track")</f>
        <v>yep</v>
      </c>
      <c r="Q9964" s="2">
        <f ca="1">IF(Proc[[#This Row],[DateClosed]]="",ABS(NETWORKDAYS(Proc[[#This Row],[DateOpened]],TODAY()))-1,ABS(NETWORKDAYS(Proc[[#This Row],[DateOpened]],Proc[[#This Row],[DateClosed]]))-1)</f>
        <v>23</v>
      </c>
      <c r="R9964" s="140" t="s">
        <v>476</v>
      </c>
      <c r="S9964" s="155"/>
      <c r="T9964" s="155"/>
    </row>
    <row r="9965" spans="1:20">
      <c r="A9965" s="156" t="s">
        <v>11874</v>
      </c>
      <c r="B9965" s="155" t="str">
        <f>IFERROR(VLOOKUP(Proc[[#This Row],[App]],Table2[],3,0),"open")</f>
        <v>ok</v>
      </c>
      <c r="C9965" s="156" t="s">
        <v>369</v>
      </c>
      <c r="D9965" t="s">
        <v>12228</v>
      </c>
      <c r="E9965" t="s">
        <v>11699</v>
      </c>
      <c r="F9965" s="155" t="s">
        <v>11699</v>
      </c>
      <c r="G9965" s="156" t="s">
        <v>400</v>
      </c>
      <c r="H9965" s="155" t="str">
        <f>IF(Proc[[#This Row],[type]]="LFF (MDG-F)",MID(Proc[[#This Row],[Obj]],13,10),"")</f>
        <v/>
      </c>
      <c r="I9965" s="156"/>
      <c r="J9965" s="155" t="b">
        <f>Proc[[#This Row],[Requested]]=Proc[[#This Row],[CurrentParent]]</f>
        <v>1</v>
      </c>
      <c r="K9965" s="155" t="str">
        <f>IF(Proc[[#This Row],[Author]]="Marcela Urrego",VLOOKUP(LEFT(Proc[[#This Row],[Requested]],1),Table3[#All],2,0),VLOOKUP(Proc[[#This Row],[Author]],Table4[],2,0))</f>
        <v>HC</v>
      </c>
      <c r="L9965" s="155" t="s">
        <v>7801</v>
      </c>
      <c r="M9965" s="140">
        <v>46106</v>
      </c>
      <c r="N9965" s="140"/>
      <c r="O9965" s="140"/>
      <c r="P9965" s="140" t="str">
        <f ca="1">IF(Proc[[#This Row],[DaysAgeing]]&gt;5,"yep","on track")</f>
        <v>yep</v>
      </c>
      <c r="Q9965" s="2">
        <f ca="1">IF(Proc[[#This Row],[DateClosed]]="",ABS(NETWORKDAYS(Proc[[#This Row],[DateOpened]],TODAY()))-1,ABS(NETWORKDAYS(Proc[[#This Row],[DateOpened]],Proc[[#This Row],[DateClosed]]))-1)</f>
        <v>23</v>
      </c>
      <c r="R9965" s="140" t="s">
        <v>476</v>
      </c>
      <c r="S9965" s="155"/>
      <c r="T9965" s="155"/>
    </row>
    <row r="9966" spans="1:20">
      <c r="A9966" s="156" t="s">
        <v>11874</v>
      </c>
      <c r="B9966" s="155" t="str">
        <f>IFERROR(VLOOKUP(Proc[[#This Row],[App]],Table2[],3,0),"open")</f>
        <v>ok</v>
      </c>
      <c r="C9966" s="156" t="s">
        <v>369</v>
      </c>
      <c r="D9966" t="s">
        <v>12229</v>
      </c>
      <c r="E9966" t="s">
        <v>11699</v>
      </c>
      <c r="F9966" s="155" t="s">
        <v>11699</v>
      </c>
      <c r="G9966" s="156" t="s">
        <v>400</v>
      </c>
      <c r="H9966" s="155" t="str">
        <f>IF(Proc[[#This Row],[type]]="LFF (MDG-F)",MID(Proc[[#This Row],[Obj]],13,10),"")</f>
        <v/>
      </c>
      <c r="I9966" s="156"/>
      <c r="J9966" s="155" t="b">
        <f>Proc[[#This Row],[Requested]]=Proc[[#This Row],[CurrentParent]]</f>
        <v>1</v>
      </c>
      <c r="K9966" s="155" t="str">
        <f>IF(Proc[[#This Row],[Author]]="Marcela Urrego",VLOOKUP(LEFT(Proc[[#This Row],[Requested]],1),Table3[#All],2,0),VLOOKUP(Proc[[#This Row],[Author]],Table4[],2,0))</f>
        <v>HC</v>
      </c>
      <c r="L9966" s="155" t="s">
        <v>7801</v>
      </c>
      <c r="M9966" s="140">
        <v>46106</v>
      </c>
      <c r="N9966" s="140"/>
      <c r="O9966" s="140"/>
      <c r="P9966" s="140" t="str">
        <f ca="1">IF(Proc[[#This Row],[DaysAgeing]]&gt;5,"yep","on track")</f>
        <v>yep</v>
      </c>
      <c r="Q9966" s="2">
        <f ca="1">IF(Proc[[#This Row],[DateClosed]]="",ABS(NETWORKDAYS(Proc[[#This Row],[DateOpened]],TODAY()))-1,ABS(NETWORKDAYS(Proc[[#This Row],[DateOpened]],Proc[[#This Row],[DateClosed]]))-1)</f>
        <v>23</v>
      </c>
      <c r="R9966" s="140" t="s">
        <v>476</v>
      </c>
      <c r="S9966" s="155"/>
      <c r="T9966" s="155"/>
    </row>
    <row r="9967" spans="1:20">
      <c r="A9967" s="156" t="s">
        <v>11874</v>
      </c>
      <c r="B9967" s="155" t="str">
        <f>IFERROR(VLOOKUP(Proc[[#This Row],[App]],Table2[],3,0),"open")</f>
        <v>ok</v>
      </c>
      <c r="C9967" s="156" t="s">
        <v>369</v>
      </c>
      <c r="D9967" t="s">
        <v>12230</v>
      </c>
      <c r="E9967" t="s">
        <v>11699</v>
      </c>
      <c r="F9967" s="155" t="s">
        <v>11699</v>
      </c>
      <c r="G9967" s="156" t="s">
        <v>400</v>
      </c>
      <c r="H9967" s="155" t="str">
        <f>IF(Proc[[#This Row],[type]]="LFF (MDG-F)",MID(Proc[[#This Row],[Obj]],13,10),"")</f>
        <v/>
      </c>
      <c r="I9967" s="156"/>
      <c r="J9967" s="155" t="b">
        <f>Proc[[#This Row],[Requested]]=Proc[[#This Row],[CurrentParent]]</f>
        <v>1</v>
      </c>
      <c r="K9967" s="155" t="str">
        <f>IF(Proc[[#This Row],[Author]]="Marcela Urrego",VLOOKUP(LEFT(Proc[[#This Row],[Requested]],1),Table3[#All],2,0),VLOOKUP(Proc[[#This Row],[Author]],Table4[],2,0))</f>
        <v>HC</v>
      </c>
      <c r="L9967" s="155" t="s">
        <v>7801</v>
      </c>
      <c r="M9967" s="140">
        <v>46106</v>
      </c>
      <c r="N9967" s="140"/>
      <c r="O9967" s="140"/>
      <c r="P9967" s="140" t="str">
        <f ca="1">IF(Proc[[#This Row],[DaysAgeing]]&gt;5,"yep","on track")</f>
        <v>yep</v>
      </c>
      <c r="Q9967" s="2">
        <f ca="1">IF(Proc[[#This Row],[DateClosed]]="",ABS(NETWORKDAYS(Proc[[#This Row],[DateOpened]],TODAY()))-1,ABS(NETWORKDAYS(Proc[[#This Row],[DateOpened]],Proc[[#This Row],[DateClosed]]))-1)</f>
        <v>23</v>
      </c>
      <c r="R9967" s="140" t="s">
        <v>476</v>
      </c>
      <c r="S9967" s="155"/>
      <c r="T9967" s="155"/>
    </row>
    <row r="9968" spans="1:20">
      <c r="A9968" s="156" t="s">
        <v>11874</v>
      </c>
      <c r="B9968" s="155" t="str">
        <f>IFERROR(VLOOKUP(Proc[[#This Row],[App]],Table2[],3,0),"open")</f>
        <v>ok</v>
      </c>
      <c r="C9968" s="156" t="s">
        <v>369</v>
      </c>
      <c r="D9968" t="s">
        <v>12231</v>
      </c>
      <c r="E9968" t="s">
        <v>11699</v>
      </c>
      <c r="F9968" s="155" t="s">
        <v>11699</v>
      </c>
      <c r="G9968" s="156" t="s">
        <v>400</v>
      </c>
      <c r="H9968" s="155" t="str">
        <f>IF(Proc[[#This Row],[type]]="LFF (MDG-F)",MID(Proc[[#This Row],[Obj]],13,10),"")</f>
        <v/>
      </c>
      <c r="I9968" s="156"/>
      <c r="J9968" s="155" t="b">
        <f>Proc[[#This Row],[Requested]]=Proc[[#This Row],[CurrentParent]]</f>
        <v>1</v>
      </c>
      <c r="K9968" s="155" t="str">
        <f>IF(Proc[[#This Row],[Author]]="Marcela Urrego",VLOOKUP(LEFT(Proc[[#This Row],[Requested]],1),Table3[#All],2,0),VLOOKUP(Proc[[#This Row],[Author]],Table4[],2,0))</f>
        <v>HC</v>
      </c>
      <c r="L9968" s="155" t="s">
        <v>7801</v>
      </c>
      <c r="M9968" s="140">
        <v>46106</v>
      </c>
      <c r="N9968" s="140"/>
      <c r="O9968" s="140"/>
      <c r="P9968" s="140" t="str">
        <f ca="1">IF(Proc[[#This Row],[DaysAgeing]]&gt;5,"yep","on track")</f>
        <v>yep</v>
      </c>
      <c r="Q9968" s="2">
        <f ca="1">IF(Proc[[#This Row],[DateClosed]]="",ABS(NETWORKDAYS(Proc[[#This Row],[DateOpened]],TODAY()))-1,ABS(NETWORKDAYS(Proc[[#This Row],[DateOpened]],Proc[[#This Row],[DateClosed]]))-1)</f>
        <v>23</v>
      </c>
      <c r="R9968" s="140" t="s">
        <v>476</v>
      </c>
      <c r="S9968" s="155"/>
      <c r="T9968" s="155"/>
    </row>
    <row r="9969" spans="1:20">
      <c r="A9969" s="156" t="s">
        <v>11874</v>
      </c>
      <c r="B9969" s="155" t="str">
        <f>IFERROR(VLOOKUP(Proc[[#This Row],[App]],Table2[],3,0),"open")</f>
        <v>ok</v>
      </c>
      <c r="C9969" s="156" t="s">
        <v>369</v>
      </c>
      <c r="D9969" t="s">
        <v>12232</v>
      </c>
      <c r="E9969" t="s">
        <v>11699</v>
      </c>
      <c r="F9969" s="155" t="s">
        <v>11699</v>
      </c>
      <c r="G9969" s="156" t="s">
        <v>400</v>
      </c>
      <c r="H9969" s="155" t="str">
        <f>IF(Proc[[#This Row],[type]]="LFF (MDG-F)",MID(Proc[[#This Row],[Obj]],13,10),"")</f>
        <v/>
      </c>
      <c r="I9969" s="156"/>
      <c r="J9969" s="155" t="b">
        <f>Proc[[#This Row],[Requested]]=Proc[[#This Row],[CurrentParent]]</f>
        <v>1</v>
      </c>
      <c r="K9969" s="155" t="str">
        <f>IF(Proc[[#This Row],[Author]]="Marcela Urrego",VLOOKUP(LEFT(Proc[[#This Row],[Requested]],1),Table3[#All],2,0),VLOOKUP(Proc[[#This Row],[Author]],Table4[],2,0))</f>
        <v>HC</v>
      </c>
      <c r="L9969" s="155" t="s">
        <v>7801</v>
      </c>
      <c r="M9969" s="140">
        <v>46106</v>
      </c>
      <c r="N9969" s="140"/>
      <c r="O9969" s="140"/>
      <c r="P9969" s="140" t="str">
        <f ca="1">IF(Proc[[#This Row],[DaysAgeing]]&gt;5,"yep","on track")</f>
        <v>yep</v>
      </c>
      <c r="Q9969" s="2">
        <f ca="1">IF(Proc[[#This Row],[DateClosed]]="",ABS(NETWORKDAYS(Proc[[#This Row],[DateOpened]],TODAY()))-1,ABS(NETWORKDAYS(Proc[[#This Row],[DateOpened]],Proc[[#This Row],[DateClosed]]))-1)</f>
        <v>23</v>
      </c>
      <c r="R9969" s="140" t="s">
        <v>476</v>
      </c>
      <c r="S9969" s="155"/>
      <c r="T9969" s="155"/>
    </row>
    <row r="9970" spans="1:20">
      <c r="A9970" s="156" t="s">
        <v>11874</v>
      </c>
      <c r="B9970" s="155" t="str">
        <f>IFERROR(VLOOKUP(Proc[[#This Row],[App]],Table2[],3,0),"open")</f>
        <v>ok</v>
      </c>
      <c r="C9970" s="156" t="s">
        <v>369</v>
      </c>
      <c r="D9970" t="s">
        <v>12233</v>
      </c>
      <c r="E9970" t="s">
        <v>11699</v>
      </c>
      <c r="F9970" s="155" t="s">
        <v>11699</v>
      </c>
      <c r="G9970" s="156" t="s">
        <v>400</v>
      </c>
      <c r="H9970" s="155" t="str">
        <f>IF(Proc[[#This Row],[type]]="LFF (MDG-F)",MID(Proc[[#This Row],[Obj]],13,10),"")</f>
        <v/>
      </c>
      <c r="I9970" s="156"/>
      <c r="J9970" s="155" t="b">
        <f>Proc[[#This Row],[Requested]]=Proc[[#This Row],[CurrentParent]]</f>
        <v>1</v>
      </c>
      <c r="K9970" s="155" t="str">
        <f>IF(Proc[[#This Row],[Author]]="Marcela Urrego",VLOOKUP(LEFT(Proc[[#This Row],[Requested]],1),Table3[#All],2,0),VLOOKUP(Proc[[#This Row],[Author]],Table4[],2,0))</f>
        <v>HC</v>
      </c>
      <c r="L9970" s="155" t="s">
        <v>7801</v>
      </c>
      <c r="M9970" s="140">
        <v>46106</v>
      </c>
      <c r="N9970" s="140"/>
      <c r="O9970" s="140"/>
      <c r="P9970" s="140" t="str">
        <f ca="1">IF(Proc[[#This Row],[DaysAgeing]]&gt;5,"yep","on track")</f>
        <v>yep</v>
      </c>
      <c r="Q9970" s="2">
        <f ca="1">IF(Proc[[#This Row],[DateClosed]]="",ABS(NETWORKDAYS(Proc[[#This Row],[DateOpened]],TODAY()))-1,ABS(NETWORKDAYS(Proc[[#This Row],[DateOpened]],Proc[[#This Row],[DateClosed]]))-1)</f>
        <v>23</v>
      </c>
      <c r="R9970" s="140" t="s">
        <v>476</v>
      </c>
      <c r="S9970" s="155"/>
      <c r="T9970" s="155"/>
    </row>
    <row r="9971" spans="1:20">
      <c r="A9971" s="156" t="s">
        <v>11874</v>
      </c>
      <c r="B9971" s="155" t="str">
        <f>IFERROR(VLOOKUP(Proc[[#This Row],[App]],Table2[],3,0),"open")</f>
        <v>ok</v>
      </c>
      <c r="C9971" s="156" t="s">
        <v>369</v>
      </c>
      <c r="D9971" t="s">
        <v>12234</v>
      </c>
      <c r="E9971" t="s">
        <v>11699</v>
      </c>
      <c r="F9971" s="155" t="s">
        <v>11699</v>
      </c>
      <c r="G9971" s="156" t="s">
        <v>400</v>
      </c>
      <c r="H9971" s="155" t="str">
        <f>IF(Proc[[#This Row],[type]]="LFF (MDG-F)",MID(Proc[[#This Row],[Obj]],13,10),"")</f>
        <v/>
      </c>
      <c r="I9971" s="156"/>
      <c r="J9971" s="155" t="b">
        <f>Proc[[#This Row],[Requested]]=Proc[[#This Row],[CurrentParent]]</f>
        <v>1</v>
      </c>
      <c r="K9971" s="155" t="str">
        <f>IF(Proc[[#This Row],[Author]]="Marcela Urrego",VLOOKUP(LEFT(Proc[[#This Row],[Requested]],1),Table3[#All],2,0),VLOOKUP(Proc[[#This Row],[Author]],Table4[],2,0))</f>
        <v>HC</v>
      </c>
      <c r="L9971" s="155" t="s">
        <v>7801</v>
      </c>
      <c r="M9971" s="140">
        <v>46106</v>
      </c>
      <c r="N9971" s="140"/>
      <c r="O9971" s="140"/>
      <c r="P9971" s="140" t="str">
        <f ca="1">IF(Proc[[#This Row],[DaysAgeing]]&gt;5,"yep","on track")</f>
        <v>yep</v>
      </c>
      <c r="Q9971" s="2">
        <f ca="1">IF(Proc[[#This Row],[DateClosed]]="",ABS(NETWORKDAYS(Proc[[#This Row],[DateOpened]],TODAY()))-1,ABS(NETWORKDAYS(Proc[[#This Row],[DateOpened]],Proc[[#This Row],[DateClosed]]))-1)</f>
        <v>23</v>
      </c>
      <c r="R9971" s="140" t="s">
        <v>476</v>
      </c>
      <c r="S9971" s="155"/>
      <c r="T9971" s="155"/>
    </row>
    <row r="9972" spans="1:20">
      <c r="A9972" s="156" t="s">
        <v>11874</v>
      </c>
      <c r="B9972" s="155" t="str">
        <f>IFERROR(VLOOKUP(Proc[[#This Row],[App]],Table2[],3,0),"open")</f>
        <v>ok</v>
      </c>
      <c r="C9972" s="156" t="s">
        <v>369</v>
      </c>
      <c r="D9972" t="s">
        <v>12235</v>
      </c>
      <c r="E9972" t="s">
        <v>11699</v>
      </c>
      <c r="F9972" s="155" t="s">
        <v>11699</v>
      </c>
      <c r="G9972" s="156" t="s">
        <v>400</v>
      </c>
      <c r="H9972" s="155" t="str">
        <f>IF(Proc[[#This Row],[type]]="LFF (MDG-F)",MID(Proc[[#This Row],[Obj]],13,10),"")</f>
        <v/>
      </c>
      <c r="I9972" s="156"/>
      <c r="J9972" s="155" t="b">
        <f>Proc[[#This Row],[Requested]]=Proc[[#This Row],[CurrentParent]]</f>
        <v>1</v>
      </c>
      <c r="K9972" s="155" t="str">
        <f>IF(Proc[[#This Row],[Author]]="Marcela Urrego",VLOOKUP(LEFT(Proc[[#This Row],[Requested]],1),Table3[#All],2,0),VLOOKUP(Proc[[#This Row],[Author]],Table4[],2,0))</f>
        <v>HC</v>
      </c>
      <c r="L9972" s="155" t="s">
        <v>7801</v>
      </c>
      <c r="M9972" s="140">
        <v>46106</v>
      </c>
      <c r="N9972" s="140"/>
      <c r="O9972" s="140"/>
      <c r="P9972" s="140" t="str">
        <f ca="1">IF(Proc[[#This Row],[DaysAgeing]]&gt;5,"yep","on track")</f>
        <v>yep</v>
      </c>
      <c r="Q9972" s="2">
        <f ca="1">IF(Proc[[#This Row],[DateClosed]]="",ABS(NETWORKDAYS(Proc[[#This Row],[DateOpened]],TODAY()))-1,ABS(NETWORKDAYS(Proc[[#This Row],[DateOpened]],Proc[[#This Row],[DateClosed]]))-1)</f>
        <v>23</v>
      </c>
      <c r="R9972" s="140" t="s">
        <v>476</v>
      </c>
      <c r="S9972" s="155"/>
      <c r="T9972" s="155"/>
    </row>
    <row r="9973" spans="1:20">
      <c r="A9973" s="156" t="s">
        <v>11874</v>
      </c>
      <c r="B9973" s="155" t="str">
        <f>IFERROR(VLOOKUP(Proc[[#This Row],[App]],Table2[],3,0),"open")</f>
        <v>ok</v>
      </c>
      <c r="C9973" s="156" t="s">
        <v>369</v>
      </c>
      <c r="D9973" t="s">
        <v>12236</v>
      </c>
      <c r="E9973" t="s">
        <v>11699</v>
      </c>
      <c r="F9973" s="155" t="s">
        <v>11699</v>
      </c>
      <c r="G9973" s="156" t="s">
        <v>400</v>
      </c>
      <c r="H9973" s="155" t="str">
        <f>IF(Proc[[#This Row],[type]]="LFF (MDG-F)",MID(Proc[[#This Row],[Obj]],13,10),"")</f>
        <v/>
      </c>
      <c r="I9973" s="156"/>
      <c r="J9973" s="155" t="b">
        <f>Proc[[#This Row],[Requested]]=Proc[[#This Row],[CurrentParent]]</f>
        <v>1</v>
      </c>
      <c r="K9973" s="155" t="str">
        <f>IF(Proc[[#This Row],[Author]]="Marcela Urrego",VLOOKUP(LEFT(Proc[[#This Row],[Requested]],1),Table3[#All],2,0),VLOOKUP(Proc[[#This Row],[Author]],Table4[],2,0))</f>
        <v>HC</v>
      </c>
      <c r="L9973" s="155" t="s">
        <v>7801</v>
      </c>
      <c r="M9973" s="140">
        <v>46106</v>
      </c>
      <c r="N9973" s="140"/>
      <c r="O9973" s="140"/>
      <c r="P9973" s="140" t="str">
        <f ca="1">IF(Proc[[#This Row],[DaysAgeing]]&gt;5,"yep","on track")</f>
        <v>yep</v>
      </c>
      <c r="Q9973" s="2">
        <f ca="1">IF(Proc[[#This Row],[DateClosed]]="",ABS(NETWORKDAYS(Proc[[#This Row],[DateOpened]],TODAY()))-1,ABS(NETWORKDAYS(Proc[[#This Row],[DateOpened]],Proc[[#This Row],[DateClosed]]))-1)</f>
        <v>23</v>
      </c>
      <c r="R9973" s="140" t="s">
        <v>476</v>
      </c>
      <c r="S9973" s="155"/>
      <c r="T9973" s="155"/>
    </row>
    <row r="9974" spans="1:20">
      <c r="A9974" s="156" t="s">
        <v>11874</v>
      </c>
      <c r="B9974" s="155" t="str">
        <f>IFERROR(VLOOKUP(Proc[[#This Row],[App]],Table2[],3,0),"open")</f>
        <v>ok</v>
      </c>
      <c r="C9974" s="156" t="s">
        <v>369</v>
      </c>
      <c r="D9974" t="s">
        <v>12237</v>
      </c>
      <c r="E9974" t="s">
        <v>11699</v>
      </c>
      <c r="F9974" s="155" t="s">
        <v>11699</v>
      </c>
      <c r="G9974" s="156" t="s">
        <v>400</v>
      </c>
      <c r="H9974" s="155" t="str">
        <f>IF(Proc[[#This Row],[type]]="LFF (MDG-F)",MID(Proc[[#This Row],[Obj]],13,10),"")</f>
        <v/>
      </c>
      <c r="I9974" s="156"/>
      <c r="J9974" s="155" t="b">
        <f>Proc[[#This Row],[Requested]]=Proc[[#This Row],[CurrentParent]]</f>
        <v>1</v>
      </c>
      <c r="K9974" s="155" t="str">
        <f>IF(Proc[[#This Row],[Author]]="Marcela Urrego",VLOOKUP(LEFT(Proc[[#This Row],[Requested]],1),Table3[#All],2,0),VLOOKUP(Proc[[#This Row],[Author]],Table4[],2,0))</f>
        <v>HC</v>
      </c>
      <c r="L9974" s="155" t="s">
        <v>7801</v>
      </c>
      <c r="M9974" s="140">
        <v>46106</v>
      </c>
      <c r="N9974" s="140"/>
      <c r="O9974" s="140"/>
      <c r="P9974" s="140" t="str">
        <f ca="1">IF(Proc[[#This Row],[DaysAgeing]]&gt;5,"yep","on track")</f>
        <v>yep</v>
      </c>
      <c r="Q9974" s="2">
        <f ca="1">IF(Proc[[#This Row],[DateClosed]]="",ABS(NETWORKDAYS(Proc[[#This Row],[DateOpened]],TODAY()))-1,ABS(NETWORKDAYS(Proc[[#This Row],[DateOpened]],Proc[[#This Row],[DateClosed]]))-1)</f>
        <v>23</v>
      </c>
      <c r="R9974" s="140" t="s">
        <v>476</v>
      </c>
      <c r="S9974" s="155"/>
      <c r="T9974" s="155"/>
    </row>
    <row r="9975" spans="1:20">
      <c r="A9975" s="156" t="s">
        <v>11874</v>
      </c>
      <c r="B9975" s="155" t="str">
        <f>IFERROR(VLOOKUP(Proc[[#This Row],[App]],Table2[],3,0),"open")</f>
        <v>ok</v>
      </c>
      <c r="C9975" s="156" t="s">
        <v>369</v>
      </c>
      <c r="D9975" t="s">
        <v>12238</v>
      </c>
      <c r="E9975" t="s">
        <v>11699</v>
      </c>
      <c r="F9975" s="155" t="s">
        <v>11699</v>
      </c>
      <c r="G9975" s="156" t="s">
        <v>400</v>
      </c>
      <c r="H9975" s="155" t="str">
        <f>IF(Proc[[#This Row],[type]]="LFF (MDG-F)",MID(Proc[[#This Row],[Obj]],13,10),"")</f>
        <v/>
      </c>
      <c r="I9975" s="156"/>
      <c r="J9975" s="155" t="b">
        <f>Proc[[#This Row],[Requested]]=Proc[[#This Row],[CurrentParent]]</f>
        <v>1</v>
      </c>
      <c r="K9975" s="155" t="str">
        <f>IF(Proc[[#This Row],[Author]]="Marcela Urrego",VLOOKUP(LEFT(Proc[[#This Row],[Requested]],1),Table3[#All],2,0),VLOOKUP(Proc[[#This Row],[Author]],Table4[],2,0))</f>
        <v>HC</v>
      </c>
      <c r="L9975" s="155" t="s">
        <v>7801</v>
      </c>
      <c r="M9975" s="140">
        <v>46106</v>
      </c>
      <c r="N9975" s="140"/>
      <c r="O9975" s="140"/>
      <c r="P9975" s="140" t="str">
        <f ca="1">IF(Proc[[#This Row],[DaysAgeing]]&gt;5,"yep","on track")</f>
        <v>yep</v>
      </c>
      <c r="Q9975" s="2">
        <f ca="1">IF(Proc[[#This Row],[DateClosed]]="",ABS(NETWORKDAYS(Proc[[#This Row],[DateOpened]],TODAY()))-1,ABS(NETWORKDAYS(Proc[[#This Row],[DateOpened]],Proc[[#This Row],[DateClosed]]))-1)</f>
        <v>23</v>
      </c>
      <c r="R9975" s="140" t="s">
        <v>476</v>
      </c>
      <c r="S9975" s="155"/>
      <c r="T9975" s="155"/>
    </row>
    <row r="9976" spans="1:20">
      <c r="A9976" s="156" t="s">
        <v>11874</v>
      </c>
      <c r="B9976" s="155" t="str">
        <f>IFERROR(VLOOKUP(Proc[[#This Row],[App]],Table2[],3,0),"open")</f>
        <v>ok</v>
      </c>
      <c r="C9976" s="156" t="s">
        <v>369</v>
      </c>
      <c r="D9976" t="s">
        <v>12239</v>
      </c>
      <c r="E9976" t="s">
        <v>11699</v>
      </c>
      <c r="F9976" s="155" t="s">
        <v>11699</v>
      </c>
      <c r="G9976" s="156" t="s">
        <v>400</v>
      </c>
      <c r="H9976" s="155" t="str">
        <f>IF(Proc[[#This Row],[type]]="LFF (MDG-F)",MID(Proc[[#This Row],[Obj]],13,10),"")</f>
        <v/>
      </c>
      <c r="I9976" s="156"/>
      <c r="J9976" s="155" t="b">
        <f>Proc[[#This Row],[Requested]]=Proc[[#This Row],[CurrentParent]]</f>
        <v>1</v>
      </c>
      <c r="K9976" s="155" t="str">
        <f>IF(Proc[[#This Row],[Author]]="Marcela Urrego",VLOOKUP(LEFT(Proc[[#This Row],[Requested]],1),Table3[#All],2,0),VLOOKUP(Proc[[#This Row],[Author]],Table4[],2,0))</f>
        <v>HC</v>
      </c>
      <c r="L9976" s="155" t="s">
        <v>7801</v>
      </c>
      <c r="M9976" s="140">
        <v>46106</v>
      </c>
      <c r="N9976" s="140"/>
      <c r="O9976" s="140"/>
      <c r="P9976" s="140" t="str">
        <f ca="1">IF(Proc[[#This Row],[DaysAgeing]]&gt;5,"yep","on track")</f>
        <v>yep</v>
      </c>
      <c r="Q9976" s="2">
        <f ca="1">IF(Proc[[#This Row],[DateClosed]]="",ABS(NETWORKDAYS(Proc[[#This Row],[DateOpened]],TODAY()))-1,ABS(NETWORKDAYS(Proc[[#This Row],[DateOpened]],Proc[[#This Row],[DateClosed]]))-1)</f>
        <v>23</v>
      </c>
      <c r="R9976" s="140" t="s">
        <v>476</v>
      </c>
      <c r="S9976" s="155"/>
      <c r="T9976" s="155"/>
    </row>
    <row r="9977" spans="1:20">
      <c r="A9977" s="156" t="s">
        <v>11874</v>
      </c>
      <c r="B9977" s="155" t="str">
        <f>IFERROR(VLOOKUP(Proc[[#This Row],[App]],Table2[],3,0),"open")</f>
        <v>ok</v>
      </c>
      <c r="C9977" s="156" t="s">
        <v>369</v>
      </c>
      <c r="D9977" t="s">
        <v>12240</v>
      </c>
      <c r="E9977" t="s">
        <v>11699</v>
      </c>
      <c r="F9977" s="155" t="s">
        <v>11699</v>
      </c>
      <c r="G9977" s="156" t="s">
        <v>400</v>
      </c>
      <c r="H9977" s="155" t="str">
        <f>IF(Proc[[#This Row],[type]]="LFF (MDG-F)",MID(Proc[[#This Row],[Obj]],13,10),"")</f>
        <v/>
      </c>
      <c r="I9977" s="156"/>
      <c r="J9977" s="155" t="b">
        <f>Proc[[#This Row],[Requested]]=Proc[[#This Row],[CurrentParent]]</f>
        <v>1</v>
      </c>
      <c r="K9977" s="155" t="str">
        <f>IF(Proc[[#This Row],[Author]]="Marcela Urrego",VLOOKUP(LEFT(Proc[[#This Row],[Requested]],1),Table3[#All],2,0),VLOOKUP(Proc[[#This Row],[Author]],Table4[],2,0))</f>
        <v>HC</v>
      </c>
      <c r="L9977" s="155" t="s">
        <v>7801</v>
      </c>
      <c r="M9977" s="140">
        <v>46106</v>
      </c>
      <c r="N9977" s="140"/>
      <c r="O9977" s="140"/>
      <c r="P9977" s="140" t="str">
        <f ca="1">IF(Proc[[#This Row],[DaysAgeing]]&gt;5,"yep","on track")</f>
        <v>yep</v>
      </c>
      <c r="Q9977" s="2">
        <f ca="1">IF(Proc[[#This Row],[DateClosed]]="",ABS(NETWORKDAYS(Proc[[#This Row],[DateOpened]],TODAY()))-1,ABS(NETWORKDAYS(Proc[[#This Row],[DateOpened]],Proc[[#This Row],[DateClosed]]))-1)</f>
        <v>23</v>
      </c>
      <c r="R9977" s="140" t="s">
        <v>476</v>
      </c>
      <c r="S9977" s="155"/>
      <c r="T9977" s="155"/>
    </row>
    <row r="9978" spans="1:20">
      <c r="A9978" s="156" t="s">
        <v>11874</v>
      </c>
      <c r="B9978" s="155" t="str">
        <f>IFERROR(VLOOKUP(Proc[[#This Row],[App]],Table2[],3,0),"open")</f>
        <v>ok</v>
      </c>
      <c r="C9978" s="156" t="s">
        <v>369</v>
      </c>
      <c r="D9978" t="s">
        <v>12241</v>
      </c>
      <c r="E9978" t="s">
        <v>11699</v>
      </c>
      <c r="F9978" s="155" t="s">
        <v>11699</v>
      </c>
      <c r="G9978" s="156" t="s">
        <v>400</v>
      </c>
      <c r="H9978" s="155" t="str">
        <f>IF(Proc[[#This Row],[type]]="LFF (MDG-F)",MID(Proc[[#This Row],[Obj]],13,10),"")</f>
        <v/>
      </c>
      <c r="I9978" s="156"/>
      <c r="J9978" s="155" t="b">
        <f>Proc[[#This Row],[Requested]]=Proc[[#This Row],[CurrentParent]]</f>
        <v>1</v>
      </c>
      <c r="K9978" s="155" t="str">
        <f>IF(Proc[[#This Row],[Author]]="Marcela Urrego",VLOOKUP(LEFT(Proc[[#This Row],[Requested]],1),Table3[#All],2,0),VLOOKUP(Proc[[#This Row],[Author]],Table4[],2,0))</f>
        <v>HC</v>
      </c>
      <c r="L9978" s="155" t="s">
        <v>7801</v>
      </c>
      <c r="M9978" s="140">
        <v>46106</v>
      </c>
      <c r="N9978" s="140"/>
      <c r="O9978" s="140"/>
      <c r="P9978" s="140" t="str">
        <f ca="1">IF(Proc[[#This Row],[DaysAgeing]]&gt;5,"yep","on track")</f>
        <v>yep</v>
      </c>
      <c r="Q9978" s="2">
        <f ca="1">IF(Proc[[#This Row],[DateClosed]]="",ABS(NETWORKDAYS(Proc[[#This Row],[DateOpened]],TODAY()))-1,ABS(NETWORKDAYS(Proc[[#This Row],[DateOpened]],Proc[[#This Row],[DateClosed]]))-1)</f>
        <v>23</v>
      </c>
      <c r="R9978" s="140" t="s">
        <v>476</v>
      </c>
      <c r="S9978" s="155"/>
      <c r="T9978" s="155"/>
    </row>
    <row r="9979" spans="1:20">
      <c r="A9979" s="156" t="s">
        <v>11874</v>
      </c>
      <c r="B9979" s="155" t="str">
        <f>IFERROR(VLOOKUP(Proc[[#This Row],[App]],Table2[],3,0),"open")</f>
        <v>ok</v>
      </c>
      <c r="C9979" s="156" t="s">
        <v>369</v>
      </c>
      <c r="D9979" t="s">
        <v>12242</v>
      </c>
      <c r="E9979" t="s">
        <v>11699</v>
      </c>
      <c r="F9979" s="155" t="s">
        <v>11699</v>
      </c>
      <c r="G9979" s="156" t="s">
        <v>400</v>
      </c>
      <c r="H9979" s="155" t="str">
        <f>IF(Proc[[#This Row],[type]]="LFF (MDG-F)",MID(Proc[[#This Row],[Obj]],13,10),"")</f>
        <v/>
      </c>
      <c r="I9979" s="156"/>
      <c r="J9979" s="155" t="b">
        <f>Proc[[#This Row],[Requested]]=Proc[[#This Row],[CurrentParent]]</f>
        <v>1</v>
      </c>
      <c r="K9979" s="155" t="str">
        <f>IF(Proc[[#This Row],[Author]]="Marcela Urrego",VLOOKUP(LEFT(Proc[[#This Row],[Requested]],1),Table3[#All],2,0),VLOOKUP(Proc[[#This Row],[Author]],Table4[],2,0))</f>
        <v>HC</v>
      </c>
      <c r="L9979" s="155" t="s">
        <v>7801</v>
      </c>
      <c r="M9979" s="140">
        <v>46106</v>
      </c>
      <c r="N9979" s="140"/>
      <c r="O9979" s="140"/>
      <c r="P9979" s="140" t="str">
        <f ca="1">IF(Proc[[#This Row],[DaysAgeing]]&gt;5,"yep","on track")</f>
        <v>yep</v>
      </c>
      <c r="Q9979" s="2">
        <f ca="1">IF(Proc[[#This Row],[DateClosed]]="",ABS(NETWORKDAYS(Proc[[#This Row],[DateOpened]],TODAY()))-1,ABS(NETWORKDAYS(Proc[[#This Row],[DateOpened]],Proc[[#This Row],[DateClosed]]))-1)</f>
        <v>23</v>
      </c>
      <c r="R9979" s="140" t="s">
        <v>476</v>
      </c>
      <c r="S9979" s="155"/>
      <c r="T9979" s="155"/>
    </row>
    <row r="9980" spans="1:20">
      <c r="A9980" s="156" t="s">
        <v>11874</v>
      </c>
      <c r="B9980" s="155" t="str">
        <f>IFERROR(VLOOKUP(Proc[[#This Row],[App]],Table2[],3,0),"open")</f>
        <v>ok</v>
      </c>
      <c r="C9980" s="156" t="s">
        <v>369</v>
      </c>
      <c r="D9980" t="s">
        <v>12243</v>
      </c>
      <c r="E9980" t="s">
        <v>11699</v>
      </c>
      <c r="F9980" s="155" t="s">
        <v>11699</v>
      </c>
      <c r="G9980" s="156" t="s">
        <v>400</v>
      </c>
      <c r="H9980" s="155" t="str">
        <f>IF(Proc[[#This Row],[type]]="LFF (MDG-F)",MID(Proc[[#This Row],[Obj]],13,10),"")</f>
        <v/>
      </c>
      <c r="I9980" s="156"/>
      <c r="J9980" s="155" t="b">
        <f>Proc[[#This Row],[Requested]]=Proc[[#This Row],[CurrentParent]]</f>
        <v>1</v>
      </c>
      <c r="K9980" s="155" t="str">
        <f>IF(Proc[[#This Row],[Author]]="Marcela Urrego",VLOOKUP(LEFT(Proc[[#This Row],[Requested]],1),Table3[#All],2,0),VLOOKUP(Proc[[#This Row],[Author]],Table4[],2,0))</f>
        <v>HC</v>
      </c>
      <c r="L9980" s="155" t="s">
        <v>7801</v>
      </c>
      <c r="M9980" s="140">
        <v>46106</v>
      </c>
      <c r="N9980" s="140"/>
      <c r="O9980" s="140"/>
      <c r="P9980" s="140" t="str">
        <f ca="1">IF(Proc[[#This Row],[DaysAgeing]]&gt;5,"yep","on track")</f>
        <v>yep</v>
      </c>
      <c r="Q9980" s="2">
        <f ca="1">IF(Proc[[#This Row],[DateClosed]]="",ABS(NETWORKDAYS(Proc[[#This Row],[DateOpened]],TODAY()))-1,ABS(NETWORKDAYS(Proc[[#This Row],[DateOpened]],Proc[[#This Row],[DateClosed]]))-1)</f>
        <v>23</v>
      </c>
      <c r="R9980" s="140" t="s">
        <v>476</v>
      </c>
      <c r="S9980" s="155"/>
      <c r="T9980" s="155"/>
    </row>
    <row r="9981" spans="1:20">
      <c r="A9981" s="156" t="s">
        <v>11874</v>
      </c>
      <c r="B9981" s="155" t="str">
        <f>IFERROR(VLOOKUP(Proc[[#This Row],[App]],Table2[],3,0),"open")</f>
        <v>ok</v>
      </c>
      <c r="C9981" s="156" t="s">
        <v>369</v>
      </c>
      <c r="D9981" t="s">
        <v>12244</v>
      </c>
      <c r="E9981" t="s">
        <v>11699</v>
      </c>
      <c r="F9981" s="155" t="s">
        <v>11699</v>
      </c>
      <c r="G9981" s="156" t="s">
        <v>400</v>
      </c>
      <c r="H9981" s="155" t="str">
        <f>IF(Proc[[#This Row],[type]]="LFF (MDG-F)",MID(Proc[[#This Row],[Obj]],13,10),"")</f>
        <v/>
      </c>
      <c r="I9981" s="156"/>
      <c r="J9981" s="155" t="b">
        <f>Proc[[#This Row],[Requested]]=Proc[[#This Row],[CurrentParent]]</f>
        <v>1</v>
      </c>
      <c r="K9981" s="155" t="str">
        <f>IF(Proc[[#This Row],[Author]]="Marcela Urrego",VLOOKUP(LEFT(Proc[[#This Row],[Requested]],1),Table3[#All],2,0),VLOOKUP(Proc[[#This Row],[Author]],Table4[],2,0))</f>
        <v>HC</v>
      </c>
      <c r="L9981" s="155" t="s">
        <v>7801</v>
      </c>
      <c r="M9981" s="140">
        <v>46106</v>
      </c>
      <c r="N9981" s="140"/>
      <c r="O9981" s="140"/>
      <c r="P9981" s="140" t="str">
        <f ca="1">IF(Proc[[#This Row],[DaysAgeing]]&gt;5,"yep","on track")</f>
        <v>yep</v>
      </c>
      <c r="Q9981" s="2">
        <f ca="1">IF(Proc[[#This Row],[DateClosed]]="",ABS(NETWORKDAYS(Proc[[#This Row],[DateOpened]],TODAY()))-1,ABS(NETWORKDAYS(Proc[[#This Row],[DateOpened]],Proc[[#This Row],[DateClosed]]))-1)</f>
        <v>23</v>
      </c>
      <c r="R9981" s="140" t="s">
        <v>476</v>
      </c>
      <c r="S9981" s="155"/>
      <c r="T9981" s="155"/>
    </row>
    <row r="9982" spans="1:20">
      <c r="A9982" s="156" t="s">
        <v>11874</v>
      </c>
      <c r="B9982" s="155" t="str">
        <f>IFERROR(VLOOKUP(Proc[[#This Row],[App]],Table2[],3,0),"open")</f>
        <v>ok</v>
      </c>
      <c r="C9982" s="156" t="s">
        <v>369</v>
      </c>
      <c r="D9982" t="s">
        <v>12245</v>
      </c>
      <c r="E9982" t="s">
        <v>11699</v>
      </c>
      <c r="F9982" s="155" t="s">
        <v>11699</v>
      </c>
      <c r="G9982" s="156" t="s">
        <v>400</v>
      </c>
      <c r="H9982" s="155" t="str">
        <f>IF(Proc[[#This Row],[type]]="LFF (MDG-F)",MID(Proc[[#This Row],[Obj]],13,10),"")</f>
        <v/>
      </c>
      <c r="I9982" s="156"/>
      <c r="J9982" s="155" t="b">
        <f>Proc[[#This Row],[Requested]]=Proc[[#This Row],[CurrentParent]]</f>
        <v>1</v>
      </c>
      <c r="K9982" s="155" t="str">
        <f>IF(Proc[[#This Row],[Author]]="Marcela Urrego",VLOOKUP(LEFT(Proc[[#This Row],[Requested]],1),Table3[#All],2,0),VLOOKUP(Proc[[#This Row],[Author]],Table4[],2,0))</f>
        <v>HC</v>
      </c>
      <c r="L9982" s="155" t="s">
        <v>7801</v>
      </c>
      <c r="M9982" s="140">
        <v>46106</v>
      </c>
      <c r="N9982" s="140"/>
      <c r="O9982" s="140"/>
      <c r="P9982" s="140" t="str">
        <f ca="1">IF(Proc[[#This Row],[DaysAgeing]]&gt;5,"yep","on track")</f>
        <v>yep</v>
      </c>
      <c r="Q9982" s="2">
        <f ca="1">IF(Proc[[#This Row],[DateClosed]]="",ABS(NETWORKDAYS(Proc[[#This Row],[DateOpened]],TODAY()))-1,ABS(NETWORKDAYS(Proc[[#This Row],[DateOpened]],Proc[[#This Row],[DateClosed]]))-1)</f>
        <v>23</v>
      </c>
      <c r="R9982" s="140" t="s">
        <v>476</v>
      </c>
      <c r="S9982" s="155"/>
      <c r="T9982" s="155"/>
    </row>
    <row r="9983" spans="1:20">
      <c r="A9983" s="156" t="s">
        <v>11874</v>
      </c>
      <c r="B9983" s="155" t="str">
        <f>IFERROR(VLOOKUP(Proc[[#This Row],[App]],Table2[],3,0),"open")</f>
        <v>ok</v>
      </c>
      <c r="C9983" s="156" t="s">
        <v>369</v>
      </c>
      <c r="D9983" t="s">
        <v>12246</v>
      </c>
      <c r="E9983" t="s">
        <v>11699</v>
      </c>
      <c r="F9983" s="155" t="s">
        <v>11699</v>
      </c>
      <c r="G9983" s="156" t="s">
        <v>400</v>
      </c>
      <c r="H9983" s="155" t="str">
        <f>IF(Proc[[#This Row],[type]]="LFF (MDG-F)",MID(Proc[[#This Row],[Obj]],13,10),"")</f>
        <v/>
      </c>
      <c r="I9983" s="156"/>
      <c r="J9983" s="155" t="b">
        <f>Proc[[#This Row],[Requested]]=Proc[[#This Row],[CurrentParent]]</f>
        <v>1</v>
      </c>
      <c r="K9983" s="155" t="str">
        <f>IF(Proc[[#This Row],[Author]]="Marcela Urrego",VLOOKUP(LEFT(Proc[[#This Row],[Requested]],1),Table3[#All],2,0),VLOOKUP(Proc[[#This Row],[Author]],Table4[],2,0))</f>
        <v>HC</v>
      </c>
      <c r="L9983" s="155" t="s">
        <v>7801</v>
      </c>
      <c r="M9983" s="140">
        <v>46106</v>
      </c>
      <c r="N9983" s="140"/>
      <c r="O9983" s="140"/>
      <c r="P9983" s="140" t="str">
        <f ca="1">IF(Proc[[#This Row],[DaysAgeing]]&gt;5,"yep","on track")</f>
        <v>yep</v>
      </c>
      <c r="Q9983" s="2">
        <f ca="1">IF(Proc[[#This Row],[DateClosed]]="",ABS(NETWORKDAYS(Proc[[#This Row],[DateOpened]],TODAY()))-1,ABS(NETWORKDAYS(Proc[[#This Row],[DateOpened]],Proc[[#This Row],[DateClosed]]))-1)</f>
        <v>23</v>
      </c>
      <c r="R9983" s="140" t="s">
        <v>476</v>
      </c>
      <c r="S9983" s="155"/>
      <c r="T9983" s="155"/>
    </row>
    <row r="9984" spans="1:20">
      <c r="A9984" s="156" t="s">
        <v>11874</v>
      </c>
      <c r="B9984" s="155" t="str">
        <f>IFERROR(VLOOKUP(Proc[[#This Row],[App]],Table2[],3,0),"open")</f>
        <v>ok</v>
      </c>
      <c r="C9984" s="156" t="s">
        <v>369</v>
      </c>
      <c r="D9984" t="s">
        <v>12247</v>
      </c>
      <c r="E9984" t="s">
        <v>11699</v>
      </c>
      <c r="F9984" s="155" t="s">
        <v>11699</v>
      </c>
      <c r="G9984" s="156" t="s">
        <v>400</v>
      </c>
      <c r="H9984" s="155" t="str">
        <f>IF(Proc[[#This Row],[type]]="LFF (MDG-F)",MID(Proc[[#This Row],[Obj]],13,10),"")</f>
        <v/>
      </c>
      <c r="I9984" s="156"/>
      <c r="J9984" s="155" t="b">
        <f>Proc[[#This Row],[Requested]]=Proc[[#This Row],[CurrentParent]]</f>
        <v>1</v>
      </c>
      <c r="K9984" s="155" t="str">
        <f>IF(Proc[[#This Row],[Author]]="Marcela Urrego",VLOOKUP(LEFT(Proc[[#This Row],[Requested]],1),Table3[#All],2,0),VLOOKUP(Proc[[#This Row],[Author]],Table4[],2,0))</f>
        <v>HC</v>
      </c>
      <c r="L9984" s="155" t="s">
        <v>7801</v>
      </c>
      <c r="M9984" s="140">
        <v>46106</v>
      </c>
      <c r="N9984" s="140"/>
      <c r="O9984" s="140"/>
      <c r="P9984" s="140" t="str">
        <f ca="1">IF(Proc[[#This Row],[DaysAgeing]]&gt;5,"yep","on track")</f>
        <v>yep</v>
      </c>
      <c r="Q9984" s="2">
        <f ca="1">IF(Proc[[#This Row],[DateClosed]]="",ABS(NETWORKDAYS(Proc[[#This Row],[DateOpened]],TODAY()))-1,ABS(NETWORKDAYS(Proc[[#This Row],[DateOpened]],Proc[[#This Row],[DateClosed]]))-1)</f>
        <v>23</v>
      </c>
      <c r="R9984" s="140" t="s">
        <v>476</v>
      </c>
      <c r="S9984" s="155"/>
      <c r="T9984" s="155"/>
    </row>
    <row r="9985" spans="1:20">
      <c r="A9985" s="156" t="s">
        <v>11874</v>
      </c>
      <c r="B9985" s="155" t="str">
        <f>IFERROR(VLOOKUP(Proc[[#This Row],[App]],Table2[],3,0),"open")</f>
        <v>ok</v>
      </c>
      <c r="C9985" s="156" t="s">
        <v>369</v>
      </c>
      <c r="D9985" t="s">
        <v>12248</v>
      </c>
      <c r="E9985" t="s">
        <v>11699</v>
      </c>
      <c r="F9985" s="155" t="s">
        <v>11699</v>
      </c>
      <c r="G9985" s="156" t="s">
        <v>400</v>
      </c>
      <c r="H9985" s="155" t="str">
        <f>IF(Proc[[#This Row],[type]]="LFF (MDG-F)",MID(Proc[[#This Row],[Obj]],13,10),"")</f>
        <v/>
      </c>
      <c r="I9985" s="156"/>
      <c r="J9985" s="155" t="b">
        <f>Proc[[#This Row],[Requested]]=Proc[[#This Row],[CurrentParent]]</f>
        <v>1</v>
      </c>
      <c r="K9985" s="155" t="str">
        <f>IF(Proc[[#This Row],[Author]]="Marcela Urrego",VLOOKUP(LEFT(Proc[[#This Row],[Requested]],1),Table3[#All],2,0),VLOOKUP(Proc[[#This Row],[Author]],Table4[],2,0))</f>
        <v>HC</v>
      </c>
      <c r="L9985" s="155" t="s">
        <v>7801</v>
      </c>
      <c r="M9985" s="140">
        <v>46106</v>
      </c>
      <c r="N9985" s="140"/>
      <c r="O9985" s="140"/>
      <c r="P9985" s="140" t="str">
        <f ca="1">IF(Proc[[#This Row],[DaysAgeing]]&gt;5,"yep","on track")</f>
        <v>yep</v>
      </c>
      <c r="Q9985" s="2">
        <f ca="1">IF(Proc[[#This Row],[DateClosed]]="",ABS(NETWORKDAYS(Proc[[#This Row],[DateOpened]],TODAY()))-1,ABS(NETWORKDAYS(Proc[[#This Row],[DateOpened]],Proc[[#This Row],[DateClosed]]))-1)</f>
        <v>23</v>
      </c>
      <c r="R9985" s="140" t="s">
        <v>476</v>
      </c>
      <c r="S9985" s="155"/>
      <c r="T9985" s="155"/>
    </row>
    <row r="9986" spans="1:20">
      <c r="A9986" s="156" t="s">
        <v>11874</v>
      </c>
      <c r="B9986" s="155" t="str">
        <f>IFERROR(VLOOKUP(Proc[[#This Row],[App]],Table2[],3,0),"open")</f>
        <v>ok</v>
      </c>
      <c r="C9986" s="156" t="s">
        <v>369</v>
      </c>
      <c r="D9986" t="s">
        <v>12249</v>
      </c>
      <c r="E9986" t="s">
        <v>11699</v>
      </c>
      <c r="F9986" s="155" t="s">
        <v>11699</v>
      </c>
      <c r="G9986" s="156" t="s">
        <v>400</v>
      </c>
      <c r="H9986" s="155" t="str">
        <f>IF(Proc[[#This Row],[type]]="LFF (MDG-F)",MID(Proc[[#This Row],[Obj]],13,10),"")</f>
        <v/>
      </c>
      <c r="I9986" s="156"/>
      <c r="J9986" s="155" t="b">
        <f>Proc[[#This Row],[Requested]]=Proc[[#This Row],[CurrentParent]]</f>
        <v>1</v>
      </c>
      <c r="K9986" s="155" t="str">
        <f>IF(Proc[[#This Row],[Author]]="Marcela Urrego",VLOOKUP(LEFT(Proc[[#This Row],[Requested]],1),Table3[#All],2,0),VLOOKUP(Proc[[#This Row],[Author]],Table4[],2,0))</f>
        <v>HC</v>
      </c>
      <c r="L9986" s="155" t="s">
        <v>7801</v>
      </c>
      <c r="M9986" s="140">
        <v>46106</v>
      </c>
      <c r="N9986" s="140"/>
      <c r="O9986" s="140"/>
      <c r="P9986" s="140" t="str">
        <f ca="1">IF(Proc[[#This Row],[DaysAgeing]]&gt;5,"yep","on track")</f>
        <v>yep</v>
      </c>
      <c r="Q9986" s="2">
        <f ca="1">IF(Proc[[#This Row],[DateClosed]]="",ABS(NETWORKDAYS(Proc[[#This Row],[DateOpened]],TODAY()))-1,ABS(NETWORKDAYS(Proc[[#This Row],[DateOpened]],Proc[[#This Row],[DateClosed]]))-1)</f>
        <v>23</v>
      </c>
      <c r="R9986" s="140" t="s">
        <v>476</v>
      </c>
      <c r="S9986" s="155"/>
      <c r="T9986" s="155"/>
    </row>
    <row r="9987" spans="1:20">
      <c r="A9987" s="156" t="s">
        <v>11874</v>
      </c>
      <c r="B9987" s="155" t="str">
        <f>IFERROR(VLOOKUP(Proc[[#This Row],[App]],Table2[],3,0),"open")</f>
        <v>ok</v>
      </c>
      <c r="C9987" s="156" t="s">
        <v>369</v>
      </c>
      <c r="D9987" t="s">
        <v>12250</v>
      </c>
      <c r="E9987" t="s">
        <v>11699</v>
      </c>
      <c r="F9987" s="155" t="s">
        <v>11699</v>
      </c>
      <c r="G9987" s="156" t="s">
        <v>400</v>
      </c>
      <c r="H9987" s="155" t="str">
        <f>IF(Proc[[#This Row],[type]]="LFF (MDG-F)",MID(Proc[[#This Row],[Obj]],13,10),"")</f>
        <v/>
      </c>
      <c r="I9987" s="156"/>
      <c r="J9987" s="155" t="b">
        <f>Proc[[#This Row],[Requested]]=Proc[[#This Row],[CurrentParent]]</f>
        <v>1</v>
      </c>
      <c r="K9987" s="155" t="str">
        <f>IF(Proc[[#This Row],[Author]]="Marcela Urrego",VLOOKUP(LEFT(Proc[[#This Row],[Requested]],1),Table3[#All],2,0),VLOOKUP(Proc[[#This Row],[Author]],Table4[],2,0))</f>
        <v>HC</v>
      </c>
      <c r="L9987" s="155" t="s">
        <v>7801</v>
      </c>
      <c r="M9987" s="140">
        <v>46106</v>
      </c>
      <c r="N9987" s="140"/>
      <c r="O9987" s="140"/>
      <c r="P9987" s="140" t="str">
        <f ca="1">IF(Proc[[#This Row],[DaysAgeing]]&gt;5,"yep","on track")</f>
        <v>yep</v>
      </c>
      <c r="Q9987" s="2">
        <f ca="1">IF(Proc[[#This Row],[DateClosed]]="",ABS(NETWORKDAYS(Proc[[#This Row],[DateOpened]],TODAY()))-1,ABS(NETWORKDAYS(Proc[[#This Row],[DateOpened]],Proc[[#This Row],[DateClosed]]))-1)</f>
        <v>23</v>
      </c>
      <c r="R9987" s="140" t="s">
        <v>476</v>
      </c>
      <c r="S9987" s="155"/>
      <c r="T9987" s="155"/>
    </row>
    <row r="9988" spans="1:20">
      <c r="A9988" s="156" t="s">
        <v>11874</v>
      </c>
      <c r="B9988" s="155" t="str">
        <f>IFERROR(VLOOKUP(Proc[[#This Row],[App]],Table2[],3,0),"open")</f>
        <v>ok</v>
      </c>
      <c r="C9988" s="156" t="s">
        <v>369</v>
      </c>
      <c r="D9988" t="s">
        <v>12251</v>
      </c>
      <c r="E9988" t="s">
        <v>11699</v>
      </c>
      <c r="F9988" s="155" t="s">
        <v>11699</v>
      </c>
      <c r="G9988" s="156" t="s">
        <v>400</v>
      </c>
      <c r="H9988" s="155" t="str">
        <f>IF(Proc[[#This Row],[type]]="LFF (MDG-F)",MID(Proc[[#This Row],[Obj]],13,10),"")</f>
        <v/>
      </c>
      <c r="I9988" s="156"/>
      <c r="J9988" s="155" t="b">
        <f>Proc[[#This Row],[Requested]]=Proc[[#This Row],[CurrentParent]]</f>
        <v>1</v>
      </c>
      <c r="K9988" s="155" t="str">
        <f>IF(Proc[[#This Row],[Author]]="Marcela Urrego",VLOOKUP(LEFT(Proc[[#This Row],[Requested]],1),Table3[#All],2,0),VLOOKUP(Proc[[#This Row],[Author]],Table4[],2,0))</f>
        <v>HC</v>
      </c>
      <c r="L9988" s="155" t="s">
        <v>7801</v>
      </c>
      <c r="M9988" s="140">
        <v>46106</v>
      </c>
      <c r="N9988" s="140"/>
      <c r="O9988" s="140"/>
      <c r="P9988" s="140" t="str">
        <f ca="1">IF(Proc[[#This Row],[DaysAgeing]]&gt;5,"yep","on track")</f>
        <v>yep</v>
      </c>
      <c r="Q9988" s="2">
        <f ca="1">IF(Proc[[#This Row],[DateClosed]]="",ABS(NETWORKDAYS(Proc[[#This Row],[DateOpened]],TODAY()))-1,ABS(NETWORKDAYS(Proc[[#This Row],[DateOpened]],Proc[[#This Row],[DateClosed]]))-1)</f>
        <v>23</v>
      </c>
      <c r="R9988" s="140" t="s">
        <v>476</v>
      </c>
      <c r="S9988" s="155"/>
      <c r="T9988" s="155"/>
    </row>
    <row r="9989" spans="1:20">
      <c r="A9989" s="156" t="s">
        <v>11874</v>
      </c>
      <c r="B9989" s="155" t="str">
        <f>IFERROR(VLOOKUP(Proc[[#This Row],[App]],Table2[],3,0),"open")</f>
        <v>ok</v>
      </c>
      <c r="C9989" s="156" t="s">
        <v>369</v>
      </c>
      <c r="D9989" t="s">
        <v>12252</v>
      </c>
      <c r="E9989" t="s">
        <v>11699</v>
      </c>
      <c r="F9989" s="155" t="s">
        <v>11699</v>
      </c>
      <c r="G9989" s="156" t="s">
        <v>400</v>
      </c>
      <c r="H9989" s="155" t="str">
        <f>IF(Proc[[#This Row],[type]]="LFF (MDG-F)",MID(Proc[[#This Row],[Obj]],13,10),"")</f>
        <v/>
      </c>
      <c r="I9989" s="156"/>
      <c r="J9989" s="155" t="b">
        <f>Proc[[#This Row],[Requested]]=Proc[[#This Row],[CurrentParent]]</f>
        <v>1</v>
      </c>
      <c r="K9989" s="155" t="str">
        <f>IF(Proc[[#This Row],[Author]]="Marcela Urrego",VLOOKUP(LEFT(Proc[[#This Row],[Requested]],1),Table3[#All],2,0),VLOOKUP(Proc[[#This Row],[Author]],Table4[],2,0))</f>
        <v>HC</v>
      </c>
      <c r="L9989" s="155" t="s">
        <v>7801</v>
      </c>
      <c r="M9989" s="140">
        <v>46106</v>
      </c>
      <c r="N9989" s="140"/>
      <c r="O9989" s="140"/>
      <c r="P9989" s="140" t="str">
        <f ca="1">IF(Proc[[#This Row],[DaysAgeing]]&gt;5,"yep","on track")</f>
        <v>yep</v>
      </c>
      <c r="Q9989" s="2">
        <f ca="1">IF(Proc[[#This Row],[DateClosed]]="",ABS(NETWORKDAYS(Proc[[#This Row],[DateOpened]],TODAY()))-1,ABS(NETWORKDAYS(Proc[[#This Row],[DateOpened]],Proc[[#This Row],[DateClosed]]))-1)</f>
        <v>23</v>
      </c>
      <c r="R9989" s="140" t="s">
        <v>476</v>
      </c>
      <c r="S9989" s="155"/>
      <c r="T9989" s="155"/>
    </row>
    <row r="9990" spans="1:20">
      <c r="A9990" s="156" t="s">
        <v>11874</v>
      </c>
      <c r="B9990" s="155" t="str">
        <f>IFERROR(VLOOKUP(Proc[[#This Row],[App]],Table2[],3,0),"open")</f>
        <v>ok</v>
      </c>
      <c r="C9990" s="156" t="s">
        <v>369</v>
      </c>
      <c r="D9990" t="s">
        <v>12253</v>
      </c>
      <c r="E9990" t="s">
        <v>11699</v>
      </c>
      <c r="F9990" s="155" t="s">
        <v>11699</v>
      </c>
      <c r="G9990" s="156" t="s">
        <v>400</v>
      </c>
      <c r="H9990" s="155" t="str">
        <f>IF(Proc[[#This Row],[type]]="LFF (MDG-F)",MID(Proc[[#This Row],[Obj]],13,10),"")</f>
        <v/>
      </c>
      <c r="I9990" s="156"/>
      <c r="J9990" s="155" t="b">
        <f>Proc[[#This Row],[Requested]]=Proc[[#This Row],[CurrentParent]]</f>
        <v>1</v>
      </c>
      <c r="K9990" s="155" t="str">
        <f>IF(Proc[[#This Row],[Author]]="Marcela Urrego",VLOOKUP(LEFT(Proc[[#This Row],[Requested]],1),Table3[#All],2,0),VLOOKUP(Proc[[#This Row],[Author]],Table4[],2,0))</f>
        <v>HC</v>
      </c>
      <c r="L9990" s="155" t="s">
        <v>7801</v>
      </c>
      <c r="M9990" s="140">
        <v>46106</v>
      </c>
      <c r="N9990" s="140"/>
      <c r="O9990" s="140"/>
      <c r="P9990" s="140" t="str">
        <f ca="1">IF(Proc[[#This Row],[DaysAgeing]]&gt;5,"yep","on track")</f>
        <v>yep</v>
      </c>
      <c r="Q9990" s="2">
        <f ca="1">IF(Proc[[#This Row],[DateClosed]]="",ABS(NETWORKDAYS(Proc[[#This Row],[DateOpened]],TODAY()))-1,ABS(NETWORKDAYS(Proc[[#This Row],[DateOpened]],Proc[[#This Row],[DateClosed]]))-1)</f>
        <v>23</v>
      </c>
      <c r="R9990" s="140" t="s">
        <v>476</v>
      </c>
      <c r="S9990" s="155"/>
      <c r="T9990" s="155"/>
    </row>
    <row r="9991" spans="1:20">
      <c r="A9991" s="156" t="s">
        <v>11874</v>
      </c>
      <c r="B9991" s="155" t="str">
        <f>IFERROR(VLOOKUP(Proc[[#This Row],[App]],Table2[],3,0),"open")</f>
        <v>ok</v>
      </c>
      <c r="C9991" s="156" t="s">
        <v>369</v>
      </c>
      <c r="D9991" t="s">
        <v>12254</v>
      </c>
      <c r="E9991" t="s">
        <v>11699</v>
      </c>
      <c r="F9991" s="155" t="s">
        <v>11699</v>
      </c>
      <c r="G9991" s="156" t="s">
        <v>400</v>
      </c>
      <c r="H9991" s="155" t="str">
        <f>IF(Proc[[#This Row],[type]]="LFF (MDG-F)",MID(Proc[[#This Row],[Obj]],13,10),"")</f>
        <v/>
      </c>
      <c r="I9991" s="156"/>
      <c r="J9991" s="155" t="b">
        <f>Proc[[#This Row],[Requested]]=Proc[[#This Row],[CurrentParent]]</f>
        <v>1</v>
      </c>
      <c r="K9991" s="155" t="str">
        <f>IF(Proc[[#This Row],[Author]]="Marcela Urrego",VLOOKUP(LEFT(Proc[[#This Row],[Requested]],1),Table3[#All],2,0),VLOOKUP(Proc[[#This Row],[Author]],Table4[],2,0))</f>
        <v>HC</v>
      </c>
      <c r="L9991" s="155" t="s">
        <v>7801</v>
      </c>
      <c r="M9991" s="140">
        <v>46106</v>
      </c>
      <c r="N9991" s="140"/>
      <c r="O9991" s="140"/>
      <c r="P9991" s="140" t="str">
        <f ca="1">IF(Proc[[#This Row],[DaysAgeing]]&gt;5,"yep","on track")</f>
        <v>yep</v>
      </c>
      <c r="Q9991" s="2">
        <f ca="1">IF(Proc[[#This Row],[DateClosed]]="",ABS(NETWORKDAYS(Proc[[#This Row],[DateOpened]],TODAY()))-1,ABS(NETWORKDAYS(Proc[[#This Row],[DateOpened]],Proc[[#This Row],[DateClosed]]))-1)</f>
        <v>23</v>
      </c>
      <c r="R9991" s="140" t="s">
        <v>476</v>
      </c>
      <c r="S9991" s="155"/>
      <c r="T9991" s="155"/>
    </row>
    <row r="9992" spans="1:20">
      <c r="A9992" s="156" t="s">
        <v>11874</v>
      </c>
      <c r="B9992" s="155" t="str">
        <f>IFERROR(VLOOKUP(Proc[[#This Row],[App]],Table2[],3,0),"open")</f>
        <v>ok</v>
      </c>
      <c r="C9992" s="156" t="s">
        <v>369</v>
      </c>
      <c r="D9992" t="s">
        <v>12255</v>
      </c>
      <c r="E9992" t="s">
        <v>11699</v>
      </c>
      <c r="F9992" s="155" t="s">
        <v>11699</v>
      </c>
      <c r="G9992" s="156" t="s">
        <v>400</v>
      </c>
      <c r="H9992" s="155" t="str">
        <f>IF(Proc[[#This Row],[type]]="LFF (MDG-F)",MID(Proc[[#This Row],[Obj]],13,10),"")</f>
        <v/>
      </c>
      <c r="I9992" s="156"/>
      <c r="J9992" s="155" t="b">
        <f>Proc[[#This Row],[Requested]]=Proc[[#This Row],[CurrentParent]]</f>
        <v>1</v>
      </c>
      <c r="K9992" s="155" t="str">
        <f>IF(Proc[[#This Row],[Author]]="Marcela Urrego",VLOOKUP(LEFT(Proc[[#This Row],[Requested]],1),Table3[#All],2,0),VLOOKUP(Proc[[#This Row],[Author]],Table4[],2,0))</f>
        <v>HC</v>
      </c>
      <c r="L9992" s="155" t="s">
        <v>7801</v>
      </c>
      <c r="M9992" s="140">
        <v>46106</v>
      </c>
      <c r="N9992" s="140"/>
      <c r="O9992" s="140"/>
      <c r="P9992" s="140" t="str">
        <f ca="1">IF(Proc[[#This Row],[DaysAgeing]]&gt;5,"yep","on track")</f>
        <v>yep</v>
      </c>
      <c r="Q9992" s="2">
        <f ca="1">IF(Proc[[#This Row],[DateClosed]]="",ABS(NETWORKDAYS(Proc[[#This Row],[DateOpened]],TODAY()))-1,ABS(NETWORKDAYS(Proc[[#This Row],[DateOpened]],Proc[[#This Row],[DateClosed]]))-1)</f>
        <v>23</v>
      </c>
      <c r="R9992" s="140" t="s">
        <v>476</v>
      </c>
      <c r="S9992" s="155"/>
      <c r="T9992" s="155"/>
    </row>
    <row r="9993" spans="1:20">
      <c r="A9993" s="156" t="s">
        <v>11874</v>
      </c>
      <c r="B9993" s="155" t="str">
        <f>IFERROR(VLOOKUP(Proc[[#This Row],[App]],Table2[],3,0),"open")</f>
        <v>ok</v>
      </c>
      <c r="C9993" s="156" t="s">
        <v>369</v>
      </c>
      <c r="D9993" t="s">
        <v>12256</v>
      </c>
      <c r="E9993" t="s">
        <v>11699</v>
      </c>
      <c r="F9993" s="155" t="s">
        <v>11699</v>
      </c>
      <c r="G9993" s="156" t="s">
        <v>400</v>
      </c>
      <c r="H9993" s="155" t="str">
        <f>IF(Proc[[#This Row],[type]]="LFF (MDG-F)",MID(Proc[[#This Row],[Obj]],13,10),"")</f>
        <v/>
      </c>
      <c r="I9993" s="156"/>
      <c r="J9993" s="155" t="b">
        <f>Proc[[#This Row],[Requested]]=Proc[[#This Row],[CurrentParent]]</f>
        <v>1</v>
      </c>
      <c r="K9993" s="155" t="str">
        <f>IF(Proc[[#This Row],[Author]]="Marcela Urrego",VLOOKUP(LEFT(Proc[[#This Row],[Requested]],1),Table3[#All],2,0),VLOOKUP(Proc[[#This Row],[Author]],Table4[],2,0))</f>
        <v>HC</v>
      </c>
      <c r="L9993" s="155" t="s">
        <v>7801</v>
      </c>
      <c r="M9993" s="140">
        <v>46106</v>
      </c>
      <c r="N9993" s="140"/>
      <c r="O9993" s="140"/>
      <c r="P9993" s="140" t="str">
        <f ca="1">IF(Proc[[#This Row],[DaysAgeing]]&gt;5,"yep","on track")</f>
        <v>yep</v>
      </c>
      <c r="Q9993" s="2">
        <f ca="1">IF(Proc[[#This Row],[DateClosed]]="",ABS(NETWORKDAYS(Proc[[#This Row],[DateOpened]],TODAY()))-1,ABS(NETWORKDAYS(Proc[[#This Row],[DateOpened]],Proc[[#This Row],[DateClosed]]))-1)</f>
        <v>23</v>
      </c>
      <c r="R9993" s="140" t="s">
        <v>476</v>
      </c>
      <c r="S9993" s="155"/>
      <c r="T9993" s="155"/>
    </row>
    <row r="9994" spans="1:20">
      <c r="A9994" s="156" t="s">
        <v>11874</v>
      </c>
      <c r="B9994" s="155" t="str">
        <f>IFERROR(VLOOKUP(Proc[[#This Row],[App]],Table2[],3,0),"open")</f>
        <v>ok</v>
      </c>
      <c r="C9994" s="156" t="s">
        <v>369</v>
      </c>
      <c r="D9994" t="s">
        <v>12257</v>
      </c>
      <c r="E9994" t="s">
        <v>11699</v>
      </c>
      <c r="F9994" s="155" t="s">
        <v>11699</v>
      </c>
      <c r="G9994" s="156" t="s">
        <v>400</v>
      </c>
      <c r="H9994" s="155" t="str">
        <f>IF(Proc[[#This Row],[type]]="LFF (MDG-F)",MID(Proc[[#This Row],[Obj]],13,10),"")</f>
        <v/>
      </c>
      <c r="I9994" s="156"/>
      <c r="J9994" s="155" t="b">
        <f>Proc[[#This Row],[Requested]]=Proc[[#This Row],[CurrentParent]]</f>
        <v>1</v>
      </c>
      <c r="K9994" s="155" t="str">
        <f>IF(Proc[[#This Row],[Author]]="Marcela Urrego",VLOOKUP(LEFT(Proc[[#This Row],[Requested]],1),Table3[#All],2,0),VLOOKUP(Proc[[#This Row],[Author]],Table4[],2,0))</f>
        <v>HC</v>
      </c>
      <c r="L9994" s="155" t="s">
        <v>7801</v>
      </c>
      <c r="M9994" s="140">
        <v>46106</v>
      </c>
      <c r="N9994" s="140"/>
      <c r="O9994" s="140"/>
      <c r="P9994" s="140" t="str">
        <f ca="1">IF(Proc[[#This Row],[DaysAgeing]]&gt;5,"yep","on track")</f>
        <v>yep</v>
      </c>
      <c r="Q9994" s="2">
        <f ca="1">IF(Proc[[#This Row],[DateClosed]]="",ABS(NETWORKDAYS(Proc[[#This Row],[DateOpened]],TODAY()))-1,ABS(NETWORKDAYS(Proc[[#This Row],[DateOpened]],Proc[[#This Row],[DateClosed]]))-1)</f>
        <v>23</v>
      </c>
      <c r="R9994" s="140" t="s">
        <v>476</v>
      </c>
      <c r="S9994" s="155"/>
      <c r="T9994" s="155"/>
    </row>
    <row r="9995" spans="1:20">
      <c r="A9995" s="156" t="s">
        <v>11874</v>
      </c>
      <c r="B9995" s="155" t="str">
        <f>IFERROR(VLOOKUP(Proc[[#This Row],[App]],Table2[],3,0),"open")</f>
        <v>ok</v>
      </c>
      <c r="C9995" s="156" t="s">
        <v>369</v>
      </c>
      <c r="D9995" t="s">
        <v>12258</v>
      </c>
      <c r="E9995" t="s">
        <v>11699</v>
      </c>
      <c r="F9995" s="155" t="s">
        <v>11699</v>
      </c>
      <c r="G9995" s="156" t="s">
        <v>400</v>
      </c>
      <c r="H9995" s="155" t="str">
        <f>IF(Proc[[#This Row],[type]]="LFF (MDG-F)",MID(Proc[[#This Row],[Obj]],13,10),"")</f>
        <v/>
      </c>
      <c r="I9995" s="156"/>
      <c r="J9995" s="155" t="b">
        <f>Proc[[#This Row],[Requested]]=Proc[[#This Row],[CurrentParent]]</f>
        <v>1</v>
      </c>
      <c r="K9995" s="155" t="str">
        <f>IF(Proc[[#This Row],[Author]]="Marcela Urrego",VLOOKUP(LEFT(Proc[[#This Row],[Requested]],1),Table3[#All],2,0),VLOOKUP(Proc[[#This Row],[Author]],Table4[],2,0))</f>
        <v>HC</v>
      </c>
      <c r="L9995" s="155" t="s">
        <v>7801</v>
      </c>
      <c r="M9995" s="140">
        <v>46106</v>
      </c>
      <c r="N9995" s="140"/>
      <c r="O9995" s="140"/>
      <c r="P9995" s="140" t="str">
        <f ca="1">IF(Proc[[#This Row],[DaysAgeing]]&gt;5,"yep","on track")</f>
        <v>yep</v>
      </c>
      <c r="Q9995" s="2">
        <f ca="1">IF(Proc[[#This Row],[DateClosed]]="",ABS(NETWORKDAYS(Proc[[#This Row],[DateOpened]],TODAY()))-1,ABS(NETWORKDAYS(Proc[[#This Row],[DateOpened]],Proc[[#This Row],[DateClosed]]))-1)</f>
        <v>23</v>
      </c>
      <c r="R9995" s="140" t="s">
        <v>476</v>
      </c>
      <c r="S9995" s="155"/>
      <c r="T9995" s="155"/>
    </row>
    <row r="9996" spans="1:20">
      <c r="A9996" s="156" t="s">
        <v>11874</v>
      </c>
      <c r="B9996" s="155" t="str">
        <f>IFERROR(VLOOKUP(Proc[[#This Row],[App]],Table2[],3,0),"open")</f>
        <v>ok</v>
      </c>
      <c r="C9996" s="156" t="s">
        <v>369</v>
      </c>
      <c r="D9996" t="s">
        <v>12259</v>
      </c>
      <c r="E9996" t="s">
        <v>11699</v>
      </c>
      <c r="F9996" s="155" t="s">
        <v>11699</v>
      </c>
      <c r="G9996" s="156" t="s">
        <v>400</v>
      </c>
      <c r="H9996" s="155" t="str">
        <f>IF(Proc[[#This Row],[type]]="LFF (MDG-F)",MID(Proc[[#This Row],[Obj]],13,10),"")</f>
        <v/>
      </c>
      <c r="I9996" s="156"/>
      <c r="J9996" s="155" t="b">
        <f>Proc[[#This Row],[Requested]]=Proc[[#This Row],[CurrentParent]]</f>
        <v>1</v>
      </c>
      <c r="K9996" s="155" t="str">
        <f>IF(Proc[[#This Row],[Author]]="Marcela Urrego",VLOOKUP(LEFT(Proc[[#This Row],[Requested]],1),Table3[#All],2,0),VLOOKUP(Proc[[#This Row],[Author]],Table4[],2,0))</f>
        <v>HC</v>
      </c>
      <c r="L9996" s="155" t="s">
        <v>7801</v>
      </c>
      <c r="M9996" s="140">
        <v>46106</v>
      </c>
      <c r="N9996" s="140"/>
      <c r="O9996" s="140"/>
      <c r="P9996" s="140" t="str">
        <f ca="1">IF(Proc[[#This Row],[DaysAgeing]]&gt;5,"yep","on track")</f>
        <v>yep</v>
      </c>
      <c r="Q9996" s="2">
        <f ca="1">IF(Proc[[#This Row],[DateClosed]]="",ABS(NETWORKDAYS(Proc[[#This Row],[DateOpened]],TODAY()))-1,ABS(NETWORKDAYS(Proc[[#This Row],[DateOpened]],Proc[[#This Row],[DateClosed]]))-1)</f>
        <v>23</v>
      </c>
      <c r="R9996" s="140" t="s">
        <v>476</v>
      </c>
      <c r="S9996" s="155"/>
      <c r="T9996" s="155"/>
    </row>
    <row r="9997" spans="1:20">
      <c r="A9997" s="156" t="s">
        <v>11874</v>
      </c>
      <c r="B9997" s="155" t="str">
        <f>IFERROR(VLOOKUP(Proc[[#This Row],[App]],Table2[],3,0),"open")</f>
        <v>ok</v>
      </c>
      <c r="C9997" s="156" t="s">
        <v>369</v>
      </c>
      <c r="D9997" t="s">
        <v>12260</v>
      </c>
      <c r="E9997" t="s">
        <v>11699</v>
      </c>
      <c r="F9997" s="155" t="s">
        <v>11699</v>
      </c>
      <c r="G9997" s="156" t="s">
        <v>400</v>
      </c>
      <c r="H9997" s="155" t="str">
        <f>IF(Proc[[#This Row],[type]]="LFF (MDG-F)",MID(Proc[[#This Row],[Obj]],13,10),"")</f>
        <v/>
      </c>
      <c r="I9997" s="156"/>
      <c r="J9997" s="155" t="b">
        <f>Proc[[#This Row],[Requested]]=Proc[[#This Row],[CurrentParent]]</f>
        <v>1</v>
      </c>
      <c r="K9997" s="155" t="str">
        <f>IF(Proc[[#This Row],[Author]]="Marcela Urrego",VLOOKUP(LEFT(Proc[[#This Row],[Requested]],1),Table3[#All],2,0),VLOOKUP(Proc[[#This Row],[Author]],Table4[],2,0))</f>
        <v>HC</v>
      </c>
      <c r="L9997" s="155" t="s">
        <v>7801</v>
      </c>
      <c r="M9997" s="140">
        <v>46106</v>
      </c>
      <c r="N9997" s="140"/>
      <c r="O9997" s="140"/>
      <c r="P9997" s="140" t="str">
        <f ca="1">IF(Proc[[#This Row],[DaysAgeing]]&gt;5,"yep","on track")</f>
        <v>yep</v>
      </c>
      <c r="Q9997" s="2">
        <f ca="1">IF(Proc[[#This Row],[DateClosed]]="",ABS(NETWORKDAYS(Proc[[#This Row],[DateOpened]],TODAY()))-1,ABS(NETWORKDAYS(Proc[[#This Row],[DateOpened]],Proc[[#This Row],[DateClosed]]))-1)</f>
        <v>23</v>
      </c>
      <c r="R9997" s="140" t="s">
        <v>476</v>
      </c>
      <c r="S9997" s="155"/>
      <c r="T9997" s="155"/>
    </row>
    <row r="9998" spans="1:20">
      <c r="A9998" s="156" t="s">
        <v>11874</v>
      </c>
      <c r="B9998" s="155" t="str">
        <f>IFERROR(VLOOKUP(Proc[[#This Row],[App]],Table2[],3,0),"open")</f>
        <v>ok</v>
      </c>
      <c r="C9998" s="156" t="s">
        <v>369</v>
      </c>
      <c r="D9998" t="s">
        <v>12261</v>
      </c>
      <c r="E9998" t="s">
        <v>11699</v>
      </c>
      <c r="F9998" s="155" t="s">
        <v>11699</v>
      </c>
      <c r="G9998" s="156" t="s">
        <v>400</v>
      </c>
      <c r="H9998" s="155" t="str">
        <f>IF(Proc[[#This Row],[type]]="LFF (MDG-F)",MID(Proc[[#This Row],[Obj]],13,10),"")</f>
        <v/>
      </c>
      <c r="I9998" s="156"/>
      <c r="J9998" s="155" t="b">
        <f>Proc[[#This Row],[Requested]]=Proc[[#This Row],[CurrentParent]]</f>
        <v>1</v>
      </c>
      <c r="K9998" s="155" t="str">
        <f>IF(Proc[[#This Row],[Author]]="Marcela Urrego",VLOOKUP(LEFT(Proc[[#This Row],[Requested]],1),Table3[#All],2,0),VLOOKUP(Proc[[#This Row],[Author]],Table4[],2,0))</f>
        <v>HC</v>
      </c>
      <c r="L9998" s="155" t="s">
        <v>7801</v>
      </c>
      <c r="M9998" s="140">
        <v>46106</v>
      </c>
      <c r="N9998" s="140"/>
      <c r="O9998" s="140"/>
      <c r="P9998" s="140" t="str">
        <f ca="1">IF(Proc[[#This Row],[DaysAgeing]]&gt;5,"yep","on track")</f>
        <v>yep</v>
      </c>
      <c r="Q9998" s="2">
        <f ca="1">IF(Proc[[#This Row],[DateClosed]]="",ABS(NETWORKDAYS(Proc[[#This Row],[DateOpened]],TODAY()))-1,ABS(NETWORKDAYS(Proc[[#This Row],[DateOpened]],Proc[[#This Row],[DateClosed]]))-1)</f>
        <v>23</v>
      </c>
      <c r="R9998" s="140" t="s">
        <v>476</v>
      </c>
      <c r="S9998" s="155"/>
      <c r="T9998" s="155"/>
    </row>
    <row r="9999" spans="1:20">
      <c r="A9999" s="156" t="s">
        <v>11874</v>
      </c>
      <c r="B9999" s="155" t="str">
        <f>IFERROR(VLOOKUP(Proc[[#This Row],[App]],Table2[],3,0),"open")</f>
        <v>ok</v>
      </c>
      <c r="C9999" s="156" t="s">
        <v>369</v>
      </c>
      <c r="D9999" t="s">
        <v>12262</v>
      </c>
      <c r="E9999" t="s">
        <v>11699</v>
      </c>
      <c r="F9999" s="155" t="s">
        <v>11699</v>
      </c>
      <c r="G9999" s="156" t="s">
        <v>400</v>
      </c>
      <c r="H9999" s="155" t="str">
        <f>IF(Proc[[#This Row],[type]]="LFF (MDG-F)",MID(Proc[[#This Row],[Obj]],13,10),"")</f>
        <v/>
      </c>
      <c r="I9999" s="156"/>
      <c r="J9999" s="155" t="b">
        <f>Proc[[#This Row],[Requested]]=Proc[[#This Row],[CurrentParent]]</f>
        <v>1</v>
      </c>
      <c r="K9999" s="155" t="str">
        <f>IF(Proc[[#This Row],[Author]]="Marcela Urrego",VLOOKUP(LEFT(Proc[[#This Row],[Requested]],1),Table3[#All],2,0),VLOOKUP(Proc[[#This Row],[Author]],Table4[],2,0))</f>
        <v>HC</v>
      </c>
      <c r="L9999" s="155" t="s">
        <v>7801</v>
      </c>
      <c r="M9999" s="140">
        <v>46106</v>
      </c>
      <c r="N9999" s="140"/>
      <c r="O9999" s="140"/>
      <c r="P9999" s="140" t="str">
        <f ca="1">IF(Proc[[#This Row],[DaysAgeing]]&gt;5,"yep","on track")</f>
        <v>yep</v>
      </c>
      <c r="Q9999" s="2">
        <f ca="1">IF(Proc[[#This Row],[DateClosed]]="",ABS(NETWORKDAYS(Proc[[#This Row],[DateOpened]],TODAY()))-1,ABS(NETWORKDAYS(Proc[[#This Row],[DateOpened]],Proc[[#This Row],[DateClosed]]))-1)</f>
        <v>23</v>
      </c>
      <c r="R9999" s="140" t="s">
        <v>476</v>
      </c>
      <c r="S9999" s="155"/>
      <c r="T9999" s="155"/>
    </row>
    <row r="10000" spans="1:20">
      <c r="A10000" s="156" t="s">
        <v>11874</v>
      </c>
      <c r="B10000" s="155" t="str">
        <f>IFERROR(VLOOKUP(Proc[[#This Row],[App]],Table2[],3,0),"open")</f>
        <v>ok</v>
      </c>
      <c r="C10000" s="156" t="s">
        <v>369</v>
      </c>
      <c r="D10000" t="s">
        <v>12263</v>
      </c>
      <c r="E10000" t="s">
        <v>11699</v>
      </c>
      <c r="F10000" s="155" t="s">
        <v>11699</v>
      </c>
      <c r="G10000" s="156" t="s">
        <v>400</v>
      </c>
      <c r="H10000" s="155" t="str">
        <f>IF(Proc[[#This Row],[type]]="LFF (MDG-F)",MID(Proc[[#This Row],[Obj]],13,10),"")</f>
        <v/>
      </c>
      <c r="I10000" s="156"/>
      <c r="J10000" s="155" t="b">
        <f>Proc[[#This Row],[Requested]]=Proc[[#This Row],[CurrentParent]]</f>
        <v>1</v>
      </c>
      <c r="K10000" s="155" t="str">
        <f>IF(Proc[[#This Row],[Author]]="Marcela Urrego",VLOOKUP(LEFT(Proc[[#This Row],[Requested]],1),Table3[#All],2,0),VLOOKUP(Proc[[#This Row],[Author]],Table4[],2,0))</f>
        <v>HC</v>
      </c>
      <c r="L10000" s="155" t="s">
        <v>7801</v>
      </c>
      <c r="M10000" s="140">
        <v>46106</v>
      </c>
      <c r="N10000" s="140"/>
      <c r="O10000" s="140"/>
      <c r="P10000" s="140" t="str">
        <f ca="1">IF(Proc[[#This Row],[DaysAgeing]]&gt;5,"yep","on track")</f>
        <v>yep</v>
      </c>
      <c r="Q10000" s="2">
        <f ca="1">IF(Proc[[#This Row],[DateClosed]]="",ABS(NETWORKDAYS(Proc[[#This Row],[DateOpened]],TODAY()))-1,ABS(NETWORKDAYS(Proc[[#This Row],[DateOpened]],Proc[[#This Row],[DateClosed]]))-1)</f>
        <v>23</v>
      </c>
      <c r="R10000" s="140" t="s">
        <v>476</v>
      </c>
      <c r="S10000" s="155"/>
      <c r="T10000" s="155"/>
    </row>
    <row r="10001" spans="1:20">
      <c r="A10001" s="156" t="s">
        <v>11874</v>
      </c>
      <c r="B10001" s="155" t="str">
        <f>IFERROR(VLOOKUP(Proc[[#This Row],[App]],Table2[],3,0),"open")</f>
        <v>ok</v>
      </c>
      <c r="C10001" s="156" t="s">
        <v>369</v>
      </c>
      <c r="D10001" t="s">
        <v>12264</v>
      </c>
      <c r="E10001" t="s">
        <v>11699</v>
      </c>
      <c r="F10001" s="155" t="s">
        <v>11699</v>
      </c>
      <c r="G10001" s="156" t="s">
        <v>400</v>
      </c>
      <c r="H10001" s="155" t="str">
        <f>IF(Proc[[#This Row],[type]]="LFF (MDG-F)",MID(Proc[[#This Row],[Obj]],13,10),"")</f>
        <v/>
      </c>
      <c r="I10001" s="156"/>
      <c r="J10001" s="155" t="b">
        <f>Proc[[#This Row],[Requested]]=Proc[[#This Row],[CurrentParent]]</f>
        <v>1</v>
      </c>
      <c r="K10001" s="155" t="str">
        <f>IF(Proc[[#This Row],[Author]]="Marcela Urrego",VLOOKUP(LEFT(Proc[[#This Row],[Requested]],1),Table3[#All],2,0),VLOOKUP(Proc[[#This Row],[Author]],Table4[],2,0))</f>
        <v>HC</v>
      </c>
      <c r="L10001" s="155" t="s">
        <v>7801</v>
      </c>
      <c r="M10001" s="140">
        <v>46106</v>
      </c>
      <c r="N10001" s="140"/>
      <c r="O10001" s="140"/>
      <c r="P10001" s="140" t="str">
        <f ca="1">IF(Proc[[#This Row],[DaysAgeing]]&gt;5,"yep","on track")</f>
        <v>yep</v>
      </c>
      <c r="Q10001" s="2">
        <f ca="1">IF(Proc[[#This Row],[DateClosed]]="",ABS(NETWORKDAYS(Proc[[#This Row],[DateOpened]],TODAY()))-1,ABS(NETWORKDAYS(Proc[[#This Row],[DateOpened]],Proc[[#This Row],[DateClosed]]))-1)</f>
        <v>23</v>
      </c>
      <c r="R10001" s="140" t="s">
        <v>476</v>
      </c>
      <c r="S10001" s="155"/>
      <c r="T10001" s="155"/>
    </row>
    <row r="10002" spans="1:20">
      <c r="A10002" s="156" t="s">
        <v>11874</v>
      </c>
      <c r="B10002" s="155" t="str">
        <f>IFERROR(VLOOKUP(Proc[[#This Row],[App]],Table2[],3,0),"open")</f>
        <v>ok</v>
      </c>
      <c r="C10002" s="156" t="s">
        <v>369</v>
      </c>
      <c r="D10002" t="s">
        <v>12265</v>
      </c>
      <c r="E10002" t="s">
        <v>11699</v>
      </c>
      <c r="F10002" s="155" t="s">
        <v>11699</v>
      </c>
      <c r="G10002" s="156" t="s">
        <v>400</v>
      </c>
      <c r="H10002" s="155" t="str">
        <f>IF(Proc[[#This Row],[type]]="LFF (MDG-F)",MID(Proc[[#This Row],[Obj]],13,10),"")</f>
        <v/>
      </c>
      <c r="I10002" s="156"/>
      <c r="J10002" s="155" t="b">
        <f>Proc[[#This Row],[Requested]]=Proc[[#This Row],[CurrentParent]]</f>
        <v>1</v>
      </c>
      <c r="K10002" s="155" t="str">
        <f>IF(Proc[[#This Row],[Author]]="Marcela Urrego",VLOOKUP(LEFT(Proc[[#This Row],[Requested]],1),Table3[#All],2,0),VLOOKUP(Proc[[#This Row],[Author]],Table4[],2,0))</f>
        <v>HC</v>
      </c>
      <c r="L10002" s="155" t="s">
        <v>7801</v>
      </c>
      <c r="M10002" s="140">
        <v>46106</v>
      </c>
      <c r="N10002" s="140"/>
      <c r="O10002" s="140"/>
      <c r="P10002" s="140" t="str">
        <f ca="1">IF(Proc[[#This Row],[DaysAgeing]]&gt;5,"yep","on track")</f>
        <v>yep</v>
      </c>
      <c r="Q10002" s="2">
        <f ca="1">IF(Proc[[#This Row],[DateClosed]]="",ABS(NETWORKDAYS(Proc[[#This Row],[DateOpened]],TODAY()))-1,ABS(NETWORKDAYS(Proc[[#This Row],[DateOpened]],Proc[[#This Row],[DateClosed]]))-1)</f>
        <v>23</v>
      </c>
      <c r="R10002" s="140" t="s">
        <v>476</v>
      </c>
      <c r="S10002" s="155"/>
      <c r="T10002" s="155"/>
    </row>
    <row r="10003" spans="1:20">
      <c r="A10003" s="156" t="s">
        <v>11874</v>
      </c>
      <c r="B10003" s="155" t="str">
        <f>IFERROR(VLOOKUP(Proc[[#This Row],[App]],Table2[],3,0),"open")</f>
        <v>ok</v>
      </c>
      <c r="C10003" s="156" t="s">
        <v>369</v>
      </c>
      <c r="D10003" t="s">
        <v>12266</v>
      </c>
      <c r="E10003" t="s">
        <v>11699</v>
      </c>
      <c r="F10003" s="155" t="s">
        <v>11699</v>
      </c>
      <c r="G10003" s="156" t="s">
        <v>400</v>
      </c>
      <c r="H10003" s="155" t="str">
        <f>IF(Proc[[#This Row],[type]]="LFF (MDG-F)",MID(Proc[[#This Row],[Obj]],13,10),"")</f>
        <v/>
      </c>
      <c r="I10003" s="156"/>
      <c r="J10003" s="155" t="b">
        <f>Proc[[#This Row],[Requested]]=Proc[[#This Row],[CurrentParent]]</f>
        <v>1</v>
      </c>
      <c r="K10003" s="155" t="str">
        <f>IF(Proc[[#This Row],[Author]]="Marcela Urrego",VLOOKUP(LEFT(Proc[[#This Row],[Requested]],1),Table3[#All],2,0),VLOOKUP(Proc[[#This Row],[Author]],Table4[],2,0))</f>
        <v>HC</v>
      </c>
      <c r="L10003" s="155" t="s">
        <v>7801</v>
      </c>
      <c r="M10003" s="140">
        <v>46106</v>
      </c>
      <c r="N10003" s="140"/>
      <c r="O10003" s="140"/>
      <c r="P10003" s="140" t="str">
        <f ca="1">IF(Proc[[#This Row],[DaysAgeing]]&gt;5,"yep","on track")</f>
        <v>yep</v>
      </c>
      <c r="Q10003" s="2">
        <f ca="1">IF(Proc[[#This Row],[DateClosed]]="",ABS(NETWORKDAYS(Proc[[#This Row],[DateOpened]],TODAY()))-1,ABS(NETWORKDAYS(Proc[[#This Row],[DateOpened]],Proc[[#This Row],[DateClosed]]))-1)</f>
        <v>23</v>
      </c>
      <c r="R10003" s="140" t="s">
        <v>476</v>
      </c>
      <c r="S10003" s="155"/>
      <c r="T10003" s="155"/>
    </row>
    <row r="10004" spans="1:20">
      <c r="A10004" s="156" t="s">
        <v>11874</v>
      </c>
      <c r="B10004" s="155" t="str">
        <f>IFERROR(VLOOKUP(Proc[[#This Row],[App]],Table2[],3,0),"open")</f>
        <v>ok</v>
      </c>
      <c r="C10004" s="156" t="s">
        <v>369</v>
      </c>
      <c r="D10004" t="s">
        <v>12267</v>
      </c>
      <c r="E10004" t="s">
        <v>11699</v>
      </c>
      <c r="F10004" s="155" t="s">
        <v>11699</v>
      </c>
      <c r="G10004" s="156" t="s">
        <v>400</v>
      </c>
      <c r="H10004" s="155" t="str">
        <f>IF(Proc[[#This Row],[type]]="LFF (MDG-F)",MID(Proc[[#This Row],[Obj]],13,10),"")</f>
        <v/>
      </c>
      <c r="I10004" s="156"/>
      <c r="J10004" s="155" t="b">
        <f>Proc[[#This Row],[Requested]]=Proc[[#This Row],[CurrentParent]]</f>
        <v>1</v>
      </c>
      <c r="K10004" s="155" t="str">
        <f>IF(Proc[[#This Row],[Author]]="Marcela Urrego",VLOOKUP(LEFT(Proc[[#This Row],[Requested]],1),Table3[#All],2,0),VLOOKUP(Proc[[#This Row],[Author]],Table4[],2,0))</f>
        <v>HC</v>
      </c>
      <c r="L10004" s="155" t="s">
        <v>7801</v>
      </c>
      <c r="M10004" s="140">
        <v>46106</v>
      </c>
      <c r="N10004" s="140"/>
      <c r="O10004" s="140"/>
      <c r="P10004" s="140" t="str">
        <f ca="1">IF(Proc[[#This Row],[DaysAgeing]]&gt;5,"yep","on track")</f>
        <v>yep</v>
      </c>
      <c r="Q10004" s="2">
        <f ca="1">IF(Proc[[#This Row],[DateClosed]]="",ABS(NETWORKDAYS(Proc[[#This Row],[DateOpened]],TODAY()))-1,ABS(NETWORKDAYS(Proc[[#This Row],[DateOpened]],Proc[[#This Row],[DateClosed]]))-1)</f>
        <v>23</v>
      </c>
      <c r="R10004" s="140" t="s">
        <v>476</v>
      </c>
      <c r="S10004" s="155"/>
      <c r="T10004" s="155"/>
    </row>
    <row r="10005" spans="1:20">
      <c r="A10005" s="156" t="s">
        <v>11874</v>
      </c>
      <c r="B10005" s="155" t="str">
        <f>IFERROR(VLOOKUP(Proc[[#This Row],[App]],Table2[],3,0),"open")</f>
        <v>ok</v>
      </c>
      <c r="C10005" s="156" t="s">
        <v>369</v>
      </c>
      <c r="D10005" t="s">
        <v>12268</v>
      </c>
      <c r="E10005" t="s">
        <v>11699</v>
      </c>
      <c r="F10005" s="155" t="s">
        <v>11699</v>
      </c>
      <c r="G10005" s="156" t="s">
        <v>400</v>
      </c>
      <c r="H10005" s="155" t="str">
        <f>IF(Proc[[#This Row],[type]]="LFF (MDG-F)",MID(Proc[[#This Row],[Obj]],13,10),"")</f>
        <v/>
      </c>
      <c r="I10005" s="156"/>
      <c r="J10005" s="155" t="b">
        <f>Proc[[#This Row],[Requested]]=Proc[[#This Row],[CurrentParent]]</f>
        <v>1</v>
      </c>
      <c r="K10005" s="155" t="str">
        <f>IF(Proc[[#This Row],[Author]]="Marcela Urrego",VLOOKUP(LEFT(Proc[[#This Row],[Requested]],1),Table3[#All],2,0),VLOOKUP(Proc[[#This Row],[Author]],Table4[],2,0))</f>
        <v>HC</v>
      </c>
      <c r="L10005" s="155" t="s">
        <v>7801</v>
      </c>
      <c r="M10005" s="140">
        <v>46106</v>
      </c>
      <c r="N10005" s="140"/>
      <c r="O10005" s="140"/>
      <c r="P10005" s="140" t="str">
        <f ca="1">IF(Proc[[#This Row],[DaysAgeing]]&gt;5,"yep","on track")</f>
        <v>yep</v>
      </c>
      <c r="Q10005" s="2">
        <f ca="1">IF(Proc[[#This Row],[DateClosed]]="",ABS(NETWORKDAYS(Proc[[#This Row],[DateOpened]],TODAY()))-1,ABS(NETWORKDAYS(Proc[[#This Row],[DateOpened]],Proc[[#This Row],[DateClosed]]))-1)</f>
        <v>23</v>
      </c>
      <c r="R10005" s="140" t="s">
        <v>476</v>
      </c>
      <c r="S10005" s="155"/>
      <c r="T10005" s="155"/>
    </row>
    <row r="10006" spans="1:20">
      <c r="A10006" s="156" t="s">
        <v>11874</v>
      </c>
      <c r="B10006" s="155" t="str">
        <f>IFERROR(VLOOKUP(Proc[[#This Row],[App]],Table2[],3,0),"open")</f>
        <v>ok</v>
      </c>
      <c r="C10006" s="156" t="s">
        <v>369</v>
      </c>
      <c r="D10006" t="s">
        <v>12269</v>
      </c>
      <c r="E10006" t="s">
        <v>11699</v>
      </c>
      <c r="F10006" s="155" t="s">
        <v>11699</v>
      </c>
      <c r="G10006" s="156" t="s">
        <v>400</v>
      </c>
      <c r="H10006" s="155" t="str">
        <f>IF(Proc[[#This Row],[type]]="LFF (MDG-F)",MID(Proc[[#This Row],[Obj]],13,10),"")</f>
        <v/>
      </c>
      <c r="I10006" s="156"/>
      <c r="J10006" s="155" t="b">
        <f>Proc[[#This Row],[Requested]]=Proc[[#This Row],[CurrentParent]]</f>
        <v>1</v>
      </c>
      <c r="K10006" s="155" t="str">
        <f>IF(Proc[[#This Row],[Author]]="Marcela Urrego",VLOOKUP(LEFT(Proc[[#This Row],[Requested]],1),Table3[#All],2,0),VLOOKUP(Proc[[#This Row],[Author]],Table4[],2,0))</f>
        <v>HC</v>
      </c>
      <c r="L10006" s="155" t="s">
        <v>7801</v>
      </c>
      <c r="M10006" s="140">
        <v>46106</v>
      </c>
      <c r="N10006" s="140"/>
      <c r="O10006" s="140"/>
      <c r="P10006" s="140" t="str">
        <f ca="1">IF(Proc[[#This Row],[DaysAgeing]]&gt;5,"yep","on track")</f>
        <v>yep</v>
      </c>
      <c r="Q10006" s="2">
        <f ca="1">IF(Proc[[#This Row],[DateClosed]]="",ABS(NETWORKDAYS(Proc[[#This Row],[DateOpened]],TODAY()))-1,ABS(NETWORKDAYS(Proc[[#This Row],[DateOpened]],Proc[[#This Row],[DateClosed]]))-1)</f>
        <v>23</v>
      </c>
      <c r="R10006" s="140" t="s">
        <v>476</v>
      </c>
      <c r="S10006" s="155"/>
      <c r="T10006" s="155"/>
    </row>
    <row r="10007" spans="1:20">
      <c r="A10007" s="156" t="s">
        <v>11874</v>
      </c>
      <c r="B10007" s="155" t="str">
        <f>IFERROR(VLOOKUP(Proc[[#This Row],[App]],Table2[],3,0),"open")</f>
        <v>ok</v>
      </c>
      <c r="C10007" s="156" t="s">
        <v>369</v>
      </c>
      <c r="D10007" t="s">
        <v>12270</v>
      </c>
      <c r="E10007" t="s">
        <v>11699</v>
      </c>
      <c r="F10007" s="155" t="s">
        <v>11699</v>
      </c>
      <c r="G10007" s="156" t="s">
        <v>400</v>
      </c>
      <c r="H10007" s="155" t="str">
        <f>IF(Proc[[#This Row],[type]]="LFF (MDG-F)",MID(Proc[[#This Row],[Obj]],13,10),"")</f>
        <v/>
      </c>
      <c r="I10007" s="156"/>
      <c r="J10007" s="155" t="b">
        <f>Proc[[#This Row],[Requested]]=Proc[[#This Row],[CurrentParent]]</f>
        <v>1</v>
      </c>
      <c r="K10007" s="155" t="str">
        <f>IF(Proc[[#This Row],[Author]]="Marcela Urrego",VLOOKUP(LEFT(Proc[[#This Row],[Requested]],1),Table3[#All],2,0),VLOOKUP(Proc[[#This Row],[Author]],Table4[],2,0))</f>
        <v>HC</v>
      </c>
      <c r="L10007" s="155" t="s">
        <v>7801</v>
      </c>
      <c r="M10007" s="140">
        <v>46106</v>
      </c>
      <c r="N10007" s="140"/>
      <c r="O10007" s="140"/>
      <c r="P10007" s="140" t="str">
        <f ca="1">IF(Proc[[#This Row],[DaysAgeing]]&gt;5,"yep","on track")</f>
        <v>yep</v>
      </c>
      <c r="Q10007" s="2">
        <f ca="1">IF(Proc[[#This Row],[DateClosed]]="",ABS(NETWORKDAYS(Proc[[#This Row],[DateOpened]],TODAY()))-1,ABS(NETWORKDAYS(Proc[[#This Row],[DateOpened]],Proc[[#This Row],[DateClosed]]))-1)</f>
        <v>23</v>
      </c>
      <c r="R10007" s="140" t="s">
        <v>476</v>
      </c>
      <c r="S10007" s="155"/>
      <c r="T10007" s="155"/>
    </row>
    <row r="10008" spans="1:20">
      <c r="A10008" s="156" t="s">
        <v>11874</v>
      </c>
      <c r="B10008" s="155" t="str">
        <f>IFERROR(VLOOKUP(Proc[[#This Row],[App]],Table2[],3,0),"open")</f>
        <v>ok</v>
      </c>
      <c r="C10008" s="156" t="s">
        <v>369</v>
      </c>
      <c r="D10008" t="s">
        <v>12271</v>
      </c>
      <c r="E10008" t="s">
        <v>11699</v>
      </c>
      <c r="F10008" s="155" t="s">
        <v>11699</v>
      </c>
      <c r="G10008" s="156" t="s">
        <v>400</v>
      </c>
      <c r="H10008" s="155" t="str">
        <f>IF(Proc[[#This Row],[type]]="LFF (MDG-F)",MID(Proc[[#This Row],[Obj]],13,10),"")</f>
        <v/>
      </c>
      <c r="I10008" s="156"/>
      <c r="J10008" s="155" t="b">
        <f>Proc[[#This Row],[Requested]]=Proc[[#This Row],[CurrentParent]]</f>
        <v>1</v>
      </c>
      <c r="K10008" s="155" t="str">
        <f>IF(Proc[[#This Row],[Author]]="Marcela Urrego",VLOOKUP(LEFT(Proc[[#This Row],[Requested]],1),Table3[#All],2,0),VLOOKUP(Proc[[#This Row],[Author]],Table4[],2,0))</f>
        <v>HC</v>
      </c>
      <c r="L10008" s="155" t="s">
        <v>7801</v>
      </c>
      <c r="M10008" s="140">
        <v>46106</v>
      </c>
      <c r="N10008" s="140"/>
      <c r="O10008" s="140"/>
      <c r="P10008" s="140" t="str">
        <f ca="1">IF(Proc[[#This Row],[DaysAgeing]]&gt;5,"yep","on track")</f>
        <v>yep</v>
      </c>
      <c r="Q10008" s="2">
        <f ca="1">IF(Proc[[#This Row],[DateClosed]]="",ABS(NETWORKDAYS(Proc[[#This Row],[DateOpened]],TODAY()))-1,ABS(NETWORKDAYS(Proc[[#This Row],[DateOpened]],Proc[[#This Row],[DateClosed]]))-1)</f>
        <v>23</v>
      </c>
      <c r="R10008" s="140" t="s">
        <v>476</v>
      </c>
      <c r="S10008" s="155"/>
      <c r="T10008" s="155"/>
    </row>
    <row r="10009" spans="1:20">
      <c r="A10009" s="156" t="s">
        <v>11874</v>
      </c>
      <c r="B10009" s="155" t="str">
        <f>IFERROR(VLOOKUP(Proc[[#This Row],[App]],Table2[],3,0),"open")</f>
        <v>ok</v>
      </c>
      <c r="C10009" s="156" t="s">
        <v>369</v>
      </c>
      <c r="D10009" t="s">
        <v>12272</v>
      </c>
      <c r="E10009" t="s">
        <v>11699</v>
      </c>
      <c r="F10009" s="155" t="s">
        <v>11699</v>
      </c>
      <c r="G10009" s="156" t="s">
        <v>400</v>
      </c>
      <c r="H10009" s="155" t="str">
        <f>IF(Proc[[#This Row],[type]]="LFF (MDG-F)",MID(Proc[[#This Row],[Obj]],13,10),"")</f>
        <v/>
      </c>
      <c r="I10009" s="156"/>
      <c r="J10009" s="155" t="b">
        <f>Proc[[#This Row],[Requested]]=Proc[[#This Row],[CurrentParent]]</f>
        <v>1</v>
      </c>
      <c r="K10009" s="155" t="str">
        <f>IF(Proc[[#This Row],[Author]]="Marcela Urrego",VLOOKUP(LEFT(Proc[[#This Row],[Requested]],1),Table3[#All],2,0),VLOOKUP(Proc[[#This Row],[Author]],Table4[],2,0))</f>
        <v>HC</v>
      </c>
      <c r="L10009" s="155" t="s">
        <v>7801</v>
      </c>
      <c r="M10009" s="140">
        <v>46106</v>
      </c>
      <c r="N10009" s="140"/>
      <c r="O10009" s="140"/>
      <c r="P10009" s="140" t="str">
        <f ca="1">IF(Proc[[#This Row],[DaysAgeing]]&gt;5,"yep","on track")</f>
        <v>yep</v>
      </c>
      <c r="Q10009" s="2">
        <f ca="1">IF(Proc[[#This Row],[DateClosed]]="",ABS(NETWORKDAYS(Proc[[#This Row],[DateOpened]],TODAY()))-1,ABS(NETWORKDAYS(Proc[[#This Row],[DateOpened]],Proc[[#This Row],[DateClosed]]))-1)</f>
        <v>23</v>
      </c>
      <c r="R10009" s="140" t="s">
        <v>476</v>
      </c>
      <c r="S10009" s="155"/>
      <c r="T10009" s="155"/>
    </row>
    <row r="10010" spans="1:20">
      <c r="A10010" s="156" t="s">
        <v>11874</v>
      </c>
      <c r="B10010" s="155" t="str">
        <f>IFERROR(VLOOKUP(Proc[[#This Row],[App]],Table2[],3,0),"open")</f>
        <v>ok</v>
      </c>
      <c r="C10010" s="156" t="s">
        <v>369</v>
      </c>
      <c r="D10010" t="s">
        <v>12273</v>
      </c>
      <c r="E10010" t="s">
        <v>11699</v>
      </c>
      <c r="F10010" s="155" t="s">
        <v>11699</v>
      </c>
      <c r="G10010" s="156" t="s">
        <v>400</v>
      </c>
      <c r="H10010" s="155" t="str">
        <f>IF(Proc[[#This Row],[type]]="LFF (MDG-F)",MID(Proc[[#This Row],[Obj]],13,10),"")</f>
        <v/>
      </c>
      <c r="I10010" s="156"/>
      <c r="J10010" s="155" t="b">
        <f>Proc[[#This Row],[Requested]]=Proc[[#This Row],[CurrentParent]]</f>
        <v>1</v>
      </c>
      <c r="K10010" s="155" t="str">
        <f>IF(Proc[[#This Row],[Author]]="Marcela Urrego",VLOOKUP(LEFT(Proc[[#This Row],[Requested]],1),Table3[#All],2,0),VLOOKUP(Proc[[#This Row],[Author]],Table4[],2,0))</f>
        <v>HC</v>
      </c>
      <c r="L10010" s="155" t="s">
        <v>7801</v>
      </c>
      <c r="M10010" s="140">
        <v>46106</v>
      </c>
      <c r="N10010" s="140"/>
      <c r="O10010" s="140"/>
      <c r="P10010" s="140" t="str">
        <f ca="1">IF(Proc[[#This Row],[DaysAgeing]]&gt;5,"yep","on track")</f>
        <v>yep</v>
      </c>
      <c r="Q10010" s="2">
        <f ca="1">IF(Proc[[#This Row],[DateClosed]]="",ABS(NETWORKDAYS(Proc[[#This Row],[DateOpened]],TODAY()))-1,ABS(NETWORKDAYS(Proc[[#This Row],[DateOpened]],Proc[[#This Row],[DateClosed]]))-1)</f>
        <v>23</v>
      </c>
      <c r="R10010" s="140" t="s">
        <v>476</v>
      </c>
      <c r="S10010" s="155"/>
      <c r="T10010" s="155"/>
    </row>
    <row r="10011" spans="1:20">
      <c r="A10011" s="156" t="s">
        <v>11874</v>
      </c>
      <c r="B10011" s="155" t="str">
        <f>IFERROR(VLOOKUP(Proc[[#This Row],[App]],Table2[],3,0),"open")</f>
        <v>ok</v>
      </c>
      <c r="C10011" s="156" t="s">
        <v>369</v>
      </c>
      <c r="D10011" t="s">
        <v>12274</v>
      </c>
      <c r="E10011" t="s">
        <v>11699</v>
      </c>
      <c r="F10011" s="155" t="s">
        <v>11699</v>
      </c>
      <c r="G10011" s="156" t="s">
        <v>400</v>
      </c>
      <c r="H10011" s="155" t="str">
        <f>IF(Proc[[#This Row],[type]]="LFF (MDG-F)",MID(Proc[[#This Row],[Obj]],13,10),"")</f>
        <v/>
      </c>
      <c r="I10011" s="156"/>
      <c r="J10011" s="155" t="b">
        <f>Proc[[#This Row],[Requested]]=Proc[[#This Row],[CurrentParent]]</f>
        <v>1</v>
      </c>
      <c r="K10011" s="155" t="str">
        <f>IF(Proc[[#This Row],[Author]]="Marcela Urrego",VLOOKUP(LEFT(Proc[[#This Row],[Requested]],1),Table3[#All],2,0),VLOOKUP(Proc[[#This Row],[Author]],Table4[],2,0))</f>
        <v>HC</v>
      </c>
      <c r="L10011" s="155" t="s">
        <v>7801</v>
      </c>
      <c r="M10011" s="140">
        <v>46106</v>
      </c>
      <c r="N10011" s="140"/>
      <c r="O10011" s="140"/>
      <c r="P10011" s="140" t="str">
        <f ca="1">IF(Proc[[#This Row],[DaysAgeing]]&gt;5,"yep","on track")</f>
        <v>yep</v>
      </c>
      <c r="Q10011" s="2">
        <f ca="1">IF(Proc[[#This Row],[DateClosed]]="",ABS(NETWORKDAYS(Proc[[#This Row],[DateOpened]],TODAY()))-1,ABS(NETWORKDAYS(Proc[[#This Row],[DateOpened]],Proc[[#This Row],[DateClosed]]))-1)</f>
        <v>23</v>
      </c>
      <c r="R10011" s="140" t="s">
        <v>476</v>
      </c>
      <c r="S10011" s="155"/>
      <c r="T10011" s="155"/>
    </row>
    <row r="10012" spans="1:20">
      <c r="A10012" s="156" t="s">
        <v>11874</v>
      </c>
      <c r="B10012" s="155" t="str">
        <f>IFERROR(VLOOKUP(Proc[[#This Row],[App]],Table2[],3,0),"open")</f>
        <v>ok</v>
      </c>
      <c r="C10012" s="156" t="s">
        <v>369</v>
      </c>
      <c r="D10012" t="s">
        <v>12275</v>
      </c>
      <c r="E10012" t="s">
        <v>11699</v>
      </c>
      <c r="F10012" s="155" t="s">
        <v>11699</v>
      </c>
      <c r="G10012" s="156" t="s">
        <v>400</v>
      </c>
      <c r="H10012" s="155" t="str">
        <f>IF(Proc[[#This Row],[type]]="LFF (MDG-F)",MID(Proc[[#This Row],[Obj]],13,10),"")</f>
        <v/>
      </c>
      <c r="I10012" s="156"/>
      <c r="J10012" s="155" t="b">
        <f>Proc[[#This Row],[Requested]]=Proc[[#This Row],[CurrentParent]]</f>
        <v>1</v>
      </c>
      <c r="K10012" s="155" t="str">
        <f>IF(Proc[[#This Row],[Author]]="Marcela Urrego",VLOOKUP(LEFT(Proc[[#This Row],[Requested]],1),Table3[#All],2,0),VLOOKUP(Proc[[#This Row],[Author]],Table4[],2,0))</f>
        <v>HC</v>
      </c>
      <c r="L10012" s="155" t="s">
        <v>7801</v>
      </c>
      <c r="M10012" s="140">
        <v>46106</v>
      </c>
      <c r="N10012" s="140"/>
      <c r="O10012" s="140"/>
      <c r="P10012" s="140" t="str">
        <f ca="1">IF(Proc[[#This Row],[DaysAgeing]]&gt;5,"yep","on track")</f>
        <v>yep</v>
      </c>
      <c r="Q10012" s="2">
        <f ca="1">IF(Proc[[#This Row],[DateClosed]]="",ABS(NETWORKDAYS(Proc[[#This Row],[DateOpened]],TODAY()))-1,ABS(NETWORKDAYS(Proc[[#This Row],[DateOpened]],Proc[[#This Row],[DateClosed]]))-1)</f>
        <v>23</v>
      </c>
      <c r="R10012" s="140" t="s">
        <v>476</v>
      </c>
      <c r="S10012" s="155"/>
      <c r="T10012" s="155"/>
    </row>
    <row r="10013" spans="1:20">
      <c r="A10013" s="156" t="s">
        <v>11874</v>
      </c>
      <c r="B10013" s="155" t="str">
        <f>IFERROR(VLOOKUP(Proc[[#This Row],[App]],Table2[],3,0),"open")</f>
        <v>ok</v>
      </c>
      <c r="C10013" s="156" t="s">
        <v>369</v>
      </c>
      <c r="D10013" t="s">
        <v>12276</v>
      </c>
      <c r="E10013" t="s">
        <v>11699</v>
      </c>
      <c r="F10013" s="155" t="s">
        <v>11699</v>
      </c>
      <c r="G10013" s="156" t="s">
        <v>400</v>
      </c>
      <c r="H10013" s="155" t="str">
        <f>IF(Proc[[#This Row],[type]]="LFF (MDG-F)",MID(Proc[[#This Row],[Obj]],13,10),"")</f>
        <v/>
      </c>
      <c r="I10013" s="156"/>
      <c r="J10013" s="155" t="b">
        <f>Proc[[#This Row],[Requested]]=Proc[[#This Row],[CurrentParent]]</f>
        <v>1</v>
      </c>
      <c r="K10013" s="155" t="str">
        <f>IF(Proc[[#This Row],[Author]]="Marcela Urrego",VLOOKUP(LEFT(Proc[[#This Row],[Requested]],1),Table3[#All],2,0),VLOOKUP(Proc[[#This Row],[Author]],Table4[],2,0))</f>
        <v>HC</v>
      </c>
      <c r="L10013" s="155" t="s">
        <v>7801</v>
      </c>
      <c r="M10013" s="140">
        <v>46106</v>
      </c>
      <c r="N10013" s="140"/>
      <c r="O10013" s="140"/>
      <c r="P10013" s="140" t="str">
        <f ca="1">IF(Proc[[#This Row],[DaysAgeing]]&gt;5,"yep","on track")</f>
        <v>yep</v>
      </c>
      <c r="Q10013" s="2">
        <f ca="1">IF(Proc[[#This Row],[DateClosed]]="",ABS(NETWORKDAYS(Proc[[#This Row],[DateOpened]],TODAY()))-1,ABS(NETWORKDAYS(Proc[[#This Row],[DateOpened]],Proc[[#This Row],[DateClosed]]))-1)</f>
        <v>23</v>
      </c>
      <c r="R10013" s="140" t="s">
        <v>476</v>
      </c>
      <c r="S10013" s="155"/>
      <c r="T10013" s="155"/>
    </row>
    <row r="10014" spans="1:20">
      <c r="A10014" s="156" t="s">
        <v>11874</v>
      </c>
      <c r="B10014" s="155" t="str">
        <f>IFERROR(VLOOKUP(Proc[[#This Row],[App]],Table2[],3,0),"open")</f>
        <v>ok</v>
      </c>
      <c r="C10014" s="156" t="s">
        <v>369</v>
      </c>
      <c r="D10014" t="s">
        <v>12277</v>
      </c>
      <c r="E10014" t="s">
        <v>11699</v>
      </c>
      <c r="F10014" s="155" t="s">
        <v>11699</v>
      </c>
      <c r="G10014" s="156" t="s">
        <v>400</v>
      </c>
      <c r="H10014" s="155" t="str">
        <f>IF(Proc[[#This Row],[type]]="LFF (MDG-F)",MID(Proc[[#This Row],[Obj]],13,10),"")</f>
        <v/>
      </c>
      <c r="I10014" s="156"/>
      <c r="J10014" s="155" t="b">
        <f>Proc[[#This Row],[Requested]]=Proc[[#This Row],[CurrentParent]]</f>
        <v>1</v>
      </c>
      <c r="K10014" s="155" t="str">
        <f>IF(Proc[[#This Row],[Author]]="Marcela Urrego",VLOOKUP(LEFT(Proc[[#This Row],[Requested]],1),Table3[#All],2,0),VLOOKUP(Proc[[#This Row],[Author]],Table4[],2,0))</f>
        <v>HC</v>
      </c>
      <c r="L10014" s="155" t="s">
        <v>7801</v>
      </c>
      <c r="M10014" s="140">
        <v>46106</v>
      </c>
      <c r="N10014" s="140"/>
      <c r="O10014" s="140"/>
      <c r="P10014" s="140" t="str">
        <f ca="1">IF(Proc[[#This Row],[DaysAgeing]]&gt;5,"yep","on track")</f>
        <v>yep</v>
      </c>
      <c r="Q10014" s="2">
        <f ca="1">IF(Proc[[#This Row],[DateClosed]]="",ABS(NETWORKDAYS(Proc[[#This Row],[DateOpened]],TODAY()))-1,ABS(NETWORKDAYS(Proc[[#This Row],[DateOpened]],Proc[[#This Row],[DateClosed]]))-1)</f>
        <v>23</v>
      </c>
      <c r="R10014" s="140" t="s">
        <v>476</v>
      </c>
      <c r="S10014" s="155"/>
      <c r="T10014" s="155"/>
    </row>
    <row r="10015" spans="1:20">
      <c r="A10015" s="156" t="s">
        <v>11874</v>
      </c>
      <c r="B10015" s="155" t="str">
        <f>IFERROR(VLOOKUP(Proc[[#This Row],[App]],Table2[],3,0),"open")</f>
        <v>ok</v>
      </c>
      <c r="C10015" s="156" t="s">
        <v>369</v>
      </c>
      <c r="D10015" t="s">
        <v>12278</v>
      </c>
      <c r="E10015" t="s">
        <v>11699</v>
      </c>
      <c r="F10015" s="155" t="s">
        <v>11699</v>
      </c>
      <c r="G10015" s="156" t="s">
        <v>400</v>
      </c>
      <c r="H10015" s="155" t="str">
        <f>IF(Proc[[#This Row],[type]]="LFF (MDG-F)",MID(Proc[[#This Row],[Obj]],13,10),"")</f>
        <v/>
      </c>
      <c r="I10015" s="156"/>
      <c r="J10015" s="155" t="b">
        <f>Proc[[#This Row],[Requested]]=Proc[[#This Row],[CurrentParent]]</f>
        <v>1</v>
      </c>
      <c r="K10015" s="155" t="str">
        <f>IF(Proc[[#This Row],[Author]]="Marcela Urrego",VLOOKUP(LEFT(Proc[[#This Row],[Requested]],1),Table3[#All],2,0),VLOOKUP(Proc[[#This Row],[Author]],Table4[],2,0))</f>
        <v>HC</v>
      </c>
      <c r="L10015" s="155" t="s">
        <v>7801</v>
      </c>
      <c r="M10015" s="140">
        <v>46106</v>
      </c>
      <c r="N10015" s="140"/>
      <c r="O10015" s="140"/>
      <c r="P10015" s="140" t="str">
        <f ca="1">IF(Proc[[#This Row],[DaysAgeing]]&gt;5,"yep","on track")</f>
        <v>yep</v>
      </c>
      <c r="Q10015" s="2">
        <f ca="1">IF(Proc[[#This Row],[DateClosed]]="",ABS(NETWORKDAYS(Proc[[#This Row],[DateOpened]],TODAY()))-1,ABS(NETWORKDAYS(Proc[[#This Row],[DateOpened]],Proc[[#This Row],[DateClosed]]))-1)</f>
        <v>23</v>
      </c>
      <c r="R10015" s="140" t="s">
        <v>476</v>
      </c>
      <c r="S10015" s="155"/>
      <c r="T10015" s="155"/>
    </row>
    <row r="10016" spans="1:20">
      <c r="A10016" s="156" t="s">
        <v>11874</v>
      </c>
      <c r="B10016" s="155" t="str">
        <f>IFERROR(VLOOKUP(Proc[[#This Row],[App]],Table2[],3,0),"open")</f>
        <v>ok</v>
      </c>
      <c r="C10016" s="156" t="s">
        <v>369</v>
      </c>
      <c r="D10016" t="s">
        <v>12279</v>
      </c>
      <c r="E10016" t="s">
        <v>11699</v>
      </c>
      <c r="F10016" s="155" t="s">
        <v>11699</v>
      </c>
      <c r="G10016" s="156" t="s">
        <v>400</v>
      </c>
      <c r="H10016" s="155" t="str">
        <f>IF(Proc[[#This Row],[type]]="LFF (MDG-F)",MID(Proc[[#This Row],[Obj]],13,10),"")</f>
        <v/>
      </c>
      <c r="I10016" s="156"/>
      <c r="J10016" s="155" t="b">
        <f>Proc[[#This Row],[Requested]]=Proc[[#This Row],[CurrentParent]]</f>
        <v>1</v>
      </c>
      <c r="K10016" s="155" t="str">
        <f>IF(Proc[[#This Row],[Author]]="Marcela Urrego",VLOOKUP(LEFT(Proc[[#This Row],[Requested]],1),Table3[#All],2,0),VLOOKUP(Proc[[#This Row],[Author]],Table4[],2,0))</f>
        <v>HC</v>
      </c>
      <c r="L10016" s="155" t="s">
        <v>7801</v>
      </c>
      <c r="M10016" s="140">
        <v>46106</v>
      </c>
      <c r="N10016" s="140"/>
      <c r="O10016" s="140"/>
      <c r="P10016" s="140" t="str">
        <f ca="1">IF(Proc[[#This Row],[DaysAgeing]]&gt;5,"yep","on track")</f>
        <v>yep</v>
      </c>
      <c r="Q10016" s="2">
        <f ca="1">IF(Proc[[#This Row],[DateClosed]]="",ABS(NETWORKDAYS(Proc[[#This Row],[DateOpened]],TODAY()))-1,ABS(NETWORKDAYS(Proc[[#This Row],[DateOpened]],Proc[[#This Row],[DateClosed]]))-1)</f>
        <v>23</v>
      </c>
      <c r="R10016" s="140" t="s">
        <v>476</v>
      </c>
      <c r="S10016" s="155"/>
      <c r="T10016" s="155"/>
    </row>
    <row r="10017" spans="1:20">
      <c r="A10017" s="156" t="s">
        <v>11874</v>
      </c>
      <c r="B10017" s="155" t="str">
        <f>IFERROR(VLOOKUP(Proc[[#This Row],[App]],Table2[],3,0),"open")</f>
        <v>ok</v>
      </c>
      <c r="C10017" s="156" t="s">
        <v>369</v>
      </c>
      <c r="D10017" t="s">
        <v>12280</v>
      </c>
      <c r="E10017" t="s">
        <v>11699</v>
      </c>
      <c r="F10017" s="155" t="s">
        <v>11699</v>
      </c>
      <c r="G10017" s="156" t="s">
        <v>400</v>
      </c>
      <c r="H10017" s="155" t="str">
        <f>IF(Proc[[#This Row],[type]]="LFF (MDG-F)",MID(Proc[[#This Row],[Obj]],13,10),"")</f>
        <v/>
      </c>
      <c r="I10017" s="156"/>
      <c r="J10017" s="155" t="b">
        <f>Proc[[#This Row],[Requested]]=Proc[[#This Row],[CurrentParent]]</f>
        <v>1</v>
      </c>
      <c r="K10017" s="155" t="str">
        <f>IF(Proc[[#This Row],[Author]]="Marcela Urrego",VLOOKUP(LEFT(Proc[[#This Row],[Requested]],1),Table3[#All],2,0),VLOOKUP(Proc[[#This Row],[Author]],Table4[],2,0))</f>
        <v>HC</v>
      </c>
      <c r="L10017" s="155" t="s">
        <v>7801</v>
      </c>
      <c r="M10017" s="140">
        <v>46106</v>
      </c>
      <c r="N10017" s="140"/>
      <c r="O10017" s="140"/>
      <c r="P10017" s="140" t="str">
        <f ca="1">IF(Proc[[#This Row],[DaysAgeing]]&gt;5,"yep","on track")</f>
        <v>yep</v>
      </c>
      <c r="Q10017" s="2">
        <f ca="1">IF(Proc[[#This Row],[DateClosed]]="",ABS(NETWORKDAYS(Proc[[#This Row],[DateOpened]],TODAY()))-1,ABS(NETWORKDAYS(Proc[[#This Row],[DateOpened]],Proc[[#This Row],[DateClosed]]))-1)</f>
        <v>23</v>
      </c>
      <c r="R10017" s="140" t="s">
        <v>476</v>
      </c>
      <c r="S10017" s="155"/>
      <c r="T10017" s="155"/>
    </row>
    <row r="10018" spans="1:20">
      <c r="A10018" s="156" t="s">
        <v>11874</v>
      </c>
      <c r="B10018" s="155" t="str">
        <f>IFERROR(VLOOKUP(Proc[[#This Row],[App]],Table2[],3,0),"open")</f>
        <v>ok</v>
      </c>
      <c r="C10018" s="156" t="s">
        <v>369</v>
      </c>
      <c r="D10018" t="s">
        <v>12281</v>
      </c>
      <c r="E10018" t="s">
        <v>11699</v>
      </c>
      <c r="F10018" s="155" t="s">
        <v>11699</v>
      </c>
      <c r="G10018" s="156" t="s">
        <v>400</v>
      </c>
      <c r="H10018" s="155" t="str">
        <f>IF(Proc[[#This Row],[type]]="LFF (MDG-F)",MID(Proc[[#This Row],[Obj]],13,10),"")</f>
        <v/>
      </c>
      <c r="I10018" s="156"/>
      <c r="J10018" s="155" t="b">
        <f>Proc[[#This Row],[Requested]]=Proc[[#This Row],[CurrentParent]]</f>
        <v>1</v>
      </c>
      <c r="K10018" s="155" t="str">
        <f>IF(Proc[[#This Row],[Author]]="Marcela Urrego",VLOOKUP(LEFT(Proc[[#This Row],[Requested]],1),Table3[#All],2,0),VLOOKUP(Proc[[#This Row],[Author]],Table4[],2,0))</f>
        <v>HC</v>
      </c>
      <c r="L10018" s="155" t="s">
        <v>7801</v>
      </c>
      <c r="M10018" s="140">
        <v>46106</v>
      </c>
      <c r="N10018" s="140"/>
      <c r="O10018" s="140"/>
      <c r="P10018" s="140" t="str">
        <f ca="1">IF(Proc[[#This Row],[DaysAgeing]]&gt;5,"yep","on track")</f>
        <v>yep</v>
      </c>
      <c r="Q10018" s="2">
        <f ca="1">IF(Proc[[#This Row],[DateClosed]]="",ABS(NETWORKDAYS(Proc[[#This Row],[DateOpened]],TODAY()))-1,ABS(NETWORKDAYS(Proc[[#This Row],[DateOpened]],Proc[[#This Row],[DateClosed]]))-1)</f>
        <v>23</v>
      </c>
      <c r="R10018" s="140" t="s">
        <v>476</v>
      </c>
      <c r="S10018" s="155"/>
      <c r="T10018" s="155"/>
    </row>
    <row r="10019" spans="1:20">
      <c r="A10019" s="156" t="s">
        <v>11874</v>
      </c>
      <c r="B10019" s="155" t="str">
        <f>IFERROR(VLOOKUP(Proc[[#This Row],[App]],Table2[],3,0),"open")</f>
        <v>ok</v>
      </c>
      <c r="C10019" s="156" t="s">
        <v>369</v>
      </c>
      <c r="D10019" t="s">
        <v>12282</v>
      </c>
      <c r="E10019" t="s">
        <v>11699</v>
      </c>
      <c r="F10019" s="155" t="s">
        <v>11699</v>
      </c>
      <c r="G10019" s="156" t="s">
        <v>400</v>
      </c>
      <c r="H10019" s="155" t="str">
        <f>IF(Proc[[#This Row],[type]]="LFF (MDG-F)",MID(Proc[[#This Row],[Obj]],13,10),"")</f>
        <v/>
      </c>
      <c r="I10019" s="156"/>
      <c r="J10019" s="155" t="b">
        <f>Proc[[#This Row],[Requested]]=Proc[[#This Row],[CurrentParent]]</f>
        <v>1</v>
      </c>
      <c r="K10019" s="155" t="str">
        <f>IF(Proc[[#This Row],[Author]]="Marcela Urrego",VLOOKUP(LEFT(Proc[[#This Row],[Requested]],1),Table3[#All],2,0),VLOOKUP(Proc[[#This Row],[Author]],Table4[],2,0))</f>
        <v>HC</v>
      </c>
      <c r="L10019" s="155" t="s">
        <v>7801</v>
      </c>
      <c r="M10019" s="140">
        <v>46106</v>
      </c>
      <c r="N10019" s="140"/>
      <c r="O10019" s="140"/>
      <c r="P10019" s="140" t="str">
        <f ca="1">IF(Proc[[#This Row],[DaysAgeing]]&gt;5,"yep","on track")</f>
        <v>yep</v>
      </c>
      <c r="Q10019" s="2">
        <f ca="1">IF(Proc[[#This Row],[DateClosed]]="",ABS(NETWORKDAYS(Proc[[#This Row],[DateOpened]],TODAY()))-1,ABS(NETWORKDAYS(Proc[[#This Row],[DateOpened]],Proc[[#This Row],[DateClosed]]))-1)</f>
        <v>23</v>
      </c>
      <c r="R10019" s="140" t="s">
        <v>476</v>
      </c>
      <c r="S10019" s="155"/>
      <c r="T10019" s="155"/>
    </row>
    <row r="10020" spans="1:20">
      <c r="A10020" s="156" t="s">
        <v>11874</v>
      </c>
      <c r="B10020" s="155" t="str">
        <f>IFERROR(VLOOKUP(Proc[[#This Row],[App]],Table2[],3,0),"open")</f>
        <v>ok</v>
      </c>
      <c r="C10020" s="156" t="s">
        <v>369</v>
      </c>
      <c r="D10020" t="s">
        <v>12283</v>
      </c>
      <c r="E10020" t="s">
        <v>11699</v>
      </c>
      <c r="F10020" s="155" t="s">
        <v>11699</v>
      </c>
      <c r="G10020" s="156" t="s">
        <v>400</v>
      </c>
      <c r="H10020" s="155" t="str">
        <f>IF(Proc[[#This Row],[type]]="LFF (MDG-F)",MID(Proc[[#This Row],[Obj]],13,10),"")</f>
        <v/>
      </c>
      <c r="I10020" s="156"/>
      <c r="J10020" s="155" t="b">
        <f>Proc[[#This Row],[Requested]]=Proc[[#This Row],[CurrentParent]]</f>
        <v>1</v>
      </c>
      <c r="K10020" s="155" t="str">
        <f>IF(Proc[[#This Row],[Author]]="Marcela Urrego",VLOOKUP(LEFT(Proc[[#This Row],[Requested]],1),Table3[#All],2,0),VLOOKUP(Proc[[#This Row],[Author]],Table4[],2,0))</f>
        <v>HC</v>
      </c>
      <c r="L10020" s="155" t="s">
        <v>7801</v>
      </c>
      <c r="M10020" s="140">
        <v>46106</v>
      </c>
      <c r="N10020" s="140"/>
      <c r="O10020" s="140"/>
      <c r="P10020" s="140" t="str">
        <f ca="1">IF(Proc[[#This Row],[DaysAgeing]]&gt;5,"yep","on track")</f>
        <v>yep</v>
      </c>
      <c r="Q10020" s="2">
        <f ca="1">IF(Proc[[#This Row],[DateClosed]]="",ABS(NETWORKDAYS(Proc[[#This Row],[DateOpened]],TODAY()))-1,ABS(NETWORKDAYS(Proc[[#This Row],[DateOpened]],Proc[[#This Row],[DateClosed]]))-1)</f>
        <v>23</v>
      </c>
      <c r="R10020" s="140" t="s">
        <v>476</v>
      </c>
      <c r="S10020" s="155"/>
      <c r="T10020" s="155"/>
    </row>
    <row r="10021" spans="1:20">
      <c r="A10021" s="156" t="s">
        <v>11874</v>
      </c>
      <c r="B10021" s="155" t="str">
        <f>IFERROR(VLOOKUP(Proc[[#This Row],[App]],Table2[],3,0),"open")</f>
        <v>ok</v>
      </c>
      <c r="C10021" s="156" t="s">
        <v>369</v>
      </c>
      <c r="D10021" t="s">
        <v>12284</v>
      </c>
      <c r="E10021" t="s">
        <v>11699</v>
      </c>
      <c r="F10021" s="155" t="s">
        <v>11699</v>
      </c>
      <c r="G10021" s="156" t="s">
        <v>400</v>
      </c>
      <c r="H10021" s="155" t="str">
        <f>IF(Proc[[#This Row],[type]]="LFF (MDG-F)",MID(Proc[[#This Row],[Obj]],13,10),"")</f>
        <v/>
      </c>
      <c r="I10021" s="156"/>
      <c r="J10021" s="155" t="b">
        <f>Proc[[#This Row],[Requested]]=Proc[[#This Row],[CurrentParent]]</f>
        <v>1</v>
      </c>
      <c r="K10021" s="155" t="str">
        <f>IF(Proc[[#This Row],[Author]]="Marcela Urrego",VLOOKUP(LEFT(Proc[[#This Row],[Requested]],1),Table3[#All],2,0),VLOOKUP(Proc[[#This Row],[Author]],Table4[],2,0))</f>
        <v>HC</v>
      </c>
      <c r="L10021" s="155" t="s">
        <v>7801</v>
      </c>
      <c r="M10021" s="140">
        <v>46106</v>
      </c>
      <c r="N10021" s="140"/>
      <c r="O10021" s="140"/>
      <c r="P10021" s="140" t="str">
        <f ca="1">IF(Proc[[#This Row],[DaysAgeing]]&gt;5,"yep","on track")</f>
        <v>yep</v>
      </c>
      <c r="Q10021" s="2">
        <f ca="1">IF(Proc[[#This Row],[DateClosed]]="",ABS(NETWORKDAYS(Proc[[#This Row],[DateOpened]],TODAY()))-1,ABS(NETWORKDAYS(Proc[[#This Row],[DateOpened]],Proc[[#This Row],[DateClosed]]))-1)</f>
        <v>23</v>
      </c>
      <c r="R10021" s="140" t="s">
        <v>476</v>
      </c>
      <c r="S10021" s="155"/>
      <c r="T10021" s="155"/>
    </row>
    <row r="10022" spans="1:20">
      <c r="A10022" s="156" t="s">
        <v>11874</v>
      </c>
      <c r="B10022" s="155" t="str">
        <f>IFERROR(VLOOKUP(Proc[[#This Row],[App]],Table2[],3,0),"open")</f>
        <v>ok</v>
      </c>
      <c r="C10022" s="156" t="s">
        <v>369</v>
      </c>
      <c r="D10022" t="s">
        <v>12285</v>
      </c>
      <c r="E10022" t="s">
        <v>11699</v>
      </c>
      <c r="F10022" s="155" t="s">
        <v>11699</v>
      </c>
      <c r="G10022" s="156" t="s">
        <v>400</v>
      </c>
      <c r="H10022" s="155" t="str">
        <f>IF(Proc[[#This Row],[type]]="LFF (MDG-F)",MID(Proc[[#This Row],[Obj]],13,10),"")</f>
        <v/>
      </c>
      <c r="I10022" s="156"/>
      <c r="J10022" s="155" t="b">
        <f>Proc[[#This Row],[Requested]]=Proc[[#This Row],[CurrentParent]]</f>
        <v>1</v>
      </c>
      <c r="K10022" s="155" t="str">
        <f>IF(Proc[[#This Row],[Author]]="Marcela Urrego",VLOOKUP(LEFT(Proc[[#This Row],[Requested]],1),Table3[#All],2,0),VLOOKUP(Proc[[#This Row],[Author]],Table4[],2,0))</f>
        <v>HC</v>
      </c>
      <c r="L10022" s="155" t="s">
        <v>7801</v>
      </c>
      <c r="M10022" s="140">
        <v>46106</v>
      </c>
      <c r="N10022" s="140"/>
      <c r="O10022" s="140"/>
      <c r="P10022" s="140" t="str">
        <f ca="1">IF(Proc[[#This Row],[DaysAgeing]]&gt;5,"yep","on track")</f>
        <v>yep</v>
      </c>
      <c r="Q10022" s="2">
        <f ca="1">IF(Proc[[#This Row],[DateClosed]]="",ABS(NETWORKDAYS(Proc[[#This Row],[DateOpened]],TODAY()))-1,ABS(NETWORKDAYS(Proc[[#This Row],[DateOpened]],Proc[[#This Row],[DateClosed]]))-1)</f>
        <v>23</v>
      </c>
      <c r="R10022" s="140" t="s">
        <v>476</v>
      </c>
      <c r="S10022" s="155"/>
      <c r="T10022" s="155"/>
    </row>
    <row r="10023" spans="1:20">
      <c r="A10023" s="156" t="s">
        <v>11874</v>
      </c>
      <c r="B10023" s="155" t="str">
        <f>IFERROR(VLOOKUP(Proc[[#This Row],[App]],Table2[],3,0),"open")</f>
        <v>ok</v>
      </c>
      <c r="C10023" s="156" t="s">
        <v>369</v>
      </c>
      <c r="D10023" t="s">
        <v>12286</v>
      </c>
      <c r="E10023" t="s">
        <v>11699</v>
      </c>
      <c r="F10023" s="155" t="s">
        <v>11699</v>
      </c>
      <c r="G10023" s="156" t="s">
        <v>400</v>
      </c>
      <c r="H10023" s="155" t="str">
        <f>IF(Proc[[#This Row],[type]]="LFF (MDG-F)",MID(Proc[[#This Row],[Obj]],13,10),"")</f>
        <v/>
      </c>
      <c r="I10023" s="156"/>
      <c r="J10023" s="155" t="b">
        <f>Proc[[#This Row],[Requested]]=Proc[[#This Row],[CurrentParent]]</f>
        <v>1</v>
      </c>
      <c r="K10023" s="155" t="str">
        <f>IF(Proc[[#This Row],[Author]]="Marcela Urrego",VLOOKUP(LEFT(Proc[[#This Row],[Requested]],1),Table3[#All],2,0),VLOOKUP(Proc[[#This Row],[Author]],Table4[],2,0))</f>
        <v>HC</v>
      </c>
      <c r="L10023" s="155" t="s">
        <v>7801</v>
      </c>
      <c r="M10023" s="140">
        <v>46106</v>
      </c>
      <c r="N10023" s="140"/>
      <c r="O10023" s="140"/>
      <c r="P10023" s="140" t="str">
        <f ca="1">IF(Proc[[#This Row],[DaysAgeing]]&gt;5,"yep","on track")</f>
        <v>yep</v>
      </c>
      <c r="Q10023" s="2">
        <f ca="1">IF(Proc[[#This Row],[DateClosed]]="",ABS(NETWORKDAYS(Proc[[#This Row],[DateOpened]],TODAY()))-1,ABS(NETWORKDAYS(Proc[[#This Row],[DateOpened]],Proc[[#This Row],[DateClosed]]))-1)</f>
        <v>23</v>
      </c>
      <c r="R10023" s="140" t="s">
        <v>476</v>
      </c>
      <c r="S10023" s="155"/>
      <c r="T10023" s="155"/>
    </row>
    <row r="10024" spans="1:20">
      <c r="A10024" s="156" t="s">
        <v>11874</v>
      </c>
      <c r="B10024" s="155" t="str">
        <f>IFERROR(VLOOKUP(Proc[[#This Row],[App]],Table2[],3,0),"open")</f>
        <v>ok</v>
      </c>
      <c r="C10024" s="156" t="s">
        <v>369</v>
      </c>
      <c r="D10024" t="s">
        <v>12287</v>
      </c>
      <c r="E10024" t="s">
        <v>11699</v>
      </c>
      <c r="F10024" s="155" t="s">
        <v>11699</v>
      </c>
      <c r="G10024" s="156" t="s">
        <v>400</v>
      </c>
      <c r="H10024" s="155" t="str">
        <f>IF(Proc[[#This Row],[type]]="LFF (MDG-F)",MID(Proc[[#This Row],[Obj]],13,10),"")</f>
        <v/>
      </c>
      <c r="I10024" s="156"/>
      <c r="J10024" s="155" t="b">
        <f>Proc[[#This Row],[Requested]]=Proc[[#This Row],[CurrentParent]]</f>
        <v>1</v>
      </c>
      <c r="K10024" s="155" t="str">
        <f>IF(Proc[[#This Row],[Author]]="Marcela Urrego",VLOOKUP(LEFT(Proc[[#This Row],[Requested]],1),Table3[#All],2,0),VLOOKUP(Proc[[#This Row],[Author]],Table4[],2,0))</f>
        <v>HC</v>
      </c>
      <c r="L10024" s="155" t="s">
        <v>7801</v>
      </c>
      <c r="M10024" s="140">
        <v>46106</v>
      </c>
      <c r="N10024" s="140"/>
      <c r="O10024" s="140"/>
      <c r="P10024" s="140" t="str">
        <f ca="1">IF(Proc[[#This Row],[DaysAgeing]]&gt;5,"yep","on track")</f>
        <v>yep</v>
      </c>
      <c r="Q10024" s="2">
        <f ca="1">IF(Proc[[#This Row],[DateClosed]]="",ABS(NETWORKDAYS(Proc[[#This Row],[DateOpened]],TODAY()))-1,ABS(NETWORKDAYS(Proc[[#This Row],[DateOpened]],Proc[[#This Row],[DateClosed]]))-1)</f>
        <v>23</v>
      </c>
      <c r="R10024" s="140" t="s">
        <v>476</v>
      </c>
      <c r="S10024" s="155"/>
      <c r="T10024" s="155"/>
    </row>
    <row r="10025" spans="1:20">
      <c r="A10025" s="156" t="s">
        <v>11874</v>
      </c>
      <c r="B10025" s="155" t="str">
        <f>IFERROR(VLOOKUP(Proc[[#This Row],[App]],Table2[],3,0),"open")</f>
        <v>ok</v>
      </c>
      <c r="C10025" s="156" t="s">
        <v>369</v>
      </c>
      <c r="D10025" t="s">
        <v>12288</v>
      </c>
      <c r="E10025" t="s">
        <v>11699</v>
      </c>
      <c r="F10025" s="155" t="s">
        <v>11699</v>
      </c>
      <c r="G10025" s="156" t="s">
        <v>400</v>
      </c>
      <c r="H10025" s="155" t="str">
        <f>IF(Proc[[#This Row],[type]]="LFF (MDG-F)",MID(Proc[[#This Row],[Obj]],13,10),"")</f>
        <v/>
      </c>
      <c r="I10025" s="156"/>
      <c r="J10025" s="155" t="b">
        <f>Proc[[#This Row],[Requested]]=Proc[[#This Row],[CurrentParent]]</f>
        <v>1</v>
      </c>
      <c r="K10025" s="155" t="str">
        <f>IF(Proc[[#This Row],[Author]]="Marcela Urrego",VLOOKUP(LEFT(Proc[[#This Row],[Requested]],1),Table3[#All],2,0),VLOOKUP(Proc[[#This Row],[Author]],Table4[],2,0))</f>
        <v>HC</v>
      </c>
      <c r="L10025" s="155" t="s">
        <v>7801</v>
      </c>
      <c r="M10025" s="140">
        <v>46106</v>
      </c>
      <c r="N10025" s="140"/>
      <c r="O10025" s="140"/>
      <c r="P10025" s="140" t="str">
        <f ca="1">IF(Proc[[#This Row],[DaysAgeing]]&gt;5,"yep","on track")</f>
        <v>yep</v>
      </c>
      <c r="Q10025" s="2">
        <f ca="1">IF(Proc[[#This Row],[DateClosed]]="",ABS(NETWORKDAYS(Proc[[#This Row],[DateOpened]],TODAY()))-1,ABS(NETWORKDAYS(Proc[[#This Row],[DateOpened]],Proc[[#This Row],[DateClosed]]))-1)</f>
        <v>23</v>
      </c>
      <c r="R10025" s="140" t="s">
        <v>476</v>
      </c>
      <c r="S10025" s="155"/>
      <c r="T10025" s="155"/>
    </row>
    <row r="10026" spans="1:20">
      <c r="A10026" s="156" t="s">
        <v>11874</v>
      </c>
      <c r="B10026" s="155" t="str">
        <f>IFERROR(VLOOKUP(Proc[[#This Row],[App]],Table2[],3,0),"open")</f>
        <v>ok</v>
      </c>
      <c r="C10026" s="156" t="s">
        <v>369</v>
      </c>
      <c r="D10026" t="s">
        <v>12289</v>
      </c>
      <c r="E10026" t="s">
        <v>11699</v>
      </c>
      <c r="F10026" s="155" t="s">
        <v>11699</v>
      </c>
      <c r="G10026" s="156" t="s">
        <v>400</v>
      </c>
      <c r="H10026" s="155" t="str">
        <f>IF(Proc[[#This Row],[type]]="LFF (MDG-F)",MID(Proc[[#This Row],[Obj]],13,10),"")</f>
        <v/>
      </c>
      <c r="I10026" s="156"/>
      <c r="J10026" s="155" t="b">
        <f>Proc[[#This Row],[Requested]]=Proc[[#This Row],[CurrentParent]]</f>
        <v>1</v>
      </c>
      <c r="K10026" s="155" t="str">
        <f>IF(Proc[[#This Row],[Author]]="Marcela Urrego",VLOOKUP(LEFT(Proc[[#This Row],[Requested]],1),Table3[#All],2,0),VLOOKUP(Proc[[#This Row],[Author]],Table4[],2,0))</f>
        <v>HC</v>
      </c>
      <c r="L10026" s="155" t="s">
        <v>7801</v>
      </c>
      <c r="M10026" s="140">
        <v>46106</v>
      </c>
      <c r="N10026" s="140"/>
      <c r="O10026" s="140"/>
      <c r="P10026" s="140" t="str">
        <f ca="1">IF(Proc[[#This Row],[DaysAgeing]]&gt;5,"yep","on track")</f>
        <v>yep</v>
      </c>
      <c r="Q10026" s="2">
        <f ca="1">IF(Proc[[#This Row],[DateClosed]]="",ABS(NETWORKDAYS(Proc[[#This Row],[DateOpened]],TODAY()))-1,ABS(NETWORKDAYS(Proc[[#This Row],[DateOpened]],Proc[[#This Row],[DateClosed]]))-1)</f>
        <v>23</v>
      </c>
      <c r="R10026" s="140" t="s">
        <v>476</v>
      </c>
      <c r="S10026" s="155"/>
      <c r="T10026" s="155"/>
    </row>
    <row r="10027" spans="1:20">
      <c r="A10027" s="156" t="s">
        <v>11874</v>
      </c>
      <c r="B10027" s="155" t="str">
        <f>IFERROR(VLOOKUP(Proc[[#This Row],[App]],Table2[],3,0),"open")</f>
        <v>ok</v>
      </c>
      <c r="C10027" s="156" t="s">
        <v>369</v>
      </c>
      <c r="D10027" t="s">
        <v>12290</v>
      </c>
      <c r="E10027" t="s">
        <v>11699</v>
      </c>
      <c r="F10027" s="155" t="s">
        <v>11699</v>
      </c>
      <c r="G10027" s="156" t="s">
        <v>400</v>
      </c>
      <c r="H10027" s="155" t="str">
        <f>IF(Proc[[#This Row],[type]]="LFF (MDG-F)",MID(Proc[[#This Row],[Obj]],13,10),"")</f>
        <v/>
      </c>
      <c r="I10027" s="156"/>
      <c r="J10027" s="155" t="b">
        <f>Proc[[#This Row],[Requested]]=Proc[[#This Row],[CurrentParent]]</f>
        <v>1</v>
      </c>
      <c r="K10027" s="155" t="str">
        <f>IF(Proc[[#This Row],[Author]]="Marcela Urrego",VLOOKUP(LEFT(Proc[[#This Row],[Requested]],1),Table3[#All],2,0),VLOOKUP(Proc[[#This Row],[Author]],Table4[],2,0))</f>
        <v>HC</v>
      </c>
      <c r="L10027" s="155" t="s">
        <v>7801</v>
      </c>
      <c r="M10027" s="140">
        <v>46106</v>
      </c>
      <c r="N10027" s="140"/>
      <c r="O10027" s="140"/>
      <c r="P10027" s="140" t="str">
        <f ca="1">IF(Proc[[#This Row],[DaysAgeing]]&gt;5,"yep","on track")</f>
        <v>yep</v>
      </c>
      <c r="Q10027" s="2">
        <f ca="1">IF(Proc[[#This Row],[DateClosed]]="",ABS(NETWORKDAYS(Proc[[#This Row],[DateOpened]],TODAY()))-1,ABS(NETWORKDAYS(Proc[[#This Row],[DateOpened]],Proc[[#This Row],[DateClosed]]))-1)</f>
        <v>23</v>
      </c>
      <c r="R10027" s="140" t="s">
        <v>476</v>
      </c>
      <c r="S10027" s="155"/>
      <c r="T10027" s="155"/>
    </row>
    <row r="10028" spans="1:20">
      <c r="A10028" s="156" t="s">
        <v>11874</v>
      </c>
      <c r="B10028" s="155" t="str">
        <f>IFERROR(VLOOKUP(Proc[[#This Row],[App]],Table2[],3,0),"open")</f>
        <v>ok</v>
      </c>
      <c r="C10028" s="156" t="s">
        <v>369</v>
      </c>
      <c r="D10028" t="s">
        <v>12291</v>
      </c>
      <c r="E10028" t="s">
        <v>11699</v>
      </c>
      <c r="F10028" s="155" t="s">
        <v>11699</v>
      </c>
      <c r="G10028" s="156" t="s">
        <v>400</v>
      </c>
      <c r="H10028" s="155" t="str">
        <f>IF(Proc[[#This Row],[type]]="LFF (MDG-F)",MID(Proc[[#This Row],[Obj]],13,10),"")</f>
        <v/>
      </c>
      <c r="I10028" s="156"/>
      <c r="J10028" s="155" t="b">
        <f>Proc[[#This Row],[Requested]]=Proc[[#This Row],[CurrentParent]]</f>
        <v>1</v>
      </c>
      <c r="K10028" s="155" t="str">
        <f>IF(Proc[[#This Row],[Author]]="Marcela Urrego",VLOOKUP(LEFT(Proc[[#This Row],[Requested]],1),Table3[#All],2,0),VLOOKUP(Proc[[#This Row],[Author]],Table4[],2,0))</f>
        <v>HC</v>
      </c>
      <c r="L10028" s="155" t="s">
        <v>7801</v>
      </c>
      <c r="M10028" s="140">
        <v>46106</v>
      </c>
      <c r="N10028" s="140"/>
      <c r="O10028" s="140"/>
      <c r="P10028" s="140" t="str">
        <f ca="1">IF(Proc[[#This Row],[DaysAgeing]]&gt;5,"yep","on track")</f>
        <v>yep</v>
      </c>
      <c r="Q10028" s="2">
        <f ca="1">IF(Proc[[#This Row],[DateClosed]]="",ABS(NETWORKDAYS(Proc[[#This Row],[DateOpened]],TODAY()))-1,ABS(NETWORKDAYS(Proc[[#This Row],[DateOpened]],Proc[[#This Row],[DateClosed]]))-1)</f>
        <v>23</v>
      </c>
      <c r="R10028" s="140" t="s">
        <v>476</v>
      </c>
      <c r="S10028" s="155"/>
      <c r="T10028" s="155"/>
    </row>
    <row r="10029" spans="1:20">
      <c r="A10029" s="156" t="s">
        <v>11874</v>
      </c>
      <c r="B10029" s="155" t="str">
        <f>IFERROR(VLOOKUP(Proc[[#This Row],[App]],Table2[],3,0),"open")</f>
        <v>ok</v>
      </c>
      <c r="C10029" s="156" t="s">
        <v>369</v>
      </c>
      <c r="D10029" t="s">
        <v>12292</v>
      </c>
      <c r="E10029" t="s">
        <v>11699</v>
      </c>
      <c r="F10029" s="155" t="s">
        <v>11699</v>
      </c>
      <c r="G10029" s="156" t="s">
        <v>400</v>
      </c>
      <c r="H10029" s="155" t="str">
        <f>IF(Proc[[#This Row],[type]]="LFF (MDG-F)",MID(Proc[[#This Row],[Obj]],13,10),"")</f>
        <v/>
      </c>
      <c r="I10029" s="156"/>
      <c r="J10029" s="155" t="b">
        <f>Proc[[#This Row],[Requested]]=Proc[[#This Row],[CurrentParent]]</f>
        <v>1</v>
      </c>
      <c r="K10029" s="155" t="str">
        <f>IF(Proc[[#This Row],[Author]]="Marcela Urrego",VLOOKUP(LEFT(Proc[[#This Row],[Requested]],1),Table3[#All],2,0),VLOOKUP(Proc[[#This Row],[Author]],Table4[],2,0))</f>
        <v>HC</v>
      </c>
      <c r="L10029" s="155" t="s">
        <v>7801</v>
      </c>
      <c r="M10029" s="140">
        <v>46106</v>
      </c>
      <c r="N10029" s="140"/>
      <c r="O10029" s="140"/>
      <c r="P10029" s="140" t="str">
        <f ca="1">IF(Proc[[#This Row],[DaysAgeing]]&gt;5,"yep","on track")</f>
        <v>yep</v>
      </c>
      <c r="Q10029" s="2">
        <f ca="1">IF(Proc[[#This Row],[DateClosed]]="",ABS(NETWORKDAYS(Proc[[#This Row],[DateOpened]],TODAY()))-1,ABS(NETWORKDAYS(Proc[[#This Row],[DateOpened]],Proc[[#This Row],[DateClosed]]))-1)</f>
        <v>23</v>
      </c>
      <c r="R10029" s="140" t="s">
        <v>476</v>
      </c>
      <c r="S10029" s="155"/>
      <c r="T10029" s="155"/>
    </row>
    <row r="10030" spans="1:20">
      <c r="A10030" s="156" t="s">
        <v>11874</v>
      </c>
      <c r="B10030" s="155" t="str">
        <f>IFERROR(VLOOKUP(Proc[[#This Row],[App]],Table2[],3,0),"open")</f>
        <v>ok</v>
      </c>
      <c r="C10030" s="156" t="s">
        <v>369</v>
      </c>
      <c r="D10030" t="s">
        <v>12293</v>
      </c>
      <c r="E10030" t="s">
        <v>11699</v>
      </c>
      <c r="F10030" s="155" t="s">
        <v>11699</v>
      </c>
      <c r="G10030" s="156" t="s">
        <v>400</v>
      </c>
      <c r="H10030" s="155" t="str">
        <f>IF(Proc[[#This Row],[type]]="LFF (MDG-F)",MID(Proc[[#This Row],[Obj]],13,10),"")</f>
        <v/>
      </c>
      <c r="I10030" s="156"/>
      <c r="J10030" s="155" t="b">
        <f>Proc[[#This Row],[Requested]]=Proc[[#This Row],[CurrentParent]]</f>
        <v>1</v>
      </c>
      <c r="K10030" s="155" t="str">
        <f>IF(Proc[[#This Row],[Author]]="Marcela Urrego",VLOOKUP(LEFT(Proc[[#This Row],[Requested]],1),Table3[#All],2,0),VLOOKUP(Proc[[#This Row],[Author]],Table4[],2,0))</f>
        <v>HC</v>
      </c>
      <c r="L10030" s="155" t="s">
        <v>7801</v>
      </c>
      <c r="M10030" s="140">
        <v>46106</v>
      </c>
      <c r="N10030" s="140"/>
      <c r="O10030" s="140"/>
      <c r="P10030" s="140" t="str">
        <f ca="1">IF(Proc[[#This Row],[DaysAgeing]]&gt;5,"yep","on track")</f>
        <v>yep</v>
      </c>
      <c r="Q10030" s="2">
        <f ca="1">IF(Proc[[#This Row],[DateClosed]]="",ABS(NETWORKDAYS(Proc[[#This Row],[DateOpened]],TODAY()))-1,ABS(NETWORKDAYS(Proc[[#This Row],[DateOpened]],Proc[[#This Row],[DateClosed]]))-1)</f>
        <v>23</v>
      </c>
      <c r="R10030" s="140" t="s">
        <v>476</v>
      </c>
      <c r="S10030" s="155"/>
      <c r="T10030" s="155"/>
    </row>
    <row r="10031" spans="1:20">
      <c r="A10031" s="156" t="s">
        <v>11874</v>
      </c>
      <c r="B10031" s="155" t="str">
        <f>IFERROR(VLOOKUP(Proc[[#This Row],[App]],Table2[],3,0),"open")</f>
        <v>ok</v>
      </c>
      <c r="C10031" s="156" t="s">
        <v>369</v>
      </c>
      <c r="D10031" t="s">
        <v>12294</v>
      </c>
      <c r="E10031" t="s">
        <v>11699</v>
      </c>
      <c r="F10031" s="155" t="s">
        <v>11699</v>
      </c>
      <c r="G10031" s="156" t="s">
        <v>400</v>
      </c>
      <c r="H10031" s="155" t="str">
        <f>IF(Proc[[#This Row],[type]]="LFF (MDG-F)",MID(Proc[[#This Row],[Obj]],13,10),"")</f>
        <v/>
      </c>
      <c r="I10031" s="156"/>
      <c r="J10031" s="155" t="b">
        <f>Proc[[#This Row],[Requested]]=Proc[[#This Row],[CurrentParent]]</f>
        <v>1</v>
      </c>
      <c r="K10031" s="155" t="str">
        <f>IF(Proc[[#This Row],[Author]]="Marcela Urrego",VLOOKUP(LEFT(Proc[[#This Row],[Requested]],1),Table3[#All],2,0),VLOOKUP(Proc[[#This Row],[Author]],Table4[],2,0))</f>
        <v>HC</v>
      </c>
      <c r="L10031" s="155" t="s">
        <v>7801</v>
      </c>
      <c r="M10031" s="140">
        <v>46106</v>
      </c>
      <c r="N10031" s="140"/>
      <c r="O10031" s="140"/>
      <c r="P10031" s="140" t="str">
        <f ca="1">IF(Proc[[#This Row],[DaysAgeing]]&gt;5,"yep","on track")</f>
        <v>yep</v>
      </c>
      <c r="Q10031" s="2">
        <f ca="1">IF(Proc[[#This Row],[DateClosed]]="",ABS(NETWORKDAYS(Proc[[#This Row],[DateOpened]],TODAY()))-1,ABS(NETWORKDAYS(Proc[[#This Row],[DateOpened]],Proc[[#This Row],[DateClosed]]))-1)</f>
        <v>23</v>
      </c>
      <c r="R10031" s="140" t="s">
        <v>476</v>
      </c>
      <c r="S10031" s="155"/>
      <c r="T10031" s="155"/>
    </row>
    <row r="10032" spans="1:20">
      <c r="A10032" s="156" t="s">
        <v>11874</v>
      </c>
      <c r="B10032" s="155" t="str">
        <f>IFERROR(VLOOKUP(Proc[[#This Row],[App]],Table2[],3,0),"open")</f>
        <v>ok</v>
      </c>
      <c r="C10032" s="156" t="s">
        <v>369</v>
      </c>
      <c r="D10032" t="s">
        <v>12295</v>
      </c>
      <c r="E10032" t="s">
        <v>11699</v>
      </c>
      <c r="F10032" s="155" t="s">
        <v>11699</v>
      </c>
      <c r="G10032" s="156" t="s">
        <v>400</v>
      </c>
      <c r="H10032" s="155" t="str">
        <f>IF(Proc[[#This Row],[type]]="LFF (MDG-F)",MID(Proc[[#This Row],[Obj]],13,10),"")</f>
        <v/>
      </c>
      <c r="I10032" s="156"/>
      <c r="J10032" s="155" t="b">
        <f>Proc[[#This Row],[Requested]]=Proc[[#This Row],[CurrentParent]]</f>
        <v>1</v>
      </c>
      <c r="K10032" s="155" t="str">
        <f>IF(Proc[[#This Row],[Author]]="Marcela Urrego",VLOOKUP(LEFT(Proc[[#This Row],[Requested]],1),Table3[#All],2,0),VLOOKUP(Proc[[#This Row],[Author]],Table4[],2,0))</f>
        <v>HC</v>
      </c>
      <c r="L10032" s="155" t="s">
        <v>7801</v>
      </c>
      <c r="M10032" s="140">
        <v>46106</v>
      </c>
      <c r="N10032" s="140"/>
      <c r="O10032" s="140"/>
      <c r="P10032" s="140" t="str">
        <f ca="1">IF(Proc[[#This Row],[DaysAgeing]]&gt;5,"yep","on track")</f>
        <v>yep</v>
      </c>
      <c r="Q10032" s="2">
        <f ca="1">IF(Proc[[#This Row],[DateClosed]]="",ABS(NETWORKDAYS(Proc[[#This Row],[DateOpened]],TODAY()))-1,ABS(NETWORKDAYS(Proc[[#This Row],[DateOpened]],Proc[[#This Row],[DateClosed]]))-1)</f>
        <v>23</v>
      </c>
      <c r="R10032" s="140" t="s">
        <v>476</v>
      </c>
      <c r="S10032" s="155"/>
      <c r="T10032" s="155"/>
    </row>
    <row r="10033" spans="1:20">
      <c r="A10033" s="156" t="s">
        <v>11874</v>
      </c>
      <c r="B10033" s="155" t="str">
        <f>IFERROR(VLOOKUP(Proc[[#This Row],[App]],Table2[],3,0),"open")</f>
        <v>ok</v>
      </c>
      <c r="C10033" s="156" t="s">
        <v>369</v>
      </c>
      <c r="D10033" t="s">
        <v>12296</v>
      </c>
      <c r="E10033" t="s">
        <v>11699</v>
      </c>
      <c r="F10033" s="155" t="s">
        <v>11699</v>
      </c>
      <c r="G10033" s="156" t="s">
        <v>400</v>
      </c>
      <c r="H10033" s="155" t="str">
        <f>IF(Proc[[#This Row],[type]]="LFF (MDG-F)",MID(Proc[[#This Row],[Obj]],13,10),"")</f>
        <v/>
      </c>
      <c r="I10033" s="156"/>
      <c r="J10033" s="155" t="b">
        <f>Proc[[#This Row],[Requested]]=Proc[[#This Row],[CurrentParent]]</f>
        <v>1</v>
      </c>
      <c r="K10033" s="155" t="str">
        <f>IF(Proc[[#This Row],[Author]]="Marcela Urrego",VLOOKUP(LEFT(Proc[[#This Row],[Requested]],1),Table3[#All],2,0),VLOOKUP(Proc[[#This Row],[Author]],Table4[],2,0))</f>
        <v>HC</v>
      </c>
      <c r="L10033" s="155" t="s">
        <v>7801</v>
      </c>
      <c r="M10033" s="140">
        <v>46106</v>
      </c>
      <c r="N10033" s="140"/>
      <c r="O10033" s="140"/>
      <c r="P10033" s="140" t="str">
        <f ca="1">IF(Proc[[#This Row],[DaysAgeing]]&gt;5,"yep","on track")</f>
        <v>yep</v>
      </c>
      <c r="Q10033" s="2">
        <f ca="1">IF(Proc[[#This Row],[DateClosed]]="",ABS(NETWORKDAYS(Proc[[#This Row],[DateOpened]],TODAY()))-1,ABS(NETWORKDAYS(Proc[[#This Row],[DateOpened]],Proc[[#This Row],[DateClosed]]))-1)</f>
        <v>23</v>
      </c>
      <c r="R10033" s="140" t="s">
        <v>476</v>
      </c>
      <c r="S10033" s="155"/>
      <c r="T10033" s="155"/>
    </row>
    <row r="10034" spans="1:20">
      <c r="A10034" s="156" t="s">
        <v>11874</v>
      </c>
      <c r="B10034" s="155" t="str">
        <f>IFERROR(VLOOKUP(Proc[[#This Row],[App]],Table2[],3,0),"open")</f>
        <v>ok</v>
      </c>
      <c r="C10034" s="156" t="s">
        <v>369</v>
      </c>
      <c r="D10034" t="s">
        <v>12297</v>
      </c>
      <c r="E10034" t="s">
        <v>11699</v>
      </c>
      <c r="F10034" s="155" t="s">
        <v>11699</v>
      </c>
      <c r="G10034" s="156" t="s">
        <v>400</v>
      </c>
      <c r="H10034" s="155" t="str">
        <f>IF(Proc[[#This Row],[type]]="LFF (MDG-F)",MID(Proc[[#This Row],[Obj]],13,10),"")</f>
        <v/>
      </c>
      <c r="I10034" s="156"/>
      <c r="J10034" s="155" t="b">
        <f>Proc[[#This Row],[Requested]]=Proc[[#This Row],[CurrentParent]]</f>
        <v>1</v>
      </c>
      <c r="K10034" s="155" t="str">
        <f>IF(Proc[[#This Row],[Author]]="Marcela Urrego",VLOOKUP(LEFT(Proc[[#This Row],[Requested]],1),Table3[#All],2,0),VLOOKUP(Proc[[#This Row],[Author]],Table4[],2,0))</f>
        <v>HC</v>
      </c>
      <c r="L10034" s="155" t="s">
        <v>7801</v>
      </c>
      <c r="M10034" s="140">
        <v>46106</v>
      </c>
      <c r="N10034" s="140"/>
      <c r="O10034" s="140"/>
      <c r="P10034" s="140" t="str">
        <f ca="1">IF(Proc[[#This Row],[DaysAgeing]]&gt;5,"yep","on track")</f>
        <v>yep</v>
      </c>
      <c r="Q10034" s="2">
        <f ca="1">IF(Proc[[#This Row],[DateClosed]]="",ABS(NETWORKDAYS(Proc[[#This Row],[DateOpened]],TODAY()))-1,ABS(NETWORKDAYS(Proc[[#This Row],[DateOpened]],Proc[[#This Row],[DateClosed]]))-1)</f>
        <v>23</v>
      </c>
      <c r="R10034" s="140" t="s">
        <v>476</v>
      </c>
      <c r="S10034" s="155"/>
      <c r="T10034" s="155"/>
    </row>
    <row r="10035" spans="1:20">
      <c r="A10035" s="156" t="s">
        <v>11874</v>
      </c>
      <c r="B10035" s="155" t="str">
        <f>IFERROR(VLOOKUP(Proc[[#This Row],[App]],Table2[],3,0),"open")</f>
        <v>ok</v>
      </c>
      <c r="C10035" s="156" t="s">
        <v>369</v>
      </c>
      <c r="D10035" t="s">
        <v>12298</v>
      </c>
      <c r="E10035" t="s">
        <v>11699</v>
      </c>
      <c r="F10035" s="155" t="s">
        <v>11699</v>
      </c>
      <c r="G10035" s="156" t="s">
        <v>400</v>
      </c>
      <c r="H10035" s="155" t="str">
        <f>IF(Proc[[#This Row],[type]]="LFF (MDG-F)",MID(Proc[[#This Row],[Obj]],13,10),"")</f>
        <v/>
      </c>
      <c r="I10035" s="156"/>
      <c r="J10035" s="155" t="b">
        <f>Proc[[#This Row],[Requested]]=Proc[[#This Row],[CurrentParent]]</f>
        <v>1</v>
      </c>
      <c r="K10035" s="155" t="str">
        <f>IF(Proc[[#This Row],[Author]]="Marcela Urrego",VLOOKUP(LEFT(Proc[[#This Row],[Requested]],1),Table3[#All],2,0),VLOOKUP(Proc[[#This Row],[Author]],Table4[],2,0))</f>
        <v>HC</v>
      </c>
      <c r="L10035" s="155" t="s">
        <v>7801</v>
      </c>
      <c r="M10035" s="140">
        <v>46106</v>
      </c>
      <c r="N10035" s="140"/>
      <c r="O10035" s="140"/>
      <c r="P10035" s="140" t="str">
        <f ca="1">IF(Proc[[#This Row],[DaysAgeing]]&gt;5,"yep","on track")</f>
        <v>yep</v>
      </c>
      <c r="Q10035" s="2">
        <f ca="1">IF(Proc[[#This Row],[DateClosed]]="",ABS(NETWORKDAYS(Proc[[#This Row],[DateOpened]],TODAY()))-1,ABS(NETWORKDAYS(Proc[[#This Row],[DateOpened]],Proc[[#This Row],[DateClosed]]))-1)</f>
        <v>23</v>
      </c>
      <c r="R10035" s="140" t="s">
        <v>476</v>
      </c>
      <c r="S10035" s="155"/>
      <c r="T10035" s="155"/>
    </row>
    <row r="10036" spans="1:20">
      <c r="A10036" s="156" t="s">
        <v>11874</v>
      </c>
      <c r="B10036" s="155" t="str">
        <f>IFERROR(VLOOKUP(Proc[[#This Row],[App]],Table2[],3,0),"open")</f>
        <v>ok</v>
      </c>
      <c r="C10036" s="156" t="s">
        <v>369</v>
      </c>
      <c r="D10036" t="s">
        <v>12299</v>
      </c>
      <c r="E10036" t="s">
        <v>11699</v>
      </c>
      <c r="F10036" s="155" t="s">
        <v>11699</v>
      </c>
      <c r="G10036" s="156" t="s">
        <v>400</v>
      </c>
      <c r="H10036" s="155" t="str">
        <f>IF(Proc[[#This Row],[type]]="LFF (MDG-F)",MID(Proc[[#This Row],[Obj]],13,10),"")</f>
        <v/>
      </c>
      <c r="I10036" s="156"/>
      <c r="J10036" s="155" t="b">
        <f>Proc[[#This Row],[Requested]]=Proc[[#This Row],[CurrentParent]]</f>
        <v>1</v>
      </c>
      <c r="K10036" s="155" t="str">
        <f>IF(Proc[[#This Row],[Author]]="Marcela Urrego",VLOOKUP(LEFT(Proc[[#This Row],[Requested]],1),Table3[#All],2,0),VLOOKUP(Proc[[#This Row],[Author]],Table4[],2,0))</f>
        <v>HC</v>
      </c>
      <c r="L10036" s="155" t="s">
        <v>7801</v>
      </c>
      <c r="M10036" s="140">
        <v>46106</v>
      </c>
      <c r="N10036" s="140"/>
      <c r="O10036" s="140"/>
      <c r="P10036" s="140" t="str">
        <f ca="1">IF(Proc[[#This Row],[DaysAgeing]]&gt;5,"yep","on track")</f>
        <v>yep</v>
      </c>
      <c r="Q10036" s="2">
        <f ca="1">IF(Proc[[#This Row],[DateClosed]]="",ABS(NETWORKDAYS(Proc[[#This Row],[DateOpened]],TODAY()))-1,ABS(NETWORKDAYS(Proc[[#This Row],[DateOpened]],Proc[[#This Row],[DateClosed]]))-1)</f>
        <v>23</v>
      </c>
      <c r="R10036" s="140" t="s">
        <v>476</v>
      </c>
      <c r="S10036" s="155"/>
      <c r="T10036" s="155"/>
    </row>
    <row r="10037" spans="1:20">
      <c r="A10037" s="156" t="s">
        <v>11874</v>
      </c>
      <c r="B10037" s="155" t="str">
        <f>IFERROR(VLOOKUP(Proc[[#This Row],[App]],Table2[],3,0),"open")</f>
        <v>ok</v>
      </c>
      <c r="C10037" s="156" t="s">
        <v>369</v>
      </c>
      <c r="D10037" t="s">
        <v>12300</v>
      </c>
      <c r="E10037" t="s">
        <v>11699</v>
      </c>
      <c r="F10037" s="155" t="s">
        <v>11699</v>
      </c>
      <c r="G10037" s="156" t="s">
        <v>400</v>
      </c>
      <c r="H10037" s="155" t="str">
        <f>IF(Proc[[#This Row],[type]]="LFF (MDG-F)",MID(Proc[[#This Row],[Obj]],13,10),"")</f>
        <v/>
      </c>
      <c r="I10037" s="156"/>
      <c r="J10037" s="155" t="b">
        <f>Proc[[#This Row],[Requested]]=Proc[[#This Row],[CurrentParent]]</f>
        <v>1</v>
      </c>
      <c r="K10037" s="155" t="str">
        <f>IF(Proc[[#This Row],[Author]]="Marcela Urrego",VLOOKUP(LEFT(Proc[[#This Row],[Requested]],1),Table3[#All],2,0),VLOOKUP(Proc[[#This Row],[Author]],Table4[],2,0))</f>
        <v>HC</v>
      </c>
      <c r="L10037" s="155" t="s">
        <v>7801</v>
      </c>
      <c r="M10037" s="140">
        <v>46106</v>
      </c>
      <c r="N10037" s="140"/>
      <c r="O10037" s="140"/>
      <c r="P10037" s="140" t="str">
        <f ca="1">IF(Proc[[#This Row],[DaysAgeing]]&gt;5,"yep","on track")</f>
        <v>yep</v>
      </c>
      <c r="Q10037" s="2">
        <f ca="1">IF(Proc[[#This Row],[DateClosed]]="",ABS(NETWORKDAYS(Proc[[#This Row],[DateOpened]],TODAY()))-1,ABS(NETWORKDAYS(Proc[[#This Row],[DateOpened]],Proc[[#This Row],[DateClosed]]))-1)</f>
        <v>23</v>
      </c>
      <c r="R10037" s="140" t="s">
        <v>476</v>
      </c>
      <c r="S10037" s="155"/>
      <c r="T10037" s="155"/>
    </row>
    <row r="10038" spans="1:20">
      <c r="A10038" s="156" t="s">
        <v>11874</v>
      </c>
      <c r="B10038" s="155" t="str">
        <f>IFERROR(VLOOKUP(Proc[[#This Row],[App]],Table2[],3,0),"open")</f>
        <v>ok</v>
      </c>
      <c r="C10038" s="156" t="s">
        <v>369</v>
      </c>
      <c r="D10038" t="s">
        <v>12301</v>
      </c>
      <c r="E10038" t="s">
        <v>11699</v>
      </c>
      <c r="F10038" s="155" t="s">
        <v>11699</v>
      </c>
      <c r="G10038" s="156" t="s">
        <v>400</v>
      </c>
      <c r="H10038" s="155" t="str">
        <f>IF(Proc[[#This Row],[type]]="LFF (MDG-F)",MID(Proc[[#This Row],[Obj]],13,10),"")</f>
        <v/>
      </c>
      <c r="I10038" s="156"/>
      <c r="J10038" s="155" t="b">
        <f>Proc[[#This Row],[Requested]]=Proc[[#This Row],[CurrentParent]]</f>
        <v>1</v>
      </c>
      <c r="K10038" s="155" t="str">
        <f>IF(Proc[[#This Row],[Author]]="Marcela Urrego",VLOOKUP(LEFT(Proc[[#This Row],[Requested]],1),Table3[#All],2,0),VLOOKUP(Proc[[#This Row],[Author]],Table4[],2,0))</f>
        <v>HC</v>
      </c>
      <c r="L10038" s="155" t="s">
        <v>7801</v>
      </c>
      <c r="M10038" s="140">
        <v>46106</v>
      </c>
      <c r="N10038" s="140"/>
      <c r="O10038" s="140"/>
      <c r="P10038" s="140" t="str">
        <f ca="1">IF(Proc[[#This Row],[DaysAgeing]]&gt;5,"yep","on track")</f>
        <v>yep</v>
      </c>
      <c r="Q10038" s="2">
        <f ca="1">IF(Proc[[#This Row],[DateClosed]]="",ABS(NETWORKDAYS(Proc[[#This Row],[DateOpened]],TODAY()))-1,ABS(NETWORKDAYS(Proc[[#This Row],[DateOpened]],Proc[[#This Row],[DateClosed]]))-1)</f>
        <v>23</v>
      </c>
      <c r="R10038" s="140" t="s">
        <v>476</v>
      </c>
      <c r="S10038" s="155"/>
      <c r="T10038" s="155"/>
    </row>
    <row r="10039" spans="1:20">
      <c r="A10039" s="156" t="s">
        <v>11874</v>
      </c>
      <c r="B10039" s="155" t="str">
        <f>IFERROR(VLOOKUP(Proc[[#This Row],[App]],Table2[],3,0),"open")</f>
        <v>ok</v>
      </c>
      <c r="C10039" s="156" t="s">
        <v>369</v>
      </c>
      <c r="D10039" t="s">
        <v>12302</v>
      </c>
      <c r="E10039" t="s">
        <v>11699</v>
      </c>
      <c r="F10039" s="155" t="s">
        <v>11699</v>
      </c>
      <c r="G10039" s="156" t="s">
        <v>400</v>
      </c>
      <c r="H10039" s="155" t="str">
        <f>IF(Proc[[#This Row],[type]]="LFF (MDG-F)",MID(Proc[[#This Row],[Obj]],13,10),"")</f>
        <v/>
      </c>
      <c r="I10039" s="156"/>
      <c r="J10039" s="155" t="b">
        <f>Proc[[#This Row],[Requested]]=Proc[[#This Row],[CurrentParent]]</f>
        <v>1</v>
      </c>
      <c r="K10039" s="155" t="str">
        <f>IF(Proc[[#This Row],[Author]]="Marcela Urrego",VLOOKUP(LEFT(Proc[[#This Row],[Requested]],1),Table3[#All],2,0),VLOOKUP(Proc[[#This Row],[Author]],Table4[],2,0))</f>
        <v>HC</v>
      </c>
      <c r="L10039" s="155" t="s">
        <v>7801</v>
      </c>
      <c r="M10039" s="140">
        <v>46106</v>
      </c>
      <c r="N10039" s="140"/>
      <c r="O10039" s="140"/>
      <c r="P10039" s="140" t="str">
        <f ca="1">IF(Proc[[#This Row],[DaysAgeing]]&gt;5,"yep","on track")</f>
        <v>yep</v>
      </c>
      <c r="Q10039" s="2">
        <f ca="1">IF(Proc[[#This Row],[DateClosed]]="",ABS(NETWORKDAYS(Proc[[#This Row],[DateOpened]],TODAY()))-1,ABS(NETWORKDAYS(Proc[[#This Row],[DateOpened]],Proc[[#This Row],[DateClosed]]))-1)</f>
        <v>23</v>
      </c>
      <c r="R10039" s="140" t="s">
        <v>476</v>
      </c>
      <c r="S10039" s="155"/>
      <c r="T10039" s="155"/>
    </row>
    <row r="10040" spans="1:20">
      <c r="A10040" s="156" t="s">
        <v>11874</v>
      </c>
      <c r="B10040" s="155" t="str">
        <f>IFERROR(VLOOKUP(Proc[[#This Row],[App]],Table2[],3,0),"open")</f>
        <v>ok</v>
      </c>
      <c r="C10040" s="156" t="s">
        <v>369</v>
      </c>
      <c r="D10040" t="s">
        <v>12303</v>
      </c>
      <c r="E10040" t="s">
        <v>11699</v>
      </c>
      <c r="F10040" s="155" t="s">
        <v>11699</v>
      </c>
      <c r="G10040" s="156" t="s">
        <v>400</v>
      </c>
      <c r="H10040" s="155" t="str">
        <f>IF(Proc[[#This Row],[type]]="LFF (MDG-F)",MID(Proc[[#This Row],[Obj]],13,10),"")</f>
        <v/>
      </c>
      <c r="I10040" s="156"/>
      <c r="J10040" s="155" t="b">
        <f>Proc[[#This Row],[Requested]]=Proc[[#This Row],[CurrentParent]]</f>
        <v>1</v>
      </c>
      <c r="K10040" s="155" t="str">
        <f>IF(Proc[[#This Row],[Author]]="Marcela Urrego",VLOOKUP(LEFT(Proc[[#This Row],[Requested]],1),Table3[#All],2,0),VLOOKUP(Proc[[#This Row],[Author]],Table4[],2,0))</f>
        <v>HC</v>
      </c>
      <c r="L10040" s="155" t="s">
        <v>7801</v>
      </c>
      <c r="M10040" s="140">
        <v>46106</v>
      </c>
      <c r="N10040" s="140"/>
      <c r="O10040" s="140"/>
      <c r="P10040" s="140" t="str">
        <f ca="1">IF(Proc[[#This Row],[DaysAgeing]]&gt;5,"yep","on track")</f>
        <v>yep</v>
      </c>
      <c r="Q10040" s="2">
        <f ca="1">IF(Proc[[#This Row],[DateClosed]]="",ABS(NETWORKDAYS(Proc[[#This Row],[DateOpened]],TODAY()))-1,ABS(NETWORKDAYS(Proc[[#This Row],[DateOpened]],Proc[[#This Row],[DateClosed]]))-1)</f>
        <v>23</v>
      </c>
      <c r="R10040" s="140" t="s">
        <v>476</v>
      </c>
      <c r="S10040" s="155"/>
      <c r="T10040" s="155"/>
    </row>
    <row r="10041" spans="1:20">
      <c r="A10041" s="156" t="s">
        <v>11874</v>
      </c>
      <c r="B10041" s="155" t="str">
        <f>IFERROR(VLOOKUP(Proc[[#This Row],[App]],Table2[],3,0),"open")</f>
        <v>ok</v>
      </c>
      <c r="C10041" s="156" t="s">
        <v>369</v>
      </c>
      <c r="D10041" t="s">
        <v>12304</v>
      </c>
      <c r="E10041" t="s">
        <v>11699</v>
      </c>
      <c r="F10041" s="155" t="s">
        <v>11699</v>
      </c>
      <c r="G10041" s="156" t="s">
        <v>400</v>
      </c>
      <c r="H10041" s="155" t="str">
        <f>IF(Proc[[#This Row],[type]]="LFF (MDG-F)",MID(Proc[[#This Row],[Obj]],13,10),"")</f>
        <v/>
      </c>
      <c r="I10041" s="156"/>
      <c r="J10041" s="155" t="b">
        <f>Proc[[#This Row],[Requested]]=Proc[[#This Row],[CurrentParent]]</f>
        <v>1</v>
      </c>
      <c r="K10041" s="155" t="str">
        <f>IF(Proc[[#This Row],[Author]]="Marcela Urrego",VLOOKUP(LEFT(Proc[[#This Row],[Requested]],1),Table3[#All],2,0),VLOOKUP(Proc[[#This Row],[Author]],Table4[],2,0))</f>
        <v>HC</v>
      </c>
      <c r="L10041" s="155" t="s">
        <v>7801</v>
      </c>
      <c r="M10041" s="140">
        <v>46106</v>
      </c>
      <c r="N10041" s="140"/>
      <c r="O10041" s="140"/>
      <c r="P10041" s="140" t="str">
        <f ca="1">IF(Proc[[#This Row],[DaysAgeing]]&gt;5,"yep","on track")</f>
        <v>yep</v>
      </c>
      <c r="Q10041" s="2">
        <f ca="1">IF(Proc[[#This Row],[DateClosed]]="",ABS(NETWORKDAYS(Proc[[#This Row],[DateOpened]],TODAY()))-1,ABS(NETWORKDAYS(Proc[[#This Row],[DateOpened]],Proc[[#This Row],[DateClosed]]))-1)</f>
        <v>23</v>
      </c>
      <c r="R10041" s="140" t="s">
        <v>476</v>
      </c>
      <c r="S10041" s="155"/>
      <c r="T10041" s="155"/>
    </row>
    <row r="10042" spans="1:20">
      <c r="A10042" s="156" t="s">
        <v>11874</v>
      </c>
      <c r="B10042" s="155" t="str">
        <f>IFERROR(VLOOKUP(Proc[[#This Row],[App]],Table2[],3,0),"open")</f>
        <v>ok</v>
      </c>
      <c r="C10042" s="156" t="s">
        <v>369</v>
      </c>
      <c r="D10042" t="s">
        <v>12305</v>
      </c>
      <c r="E10042" t="s">
        <v>11699</v>
      </c>
      <c r="F10042" s="155" t="s">
        <v>11699</v>
      </c>
      <c r="G10042" s="156" t="s">
        <v>400</v>
      </c>
      <c r="H10042" s="155" t="str">
        <f>IF(Proc[[#This Row],[type]]="LFF (MDG-F)",MID(Proc[[#This Row],[Obj]],13,10),"")</f>
        <v/>
      </c>
      <c r="I10042" s="156"/>
      <c r="J10042" s="155" t="b">
        <f>Proc[[#This Row],[Requested]]=Proc[[#This Row],[CurrentParent]]</f>
        <v>1</v>
      </c>
      <c r="K10042" s="155" t="str">
        <f>IF(Proc[[#This Row],[Author]]="Marcela Urrego",VLOOKUP(LEFT(Proc[[#This Row],[Requested]],1),Table3[#All],2,0),VLOOKUP(Proc[[#This Row],[Author]],Table4[],2,0))</f>
        <v>HC</v>
      </c>
      <c r="L10042" s="155" t="s">
        <v>7801</v>
      </c>
      <c r="M10042" s="140">
        <v>46106</v>
      </c>
      <c r="N10042" s="140"/>
      <c r="O10042" s="140"/>
      <c r="P10042" s="140" t="str">
        <f ca="1">IF(Proc[[#This Row],[DaysAgeing]]&gt;5,"yep","on track")</f>
        <v>yep</v>
      </c>
      <c r="Q10042" s="2">
        <f ca="1">IF(Proc[[#This Row],[DateClosed]]="",ABS(NETWORKDAYS(Proc[[#This Row],[DateOpened]],TODAY()))-1,ABS(NETWORKDAYS(Proc[[#This Row],[DateOpened]],Proc[[#This Row],[DateClosed]]))-1)</f>
        <v>23</v>
      </c>
      <c r="R10042" s="140" t="s">
        <v>476</v>
      </c>
      <c r="S10042" s="155"/>
      <c r="T10042" s="155"/>
    </row>
    <row r="10043" spans="1:20">
      <c r="A10043" s="156" t="s">
        <v>11874</v>
      </c>
      <c r="B10043" s="155" t="str">
        <f>IFERROR(VLOOKUP(Proc[[#This Row],[App]],Table2[],3,0),"open")</f>
        <v>ok</v>
      </c>
      <c r="C10043" s="156" t="s">
        <v>369</v>
      </c>
      <c r="D10043" t="s">
        <v>12306</v>
      </c>
      <c r="E10043" t="s">
        <v>11699</v>
      </c>
      <c r="F10043" s="155" t="s">
        <v>11699</v>
      </c>
      <c r="G10043" s="156" t="s">
        <v>400</v>
      </c>
      <c r="H10043" s="155" t="str">
        <f>IF(Proc[[#This Row],[type]]="LFF (MDG-F)",MID(Proc[[#This Row],[Obj]],13,10),"")</f>
        <v/>
      </c>
      <c r="I10043" s="156"/>
      <c r="J10043" s="155" t="b">
        <f>Proc[[#This Row],[Requested]]=Proc[[#This Row],[CurrentParent]]</f>
        <v>1</v>
      </c>
      <c r="K10043" s="155" t="str">
        <f>IF(Proc[[#This Row],[Author]]="Marcela Urrego",VLOOKUP(LEFT(Proc[[#This Row],[Requested]],1),Table3[#All],2,0),VLOOKUP(Proc[[#This Row],[Author]],Table4[],2,0))</f>
        <v>HC</v>
      </c>
      <c r="L10043" s="155" t="s">
        <v>7801</v>
      </c>
      <c r="M10043" s="140">
        <v>46106</v>
      </c>
      <c r="N10043" s="140"/>
      <c r="O10043" s="140"/>
      <c r="P10043" s="140" t="str">
        <f ca="1">IF(Proc[[#This Row],[DaysAgeing]]&gt;5,"yep","on track")</f>
        <v>yep</v>
      </c>
      <c r="Q10043" s="2">
        <f ca="1">IF(Proc[[#This Row],[DateClosed]]="",ABS(NETWORKDAYS(Proc[[#This Row],[DateOpened]],TODAY()))-1,ABS(NETWORKDAYS(Proc[[#This Row],[DateOpened]],Proc[[#This Row],[DateClosed]]))-1)</f>
        <v>23</v>
      </c>
      <c r="R10043" s="140" t="s">
        <v>476</v>
      </c>
      <c r="S10043" s="155"/>
      <c r="T10043" s="155"/>
    </row>
    <row r="10044" spans="1:20">
      <c r="A10044" s="156" t="s">
        <v>11874</v>
      </c>
      <c r="B10044" s="155" t="str">
        <f>IFERROR(VLOOKUP(Proc[[#This Row],[App]],Table2[],3,0),"open")</f>
        <v>ok</v>
      </c>
      <c r="C10044" s="156" t="s">
        <v>369</v>
      </c>
      <c r="D10044" t="s">
        <v>12307</v>
      </c>
      <c r="E10044" t="s">
        <v>11699</v>
      </c>
      <c r="F10044" s="155" t="s">
        <v>11699</v>
      </c>
      <c r="G10044" s="156" t="s">
        <v>400</v>
      </c>
      <c r="H10044" s="155" t="str">
        <f>IF(Proc[[#This Row],[type]]="LFF (MDG-F)",MID(Proc[[#This Row],[Obj]],13,10),"")</f>
        <v/>
      </c>
      <c r="I10044" s="156"/>
      <c r="J10044" s="155" t="b">
        <f>Proc[[#This Row],[Requested]]=Proc[[#This Row],[CurrentParent]]</f>
        <v>1</v>
      </c>
      <c r="K10044" s="155" t="str">
        <f>IF(Proc[[#This Row],[Author]]="Marcela Urrego",VLOOKUP(LEFT(Proc[[#This Row],[Requested]],1),Table3[#All],2,0),VLOOKUP(Proc[[#This Row],[Author]],Table4[],2,0))</f>
        <v>HC</v>
      </c>
      <c r="L10044" s="155" t="s">
        <v>7801</v>
      </c>
      <c r="M10044" s="140">
        <v>46106</v>
      </c>
      <c r="N10044" s="140"/>
      <c r="O10044" s="140"/>
      <c r="P10044" s="140" t="str">
        <f ca="1">IF(Proc[[#This Row],[DaysAgeing]]&gt;5,"yep","on track")</f>
        <v>yep</v>
      </c>
      <c r="Q10044" s="2">
        <f ca="1">IF(Proc[[#This Row],[DateClosed]]="",ABS(NETWORKDAYS(Proc[[#This Row],[DateOpened]],TODAY()))-1,ABS(NETWORKDAYS(Proc[[#This Row],[DateOpened]],Proc[[#This Row],[DateClosed]]))-1)</f>
        <v>23</v>
      </c>
      <c r="R10044" s="140" t="s">
        <v>476</v>
      </c>
      <c r="S10044" s="155"/>
      <c r="T10044" s="155"/>
    </row>
    <row r="10045" spans="1:20">
      <c r="A10045" s="156" t="s">
        <v>11874</v>
      </c>
      <c r="B10045" s="155" t="str">
        <f>IFERROR(VLOOKUP(Proc[[#This Row],[App]],Table2[],3,0),"open")</f>
        <v>ok</v>
      </c>
      <c r="C10045" s="156" t="s">
        <v>369</v>
      </c>
      <c r="D10045" t="s">
        <v>12308</v>
      </c>
      <c r="E10045" t="s">
        <v>11699</v>
      </c>
      <c r="F10045" s="155" t="s">
        <v>11699</v>
      </c>
      <c r="G10045" s="156" t="s">
        <v>400</v>
      </c>
      <c r="H10045" s="155" t="str">
        <f>IF(Proc[[#This Row],[type]]="LFF (MDG-F)",MID(Proc[[#This Row],[Obj]],13,10),"")</f>
        <v/>
      </c>
      <c r="I10045" s="156"/>
      <c r="J10045" s="155" t="b">
        <f>Proc[[#This Row],[Requested]]=Proc[[#This Row],[CurrentParent]]</f>
        <v>1</v>
      </c>
      <c r="K10045" s="155" t="str">
        <f>IF(Proc[[#This Row],[Author]]="Marcela Urrego",VLOOKUP(LEFT(Proc[[#This Row],[Requested]],1),Table3[#All],2,0),VLOOKUP(Proc[[#This Row],[Author]],Table4[],2,0))</f>
        <v>HC</v>
      </c>
      <c r="L10045" s="155" t="s">
        <v>7801</v>
      </c>
      <c r="M10045" s="140">
        <v>46106</v>
      </c>
      <c r="N10045" s="140"/>
      <c r="O10045" s="140"/>
      <c r="P10045" s="140" t="str">
        <f ca="1">IF(Proc[[#This Row],[DaysAgeing]]&gt;5,"yep","on track")</f>
        <v>yep</v>
      </c>
      <c r="Q10045" s="2">
        <f ca="1">IF(Proc[[#This Row],[DateClosed]]="",ABS(NETWORKDAYS(Proc[[#This Row],[DateOpened]],TODAY()))-1,ABS(NETWORKDAYS(Proc[[#This Row],[DateOpened]],Proc[[#This Row],[DateClosed]]))-1)</f>
        <v>23</v>
      </c>
      <c r="R10045" s="140" t="s">
        <v>476</v>
      </c>
      <c r="S10045" s="155"/>
      <c r="T10045" s="155"/>
    </row>
    <row r="10046" spans="1:20">
      <c r="A10046" s="156" t="s">
        <v>11874</v>
      </c>
      <c r="B10046" s="155" t="str">
        <f>IFERROR(VLOOKUP(Proc[[#This Row],[App]],Table2[],3,0),"open")</f>
        <v>ok</v>
      </c>
      <c r="C10046" s="156" t="s">
        <v>369</v>
      </c>
      <c r="D10046" t="s">
        <v>12309</v>
      </c>
      <c r="E10046" t="s">
        <v>11699</v>
      </c>
      <c r="F10046" s="155" t="s">
        <v>11699</v>
      </c>
      <c r="G10046" s="156" t="s">
        <v>400</v>
      </c>
      <c r="H10046" s="155" t="str">
        <f>IF(Proc[[#This Row],[type]]="LFF (MDG-F)",MID(Proc[[#This Row],[Obj]],13,10),"")</f>
        <v/>
      </c>
      <c r="I10046" s="156"/>
      <c r="J10046" s="155" t="b">
        <f>Proc[[#This Row],[Requested]]=Proc[[#This Row],[CurrentParent]]</f>
        <v>1</v>
      </c>
      <c r="K10046" s="155" t="str">
        <f>IF(Proc[[#This Row],[Author]]="Marcela Urrego",VLOOKUP(LEFT(Proc[[#This Row],[Requested]],1),Table3[#All],2,0),VLOOKUP(Proc[[#This Row],[Author]],Table4[],2,0))</f>
        <v>HC</v>
      </c>
      <c r="L10046" s="155" t="s">
        <v>7801</v>
      </c>
      <c r="M10046" s="140">
        <v>46106</v>
      </c>
      <c r="N10046" s="140"/>
      <c r="O10046" s="140"/>
      <c r="P10046" s="140" t="str">
        <f ca="1">IF(Proc[[#This Row],[DaysAgeing]]&gt;5,"yep","on track")</f>
        <v>yep</v>
      </c>
      <c r="Q10046" s="2">
        <f ca="1">IF(Proc[[#This Row],[DateClosed]]="",ABS(NETWORKDAYS(Proc[[#This Row],[DateOpened]],TODAY()))-1,ABS(NETWORKDAYS(Proc[[#This Row],[DateOpened]],Proc[[#This Row],[DateClosed]]))-1)</f>
        <v>23</v>
      </c>
      <c r="R10046" s="140" t="s">
        <v>476</v>
      </c>
      <c r="S10046" s="155"/>
      <c r="T10046" s="155"/>
    </row>
    <row r="10047" spans="1:20">
      <c r="A10047" s="156" t="s">
        <v>11874</v>
      </c>
      <c r="B10047" s="155" t="str">
        <f>IFERROR(VLOOKUP(Proc[[#This Row],[App]],Table2[],3,0),"open")</f>
        <v>ok</v>
      </c>
      <c r="C10047" s="156" t="s">
        <v>369</v>
      </c>
      <c r="D10047" t="s">
        <v>12310</v>
      </c>
      <c r="E10047" t="s">
        <v>11699</v>
      </c>
      <c r="F10047" s="155" t="s">
        <v>11699</v>
      </c>
      <c r="G10047" s="156" t="s">
        <v>400</v>
      </c>
      <c r="H10047" s="155" t="str">
        <f>IF(Proc[[#This Row],[type]]="LFF (MDG-F)",MID(Proc[[#This Row],[Obj]],13,10),"")</f>
        <v/>
      </c>
      <c r="I10047" s="156"/>
      <c r="J10047" s="155" t="b">
        <f>Proc[[#This Row],[Requested]]=Proc[[#This Row],[CurrentParent]]</f>
        <v>1</v>
      </c>
      <c r="K10047" s="155" t="str">
        <f>IF(Proc[[#This Row],[Author]]="Marcela Urrego",VLOOKUP(LEFT(Proc[[#This Row],[Requested]],1),Table3[#All],2,0),VLOOKUP(Proc[[#This Row],[Author]],Table4[],2,0))</f>
        <v>HC</v>
      </c>
      <c r="L10047" s="155" t="s">
        <v>7801</v>
      </c>
      <c r="M10047" s="140">
        <v>46106</v>
      </c>
      <c r="N10047" s="140"/>
      <c r="O10047" s="140"/>
      <c r="P10047" s="140" t="str">
        <f ca="1">IF(Proc[[#This Row],[DaysAgeing]]&gt;5,"yep","on track")</f>
        <v>yep</v>
      </c>
      <c r="Q10047" s="2">
        <f ca="1">IF(Proc[[#This Row],[DateClosed]]="",ABS(NETWORKDAYS(Proc[[#This Row],[DateOpened]],TODAY()))-1,ABS(NETWORKDAYS(Proc[[#This Row],[DateOpened]],Proc[[#This Row],[DateClosed]]))-1)</f>
        <v>23</v>
      </c>
      <c r="R10047" s="140" t="s">
        <v>476</v>
      </c>
      <c r="S10047" s="155"/>
      <c r="T10047" s="155"/>
    </row>
    <row r="10048" spans="1:20">
      <c r="A10048" s="156" t="s">
        <v>11874</v>
      </c>
      <c r="B10048" s="155" t="str">
        <f>IFERROR(VLOOKUP(Proc[[#This Row],[App]],Table2[],3,0),"open")</f>
        <v>ok</v>
      </c>
      <c r="C10048" s="156" t="s">
        <v>369</v>
      </c>
      <c r="D10048" t="s">
        <v>12311</v>
      </c>
      <c r="E10048" t="s">
        <v>11699</v>
      </c>
      <c r="F10048" s="155" t="s">
        <v>11699</v>
      </c>
      <c r="G10048" s="156" t="s">
        <v>400</v>
      </c>
      <c r="H10048" s="155" t="str">
        <f>IF(Proc[[#This Row],[type]]="LFF (MDG-F)",MID(Proc[[#This Row],[Obj]],13,10),"")</f>
        <v/>
      </c>
      <c r="I10048" s="156"/>
      <c r="J10048" s="155" t="b">
        <f>Proc[[#This Row],[Requested]]=Proc[[#This Row],[CurrentParent]]</f>
        <v>1</v>
      </c>
      <c r="K10048" s="155" t="str">
        <f>IF(Proc[[#This Row],[Author]]="Marcela Urrego",VLOOKUP(LEFT(Proc[[#This Row],[Requested]],1),Table3[#All],2,0),VLOOKUP(Proc[[#This Row],[Author]],Table4[],2,0))</f>
        <v>HC</v>
      </c>
      <c r="L10048" s="155" t="s">
        <v>7801</v>
      </c>
      <c r="M10048" s="140">
        <v>46106</v>
      </c>
      <c r="N10048" s="140"/>
      <c r="O10048" s="140"/>
      <c r="P10048" s="140" t="str">
        <f ca="1">IF(Proc[[#This Row],[DaysAgeing]]&gt;5,"yep","on track")</f>
        <v>yep</v>
      </c>
      <c r="Q10048" s="2">
        <f ca="1">IF(Proc[[#This Row],[DateClosed]]="",ABS(NETWORKDAYS(Proc[[#This Row],[DateOpened]],TODAY()))-1,ABS(NETWORKDAYS(Proc[[#This Row],[DateOpened]],Proc[[#This Row],[DateClosed]]))-1)</f>
        <v>23</v>
      </c>
      <c r="R10048" s="140" t="s">
        <v>476</v>
      </c>
      <c r="S10048" s="155"/>
      <c r="T10048" s="155"/>
    </row>
    <row r="10049" spans="1:20">
      <c r="A10049" s="156" t="s">
        <v>11874</v>
      </c>
      <c r="B10049" s="155" t="str">
        <f>IFERROR(VLOOKUP(Proc[[#This Row],[App]],Table2[],3,0),"open")</f>
        <v>ok</v>
      </c>
      <c r="C10049" s="156" t="s">
        <v>369</v>
      </c>
      <c r="D10049" t="s">
        <v>12312</v>
      </c>
      <c r="E10049" t="s">
        <v>11699</v>
      </c>
      <c r="F10049" s="155" t="s">
        <v>11699</v>
      </c>
      <c r="G10049" s="156" t="s">
        <v>400</v>
      </c>
      <c r="H10049" s="155" t="str">
        <f>IF(Proc[[#This Row],[type]]="LFF (MDG-F)",MID(Proc[[#This Row],[Obj]],13,10),"")</f>
        <v/>
      </c>
      <c r="I10049" s="156"/>
      <c r="J10049" s="155" t="b">
        <f>Proc[[#This Row],[Requested]]=Proc[[#This Row],[CurrentParent]]</f>
        <v>1</v>
      </c>
      <c r="K10049" s="155" t="str">
        <f>IF(Proc[[#This Row],[Author]]="Marcela Urrego",VLOOKUP(LEFT(Proc[[#This Row],[Requested]],1),Table3[#All],2,0),VLOOKUP(Proc[[#This Row],[Author]],Table4[],2,0))</f>
        <v>HC</v>
      </c>
      <c r="L10049" s="155" t="s">
        <v>7801</v>
      </c>
      <c r="M10049" s="140">
        <v>46106</v>
      </c>
      <c r="N10049" s="140"/>
      <c r="O10049" s="140"/>
      <c r="P10049" s="140" t="str">
        <f ca="1">IF(Proc[[#This Row],[DaysAgeing]]&gt;5,"yep","on track")</f>
        <v>yep</v>
      </c>
      <c r="Q10049" s="2">
        <f ca="1">IF(Proc[[#This Row],[DateClosed]]="",ABS(NETWORKDAYS(Proc[[#This Row],[DateOpened]],TODAY()))-1,ABS(NETWORKDAYS(Proc[[#This Row],[DateOpened]],Proc[[#This Row],[DateClosed]]))-1)</f>
        <v>23</v>
      </c>
      <c r="R10049" s="140" t="s">
        <v>476</v>
      </c>
      <c r="S10049" s="155"/>
      <c r="T10049" s="155"/>
    </row>
    <row r="10050" spans="1:20">
      <c r="A10050" s="156" t="s">
        <v>11874</v>
      </c>
      <c r="B10050" s="155" t="str">
        <f>IFERROR(VLOOKUP(Proc[[#This Row],[App]],Table2[],3,0),"open")</f>
        <v>ok</v>
      </c>
      <c r="C10050" s="156" t="s">
        <v>369</v>
      </c>
      <c r="D10050" t="s">
        <v>12313</v>
      </c>
      <c r="E10050" t="s">
        <v>11699</v>
      </c>
      <c r="F10050" s="155" t="s">
        <v>11699</v>
      </c>
      <c r="G10050" s="156" t="s">
        <v>400</v>
      </c>
      <c r="H10050" s="155" t="str">
        <f>IF(Proc[[#This Row],[type]]="LFF (MDG-F)",MID(Proc[[#This Row],[Obj]],13,10),"")</f>
        <v/>
      </c>
      <c r="I10050" s="156"/>
      <c r="J10050" s="155" t="b">
        <f>Proc[[#This Row],[Requested]]=Proc[[#This Row],[CurrentParent]]</f>
        <v>1</v>
      </c>
      <c r="K10050" s="155" t="str">
        <f>IF(Proc[[#This Row],[Author]]="Marcela Urrego",VLOOKUP(LEFT(Proc[[#This Row],[Requested]],1),Table3[#All],2,0),VLOOKUP(Proc[[#This Row],[Author]],Table4[],2,0))</f>
        <v>HC</v>
      </c>
      <c r="L10050" s="155" t="s">
        <v>7801</v>
      </c>
      <c r="M10050" s="140">
        <v>46106</v>
      </c>
      <c r="N10050" s="140"/>
      <c r="O10050" s="140"/>
      <c r="P10050" s="140" t="str">
        <f ca="1">IF(Proc[[#This Row],[DaysAgeing]]&gt;5,"yep","on track")</f>
        <v>yep</v>
      </c>
      <c r="Q10050" s="2">
        <f ca="1">IF(Proc[[#This Row],[DateClosed]]="",ABS(NETWORKDAYS(Proc[[#This Row],[DateOpened]],TODAY()))-1,ABS(NETWORKDAYS(Proc[[#This Row],[DateOpened]],Proc[[#This Row],[DateClosed]]))-1)</f>
        <v>23</v>
      </c>
      <c r="R10050" s="140" t="s">
        <v>476</v>
      </c>
      <c r="S10050" s="155"/>
      <c r="T10050" s="155"/>
    </row>
    <row r="10051" spans="1:20">
      <c r="A10051" s="156" t="s">
        <v>11874</v>
      </c>
      <c r="B10051" s="155" t="str">
        <f>IFERROR(VLOOKUP(Proc[[#This Row],[App]],Table2[],3,0),"open")</f>
        <v>ok</v>
      </c>
      <c r="C10051" s="156" t="s">
        <v>369</v>
      </c>
      <c r="D10051" t="s">
        <v>12314</v>
      </c>
      <c r="E10051" t="s">
        <v>11699</v>
      </c>
      <c r="F10051" s="155" t="s">
        <v>11699</v>
      </c>
      <c r="G10051" s="156" t="s">
        <v>400</v>
      </c>
      <c r="H10051" s="155" t="str">
        <f>IF(Proc[[#This Row],[type]]="LFF (MDG-F)",MID(Proc[[#This Row],[Obj]],13,10),"")</f>
        <v/>
      </c>
      <c r="I10051" s="156"/>
      <c r="J10051" s="155" t="b">
        <f>Proc[[#This Row],[Requested]]=Proc[[#This Row],[CurrentParent]]</f>
        <v>1</v>
      </c>
      <c r="K10051" s="155" t="str">
        <f>IF(Proc[[#This Row],[Author]]="Marcela Urrego",VLOOKUP(LEFT(Proc[[#This Row],[Requested]],1),Table3[#All],2,0),VLOOKUP(Proc[[#This Row],[Author]],Table4[],2,0))</f>
        <v>HC</v>
      </c>
      <c r="L10051" s="155" t="s">
        <v>7801</v>
      </c>
      <c r="M10051" s="140">
        <v>46106</v>
      </c>
      <c r="N10051" s="140"/>
      <c r="O10051" s="140"/>
      <c r="P10051" s="140" t="str">
        <f ca="1">IF(Proc[[#This Row],[DaysAgeing]]&gt;5,"yep","on track")</f>
        <v>yep</v>
      </c>
      <c r="Q10051" s="2">
        <f ca="1">IF(Proc[[#This Row],[DateClosed]]="",ABS(NETWORKDAYS(Proc[[#This Row],[DateOpened]],TODAY()))-1,ABS(NETWORKDAYS(Proc[[#This Row],[DateOpened]],Proc[[#This Row],[DateClosed]]))-1)</f>
        <v>23</v>
      </c>
      <c r="R10051" s="140" t="s">
        <v>476</v>
      </c>
      <c r="S10051" s="155"/>
      <c r="T10051" s="155"/>
    </row>
    <row r="10052" spans="1:20">
      <c r="A10052" s="156" t="s">
        <v>11874</v>
      </c>
      <c r="B10052" s="155" t="str">
        <f>IFERROR(VLOOKUP(Proc[[#This Row],[App]],Table2[],3,0),"open")</f>
        <v>ok</v>
      </c>
      <c r="C10052" s="156" t="s">
        <v>369</v>
      </c>
      <c r="D10052" t="s">
        <v>12315</v>
      </c>
      <c r="E10052" t="s">
        <v>11699</v>
      </c>
      <c r="F10052" s="155" t="s">
        <v>11699</v>
      </c>
      <c r="G10052" s="156" t="s">
        <v>400</v>
      </c>
      <c r="H10052" s="155" t="str">
        <f>IF(Proc[[#This Row],[type]]="LFF (MDG-F)",MID(Proc[[#This Row],[Obj]],13,10),"")</f>
        <v/>
      </c>
      <c r="I10052" s="156"/>
      <c r="J10052" s="155" t="b">
        <f>Proc[[#This Row],[Requested]]=Proc[[#This Row],[CurrentParent]]</f>
        <v>1</v>
      </c>
      <c r="K10052" s="155" t="str">
        <f>IF(Proc[[#This Row],[Author]]="Marcela Urrego",VLOOKUP(LEFT(Proc[[#This Row],[Requested]],1),Table3[#All],2,0),VLOOKUP(Proc[[#This Row],[Author]],Table4[],2,0))</f>
        <v>HC</v>
      </c>
      <c r="L10052" s="155" t="s">
        <v>7801</v>
      </c>
      <c r="M10052" s="140">
        <v>46106</v>
      </c>
      <c r="N10052" s="140"/>
      <c r="O10052" s="140"/>
      <c r="P10052" s="140" t="str">
        <f ca="1">IF(Proc[[#This Row],[DaysAgeing]]&gt;5,"yep","on track")</f>
        <v>yep</v>
      </c>
      <c r="Q10052" s="2">
        <f ca="1">IF(Proc[[#This Row],[DateClosed]]="",ABS(NETWORKDAYS(Proc[[#This Row],[DateOpened]],TODAY()))-1,ABS(NETWORKDAYS(Proc[[#This Row],[DateOpened]],Proc[[#This Row],[DateClosed]]))-1)</f>
        <v>23</v>
      </c>
      <c r="R10052" s="140" t="s">
        <v>476</v>
      </c>
      <c r="S10052" s="155"/>
      <c r="T10052" s="155"/>
    </row>
    <row r="10053" spans="1:20">
      <c r="A10053" s="156" t="s">
        <v>11874</v>
      </c>
      <c r="B10053" s="155" t="str">
        <f>IFERROR(VLOOKUP(Proc[[#This Row],[App]],Table2[],3,0),"open")</f>
        <v>ok</v>
      </c>
      <c r="C10053" s="156" t="s">
        <v>369</v>
      </c>
      <c r="D10053" t="s">
        <v>12316</v>
      </c>
      <c r="E10053" t="s">
        <v>11699</v>
      </c>
      <c r="F10053" s="155" t="s">
        <v>11699</v>
      </c>
      <c r="G10053" s="156" t="s">
        <v>400</v>
      </c>
      <c r="H10053" s="155" t="str">
        <f>IF(Proc[[#This Row],[type]]="LFF (MDG-F)",MID(Proc[[#This Row],[Obj]],13,10),"")</f>
        <v/>
      </c>
      <c r="I10053" s="156"/>
      <c r="J10053" s="155" t="b">
        <f>Proc[[#This Row],[Requested]]=Proc[[#This Row],[CurrentParent]]</f>
        <v>1</v>
      </c>
      <c r="K10053" s="155" t="str">
        <f>IF(Proc[[#This Row],[Author]]="Marcela Urrego",VLOOKUP(LEFT(Proc[[#This Row],[Requested]],1),Table3[#All],2,0),VLOOKUP(Proc[[#This Row],[Author]],Table4[],2,0))</f>
        <v>HC</v>
      </c>
      <c r="L10053" s="155" t="s">
        <v>7801</v>
      </c>
      <c r="M10053" s="140">
        <v>46106</v>
      </c>
      <c r="N10053" s="140"/>
      <c r="O10053" s="140"/>
      <c r="P10053" s="140" t="str">
        <f ca="1">IF(Proc[[#This Row],[DaysAgeing]]&gt;5,"yep","on track")</f>
        <v>yep</v>
      </c>
      <c r="Q10053" s="2">
        <f ca="1">IF(Proc[[#This Row],[DateClosed]]="",ABS(NETWORKDAYS(Proc[[#This Row],[DateOpened]],TODAY()))-1,ABS(NETWORKDAYS(Proc[[#This Row],[DateOpened]],Proc[[#This Row],[DateClosed]]))-1)</f>
        <v>23</v>
      </c>
      <c r="R10053" s="140" t="s">
        <v>476</v>
      </c>
      <c r="S10053" s="155"/>
      <c r="T10053" s="155"/>
    </row>
    <row r="10054" spans="1:20">
      <c r="A10054" s="156" t="s">
        <v>11874</v>
      </c>
      <c r="B10054" s="155" t="str">
        <f>IFERROR(VLOOKUP(Proc[[#This Row],[App]],Table2[],3,0),"open")</f>
        <v>ok</v>
      </c>
      <c r="C10054" s="156" t="s">
        <v>369</v>
      </c>
      <c r="D10054" t="s">
        <v>12317</v>
      </c>
      <c r="E10054" t="s">
        <v>11699</v>
      </c>
      <c r="F10054" s="155" t="s">
        <v>11699</v>
      </c>
      <c r="G10054" s="156" t="s">
        <v>400</v>
      </c>
      <c r="H10054" s="155" t="str">
        <f>IF(Proc[[#This Row],[type]]="LFF (MDG-F)",MID(Proc[[#This Row],[Obj]],13,10),"")</f>
        <v/>
      </c>
      <c r="I10054" s="156"/>
      <c r="J10054" s="155" t="b">
        <f>Proc[[#This Row],[Requested]]=Proc[[#This Row],[CurrentParent]]</f>
        <v>1</v>
      </c>
      <c r="K10054" s="155" t="str">
        <f>IF(Proc[[#This Row],[Author]]="Marcela Urrego",VLOOKUP(LEFT(Proc[[#This Row],[Requested]],1),Table3[#All],2,0),VLOOKUP(Proc[[#This Row],[Author]],Table4[],2,0))</f>
        <v>HC</v>
      </c>
      <c r="L10054" s="155" t="s">
        <v>7801</v>
      </c>
      <c r="M10054" s="140">
        <v>46106</v>
      </c>
      <c r="N10054" s="140"/>
      <c r="O10054" s="140"/>
      <c r="P10054" s="140" t="str">
        <f ca="1">IF(Proc[[#This Row],[DaysAgeing]]&gt;5,"yep","on track")</f>
        <v>yep</v>
      </c>
      <c r="Q10054" s="2">
        <f ca="1">IF(Proc[[#This Row],[DateClosed]]="",ABS(NETWORKDAYS(Proc[[#This Row],[DateOpened]],TODAY()))-1,ABS(NETWORKDAYS(Proc[[#This Row],[DateOpened]],Proc[[#This Row],[DateClosed]]))-1)</f>
        <v>23</v>
      </c>
      <c r="R10054" s="140" t="s">
        <v>476</v>
      </c>
      <c r="S10054" s="155"/>
      <c r="T10054" s="155"/>
    </row>
    <row r="10055" spans="1:20">
      <c r="A10055" s="156" t="s">
        <v>11874</v>
      </c>
      <c r="B10055" s="155" t="str">
        <f>IFERROR(VLOOKUP(Proc[[#This Row],[App]],Table2[],3,0),"open")</f>
        <v>ok</v>
      </c>
      <c r="C10055" s="156" t="s">
        <v>369</v>
      </c>
      <c r="D10055" t="s">
        <v>12318</v>
      </c>
      <c r="E10055" t="s">
        <v>11699</v>
      </c>
      <c r="F10055" s="155" t="s">
        <v>11699</v>
      </c>
      <c r="G10055" s="156" t="s">
        <v>400</v>
      </c>
      <c r="H10055" s="155" t="str">
        <f>IF(Proc[[#This Row],[type]]="LFF (MDG-F)",MID(Proc[[#This Row],[Obj]],13,10),"")</f>
        <v/>
      </c>
      <c r="I10055" s="156"/>
      <c r="J10055" s="155" t="b">
        <f>Proc[[#This Row],[Requested]]=Proc[[#This Row],[CurrentParent]]</f>
        <v>1</v>
      </c>
      <c r="K10055" s="155" t="str">
        <f>IF(Proc[[#This Row],[Author]]="Marcela Urrego",VLOOKUP(LEFT(Proc[[#This Row],[Requested]],1),Table3[#All],2,0),VLOOKUP(Proc[[#This Row],[Author]],Table4[],2,0))</f>
        <v>HC</v>
      </c>
      <c r="L10055" s="155" t="s">
        <v>7801</v>
      </c>
      <c r="M10055" s="140">
        <v>46106</v>
      </c>
      <c r="N10055" s="140"/>
      <c r="O10055" s="140"/>
      <c r="P10055" s="140" t="str">
        <f ca="1">IF(Proc[[#This Row],[DaysAgeing]]&gt;5,"yep","on track")</f>
        <v>yep</v>
      </c>
      <c r="Q10055" s="2">
        <f ca="1">IF(Proc[[#This Row],[DateClosed]]="",ABS(NETWORKDAYS(Proc[[#This Row],[DateOpened]],TODAY()))-1,ABS(NETWORKDAYS(Proc[[#This Row],[DateOpened]],Proc[[#This Row],[DateClosed]]))-1)</f>
        <v>23</v>
      </c>
      <c r="R10055" s="140" t="s">
        <v>476</v>
      </c>
      <c r="S10055" s="155"/>
      <c r="T10055" s="155"/>
    </row>
    <row r="10056" spans="1:20">
      <c r="A10056" s="156" t="s">
        <v>11874</v>
      </c>
      <c r="B10056" s="155" t="str">
        <f>IFERROR(VLOOKUP(Proc[[#This Row],[App]],Table2[],3,0),"open")</f>
        <v>ok</v>
      </c>
      <c r="C10056" s="156" t="s">
        <v>369</v>
      </c>
      <c r="D10056" t="s">
        <v>12319</v>
      </c>
      <c r="E10056" t="s">
        <v>11699</v>
      </c>
      <c r="F10056" s="155" t="s">
        <v>11699</v>
      </c>
      <c r="G10056" s="156" t="s">
        <v>400</v>
      </c>
      <c r="H10056" s="155" t="str">
        <f>IF(Proc[[#This Row],[type]]="LFF (MDG-F)",MID(Proc[[#This Row],[Obj]],13,10),"")</f>
        <v/>
      </c>
      <c r="I10056" s="156"/>
      <c r="J10056" s="155" t="b">
        <f>Proc[[#This Row],[Requested]]=Proc[[#This Row],[CurrentParent]]</f>
        <v>1</v>
      </c>
      <c r="K10056" s="155" t="str">
        <f>IF(Proc[[#This Row],[Author]]="Marcela Urrego",VLOOKUP(LEFT(Proc[[#This Row],[Requested]],1),Table3[#All],2,0),VLOOKUP(Proc[[#This Row],[Author]],Table4[],2,0))</f>
        <v>HC</v>
      </c>
      <c r="L10056" s="155" t="s">
        <v>7801</v>
      </c>
      <c r="M10056" s="140">
        <v>46106</v>
      </c>
      <c r="N10056" s="140"/>
      <c r="O10056" s="140"/>
      <c r="P10056" s="140" t="str">
        <f ca="1">IF(Proc[[#This Row],[DaysAgeing]]&gt;5,"yep","on track")</f>
        <v>yep</v>
      </c>
      <c r="Q10056" s="2">
        <f ca="1">IF(Proc[[#This Row],[DateClosed]]="",ABS(NETWORKDAYS(Proc[[#This Row],[DateOpened]],TODAY()))-1,ABS(NETWORKDAYS(Proc[[#This Row],[DateOpened]],Proc[[#This Row],[DateClosed]]))-1)</f>
        <v>23</v>
      </c>
      <c r="R10056" s="140" t="s">
        <v>476</v>
      </c>
      <c r="S10056" s="155"/>
      <c r="T10056" s="155"/>
    </row>
    <row r="10057" spans="1:20">
      <c r="A10057" s="156" t="s">
        <v>11874</v>
      </c>
      <c r="B10057" s="155" t="str">
        <f>IFERROR(VLOOKUP(Proc[[#This Row],[App]],Table2[],3,0),"open")</f>
        <v>ok</v>
      </c>
      <c r="C10057" s="156" t="s">
        <v>369</v>
      </c>
      <c r="D10057" t="s">
        <v>12320</v>
      </c>
      <c r="E10057" t="s">
        <v>11699</v>
      </c>
      <c r="F10057" s="155" t="s">
        <v>11699</v>
      </c>
      <c r="G10057" s="156" t="s">
        <v>400</v>
      </c>
      <c r="H10057" s="155" t="str">
        <f>IF(Proc[[#This Row],[type]]="LFF (MDG-F)",MID(Proc[[#This Row],[Obj]],13,10),"")</f>
        <v/>
      </c>
      <c r="I10057" s="156"/>
      <c r="J10057" s="155" t="b">
        <f>Proc[[#This Row],[Requested]]=Proc[[#This Row],[CurrentParent]]</f>
        <v>1</v>
      </c>
      <c r="K10057" s="155" t="str">
        <f>IF(Proc[[#This Row],[Author]]="Marcela Urrego",VLOOKUP(LEFT(Proc[[#This Row],[Requested]],1),Table3[#All],2,0),VLOOKUP(Proc[[#This Row],[Author]],Table4[],2,0))</f>
        <v>HC</v>
      </c>
      <c r="L10057" s="155" t="s">
        <v>7801</v>
      </c>
      <c r="M10057" s="140">
        <v>46106</v>
      </c>
      <c r="N10057" s="140"/>
      <c r="O10057" s="140"/>
      <c r="P10057" s="140" t="str">
        <f ca="1">IF(Proc[[#This Row],[DaysAgeing]]&gt;5,"yep","on track")</f>
        <v>yep</v>
      </c>
      <c r="Q10057" s="2">
        <f ca="1">IF(Proc[[#This Row],[DateClosed]]="",ABS(NETWORKDAYS(Proc[[#This Row],[DateOpened]],TODAY()))-1,ABS(NETWORKDAYS(Proc[[#This Row],[DateOpened]],Proc[[#This Row],[DateClosed]]))-1)</f>
        <v>23</v>
      </c>
      <c r="R10057" s="140" t="s">
        <v>476</v>
      </c>
      <c r="S10057" s="155"/>
      <c r="T10057" s="155"/>
    </row>
    <row r="10058" spans="1:20">
      <c r="A10058" s="156" t="s">
        <v>11874</v>
      </c>
      <c r="B10058" s="155" t="str">
        <f>IFERROR(VLOOKUP(Proc[[#This Row],[App]],Table2[],3,0),"open")</f>
        <v>ok</v>
      </c>
      <c r="C10058" s="156" t="s">
        <v>369</v>
      </c>
      <c r="D10058" t="s">
        <v>12321</v>
      </c>
      <c r="E10058" t="s">
        <v>11699</v>
      </c>
      <c r="F10058" s="155" t="s">
        <v>11699</v>
      </c>
      <c r="G10058" s="156" t="s">
        <v>400</v>
      </c>
      <c r="H10058" s="155" t="str">
        <f>IF(Proc[[#This Row],[type]]="LFF (MDG-F)",MID(Proc[[#This Row],[Obj]],13,10),"")</f>
        <v/>
      </c>
      <c r="I10058" s="156"/>
      <c r="J10058" s="155" t="b">
        <f>Proc[[#This Row],[Requested]]=Proc[[#This Row],[CurrentParent]]</f>
        <v>1</v>
      </c>
      <c r="K10058" s="155" t="str">
        <f>IF(Proc[[#This Row],[Author]]="Marcela Urrego",VLOOKUP(LEFT(Proc[[#This Row],[Requested]],1),Table3[#All],2,0),VLOOKUP(Proc[[#This Row],[Author]],Table4[],2,0))</f>
        <v>HC</v>
      </c>
      <c r="L10058" s="155" t="s">
        <v>7801</v>
      </c>
      <c r="M10058" s="140">
        <v>46106</v>
      </c>
      <c r="N10058" s="140"/>
      <c r="O10058" s="140"/>
      <c r="P10058" s="140" t="str">
        <f ca="1">IF(Proc[[#This Row],[DaysAgeing]]&gt;5,"yep","on track")</f>
        <v>yep</v>
      </c>
      <c r="Q10058" s="2">
        <f ca="1">IF(Proc[[#This Row],[DateClosed]]="",ABS(NETWORKDAYS(Proc[[#This Row],[DateOpened]],TODAY()))-1,ABS(NETWORKDAYS(Proc[[#This Row],[DateOpened]],Proc[[#This Row],[DateClosed]]))-1)</f>
        <v>23</v>
      </c>
      <c r="R10058" s="140" t="s">
        <v>476</v>
      </c>
      <c r="S10058" s="155"/>
      <c r="T10058" s="155"/>
    </row>
    <row r="10059" spans="1:20">
      <c r="A10059" s="156" t="s">
        <v>11874</v>
      </c>
      <c r="B10059" s="155" t="str">
        <f>IFERROR(VLOOKUP(Proc[[#This Row],[App]],Table2[],3,0),"open")</f>
        <v>ok</v>
      </c>
      <c r="C10059" s="156" t="s">
        <v>369</v>
      </c>
      <c r="D10059" t="s">
        <v>12322</v>
      </c>
      <c r="E10059" t="s">
        <v>11699</v>
      </c>
      <c r="F10059" s="155" t="s">
        <v>11699</v>
      </c>
      <c r="G10059" s="156" t="s">
        <v>400</v>
      </c>
      <c r="H10059" s="155" t="str">
        <f>IF(Proc[[#This Row],[type]]="LFF (MDG-F)",MID(Proc[[#This Row],[Obj]],13,10),"")</f>
        <v/>
      </c>
      <c r="I10059" s="156"/>
      <c r="J10059" s="155" t="b">
        <f>Proc[[#This Row],[Requested]]=Proc[[#This Row],[CurrentParent]]</f>
        <v>1</v>
      </c>
      <c r="K10059" s="155" t="str">
        <f>IF(Proc[[#This Row],[Author]]="Marcela Urrego",VLOOKUP(LEFT(Proc[[#This Row],[Requested]],1),Table3[#All],2,0),VLOOKUP(Proc[[#This Row],[Author]],Table4[],2,0))</f>
        <v>HC</v>
      </c>
      <c r="L10059" s="155" t="s">
        <v>7801</v>
      </c>
      <c r="M10059" s="140">
        <v>46106</v>
      </c>
      <c r="N10059" s="140"/>
      <c r="O10059" s="140"/>
      <c r="P10059" s="140" t="str">
        <f ca="1">IF(Proc[[#This Row],[DaysAgeing]]&gt;5,"yep","on track")</f>
        <v>yep</v>
      </c>
      <c r="Q10059" s="2">
        <f ca="1">IF(Proc[[#This Row],[DateClosed]]="",ABS(NETWORKDAYS(Proc[[#This Row],[DateOpened]],TODAY()))-1,ABS(NETWORKDAYS(Proc[[#This Row],[DateOpened]],Proc[[#This Row],[DateClosed]]))-1)</f>
        <v>23</v>
      </c>
      <c r="R10059" s="140" t="s">
        <v>476</v>
      </c>
      <c r="S10059" s="155"/>
      <c r="T10059" s="155"/>
    </row>
    <row r="10060" spans="1:20">
      <c r="A10060" s="156" t="s">
        <v>11874</v>
      </c>
      <c r="B10060" s="155" t="str">
        <f>IFERROR(VLOOKUP(Proc[[#This Row],[App]],Table2[],3,0),"open")</f>
        <v>ok</v>
      </c>
      <c r="C10060" s="156" t="s">
        <v>369</v>
      </c>
      <c r="D10060" t="s">
        <v>12323</v>
      </c>
      <c r="E10060" t="s">
        <v>11699</v>
      </c>
      <c r="F10060" s="155" t="s">
        <v>11699</v>
      </c>
      <c r="G10060" s="156" t="s">
        <v>400</v>
      </c>
      <c r="H10060" s="155" t="str">
        <f>IF(Proc[[#This Row],[type]]="LFF (MDG-F)",MID(Proc[[#This Row],[Obj]],13,10),"")</f>
        <v/>
      </c>
      <c r="I10060" s="156"/>
      <c r="J10060" s="155" t="b">
        <f>Proc[[#This Row],[Requested]]=Proc[[#This Row],[CurrentParent]]</f>
        <v>1</v>
      </c>
      <c r="K10060" s="155" t="str">
        <f>IF(Proc[[#This Row],[Author]]="Marcela Urrego",VLOOKUP(LEFT(Proc[[#This Row],[Requested]],1),Table3[#All],2,0),VLOOKUP(Proc[[#This Row],[Author]],Table4[],2,0))</f>
        <v>HC</v>
      </c>
      <c r="L10060" s="155" t="s">
        <v>7801</v>
      </c>
      <c r="M10060" s="140">
        <v>46106</v>
      </c>
      <c r="N10060" s="140"/>
      <c r="O10060" s="140"/>
      <c r="P10060" s="140" t="str">
        <f ca="1">IF(Proc[[#This Row],[DaysAgeing]]&gt;5,"yep","on track")</f>
        <v>yep</v>
      </c>
      <c r="Q10060" s="2">
        <f ca="1">IF(Proc[[#This Row],[DateClosed]]="",ABS(NETWORKDAYS(Proc[[#This Row],[DateOpened]],TODAY()))-1,ABS(NETWORKDAYS(Proc[[#This Row],[DateOpened]],Proc[[#This Row],[DateClosed]]))-1)</f>
        <v>23</v>
      </c>
      <c r="R10060" s="140" t="s">
        <v>476</v>
      </c>
      <c r="S10060" s="155"/>
      <c r="T10060" s="155"/>
    </row>
    <row r="10061" spans="1:20">
      <c r="A10061" s="156" t="s">
        <v>11874</v>
      </c>
      <c r="B10061" s="155" t="str">
        <f>IFERROR(VLOOKUP(Proc[[#This Row],[App]],Table2[],3,0),"open")</f>
        <v>ok</v>
      </c>
      <c r="C10061" s="156" t="s">
        <v>369</v>
      </c>
      <c r="D10061" t="s">
        <v>12324</v>
      </c>
      <c r="E10061" t="s">
        <v>11699</v>
      </c>
      <c r="F10061" s="155" t="s">
        <v>11699</v>
      </c>
      <c r="G10061" s="156" t="s">
        <v>400</v>
      </c>
      <c r="H10061" s="155" t="str">
        <f>IF(Proc[[#This Row],[type]]="LFF (MDG-F)",MID(Proc[[#This Row],[Obj]],13,10),"")</f>
        <v/>
      </c>
      <c r="I10061" s="156"/>
      <c r="J10061" s="155" t="b">
        <f>Proc[[#This Row],[Requested]]=Proc[[#This Row],[CurrentParent]]</f>
        <v>1</v>
      </c>
      <c r="K10061" s="155" t="str">
        <f>IF(Proc[[#This Row],[Author]]="Marcela Urrego",VLOOKUP(LEFT(Proc[[#This Row],[Requested]],1),Table3[#All],2,0),VLOOKUP(Proc[[#This Row],[Author]],Table4[],2,0))</f>
        <v>HC</v>
      </c>
      <c r="L10061" s="155" t="s">
        <v>7801</v>
      </c>
      <c r="M10061" s="140">
        <v>46106</v>
      </c>
      <c r="N10061" s="140"/>
      <c r="O10061" s="140"/>
      <c r="P10061" s="140" t="str">
        <f ca="1">IF(Proc[[#This Row],[DaysAgeing]]&gt;5,"yep","on track")</f>
        <v>yep</v>
      </c>
      <c r="Q10061" s="2">
        <f ca="1">IF(Proc[[#This Row],[DateClosed]]="",ABS(NETWORKDAYS(Proc[[#This Row],[DateOpened]],TODAY()))-1,ABS(NETWORKDAYS(Proc[[#This Row],[DateOpened]],Proc[[#This Row],[DateClosed]]))-1)</f>
        <v>23</v>
      </c>
      <c r="R10061" s="140" t="s">
        <v>476</v>
      </c>
      <c r="S10061" s="155"/>
      <c r="T10061" s="155"/>
    </row>
    <row r="10062" spans="1:20">
      <c r="A10062" s="156" t="s">
        <v>11874</v>
      </c>
      <c r="B10062" s="155" t="str">
        <f>IFERROR(VLOOKUP(Proc[[#This Row],[App]],Table2[],3,0),"open")</f>
        <v>ok</v>
      </c>
      <c r="C10062" s="156" t="s">
        <v>369</v>
      </c>
      <c r="D10062" t="s">
        <v>12325</v>
      </c>
      <c r="E10062" t="s">
        <v>11699</v>
      </c>
      <c r="F10062" s="155" t="s">
        <v>11699</v>
      </c>
      <c r="G10062" s="156" t="s">
        <v>400</v>
      </c>
      <c r="H10062" s="155" t="str">
        <f>IF(Proc[[#This Row],[type]]="LFF (MDG-F)",MID(Proc[[#This Row],[Obj]],13,10),"")</f>
        <v/>
      </c>
      <c r="I10062" s="156"/>
      <c r="J10062" s="155" t="b">
        <f>Proc[[#This Row],[Requested]]=Proc[[#This Row],[CurrentParent]]</f>
        <v>1</v>
      </c>
      <c r="K10062" s="155" t="str">
        <f>IF(Proc[[#This Row],[Author]]="Marcela Urrego",VLOOKUP(LEFT(Proc[[#This Row],[Requested]],1),Table3[#All],2,0),VLOOKUP(Proc[[#This Row],[Author]],Table4[],2,0))</f>
        <v>HC</v>
      </c>
      <c r="L10062" s="155" t="s">
        <v>7801</v>
      </c>
      <c r="M10062" s="140">
        <v>46106</v>
      </c>
      <c r="N10062" s="140"/>
      <c r="O10062" s="140"/>
      <c r="P10062" s="140" t="str">
        <f ca="1">IF(Proc[[#This Row],[DaysAgeing]]&gt;5,"yep","on track")</f>
        <v>yep</v>
      </c>
      <c r="Q10062" s="2">
        <f ca="1">IF(Proc[[#This Row],[DateClosed]]="",ABS(NETWORKDAYS(Proc[[#This Row],[DateOpened]],TODAY()))-1,ABS(NETWORKDAYS(Proc[[#This Row],[DateOpened]],Proc[[#This Row],[DateClosed]]))-1)</f>
        <v>23</v>
      </c>
      <c r="R10062" s="140" t="s">
        <v>476</v>
      </c>
      <c r="S10062" s="155"/>
      <c r="T10062" s="155"/>
    </row>
    <row r="10063" spans="1:20">
      <c r="A10063" s="156" t="s">
        <v>11874</v>
      </c>
      <c r="B10063" s="155" t="str">
        <f>IFERROR(VLOOKUP(Proc[[#This Row],[App]],Table2[],3,0),"open")</f>
        <v>ok</v>
      </c>
      <c r="C10063" s="156" t="s">
        <v>369</v>
      </c>
      <c r="D10063" t="s">
        <v>12326</v>
      </c>
      <c r="E10063" t="s">
        <v>11699</v>
      </c>
      <c r="F10063" s="155" t="s">
        <v>11699</v>
      </c>
      <c r="G10063" s="156" t="s">
        <v>400</v>
      </c>
      <c r="H10063" s="155" t="str">
        <f>IF(Proc[[#This Row],[type]]="LFF (MDG-F)",MID(Proc[[#This Row],[Obj]],13,10),"")</f>
        <v/>
      </c>
      <c r="I10063" s="156"/>
      <c r="J10063" s="155" t="b">
        <f>Proc[[#This Row],[Requested]]=Proc[[#This Row],[CurrentParent]]</f>
        <v>1</v>
      </c>
      <c r="K10063" s="155" t="str">
        <f>IF(Proc[[#This Row],[Author]]="Marcela Urrego",VLOOKUP(LEFT(Proc[[#This Row],[Requested]],1),Table3[#All],2,0),VLOOKUP(Proc[[#This Row],[Author]],Table4[],2,0))</f>
        <v>HC</v>
      </c>
      <c r="L10063" s="155" t="s">
        <v>7801</v>
      </c>
      <c r="M10063" s="140">
        <v>46106</v>
      </c>
      <c r="N10063" s="140"/>
      <c r="O10063" s="140"/>
      <c r="P10063" s="140" t="str">
        <f ca="1">IF(Proc[[#This Row],[DaysAgeing]]&gt;5,"yep","on track")</f>
        <v>yep</v>
      </c>
      <c r="Q10063" s="2">
        <f ca="1">IF(Proc[[#This Row],[DateClosed]]="",ABS(NETWORKDAYS(Proc[[#This Row],[DateOpened]],TODAY()))-1,ABS(NETWORKDAYS(Proc[[#This Row],[DateOpened]],Proc[[#This Row],[DateClosed]]))-1)</f>
        <v>23</v>
      </c>
      <c r="R10063" s="140" t="s">
        <v>476</v>
      </c>
      <c r="S10063" s="155"/>
      <c r="T10063" s="155"/>
    </row>
    <row r="10064" spans="1:20">
      <c r="A10064" s="156" t="s">
        <v>11874</v>
      </c>
      <c r="B10064" s="155" t="str">
        <f>IFERROR(VLOOKUP(Proc[[#This Row],[App]],Table2[],3,0),"open")</f>
        <v>ok</v>
      </c>
      <c r="C10064" s="156" t="s">
        <v>369</v>
      </c>
      <c r="D10064" t="s">
        <v>12327</v>
      </c>
      <c r="E10064" t="s">
        <v>11699</v>
      </c>
      <c r="F10064" s="155" t="s">
        <v>11699</v>
      </c>
      <c r="G10064" s="156" t="s">
        <v>400</v>
      </c>
      <c r="H10064" s="155" t="str">
        <f>IF(Proc[[#This Row],[type]]="LFF (MDG-F)",MID(Proc[[#This Row],[Obj]],13,10),"")</f>
        <v/>
      </c>
      <c r="I10064" s="156"/>
      <c r="J10064" s="155" t="b">
        <f>Proc[[#This Row],[Requested]]=Proc[[#This Row],[CurrentParent]]</f>
        <v>1</v>
      </c>
      <c r="K10064" s="155" t="str">
        <f>IF(Proc[[#This Row],[Author]]="Marcela Urrego",VLOOKUP(LEFT(Proc[[#This Row],[Requested]],1),Table3[#All],2,0),VLOOKUP(Proc[[#This Row],[Author]],Table4[],2,0))</f>
        <v>HC</v>
      </c>
      <c r="L10064" s="155" t="s">
        <v>7801</v>
      </c>
      <c r="M10064" s="140">
        <v>46106</v>
      </c>
      <c r="N10064" s="140"/>
      <c r="O10064" s="140"/>
      <c r="P10064" s="140" t="str">
        <f ca="1">IF(Proc[[#This Row],[DaysAgeing]]&gt;5,"yep","on track")</f>
        <v>yep</v>
      </c>
      <c r="Q10064" s="2">
        <f ca="1">IF(Proc[[#This Row],[DateClosed]]="",ABS(NETWORKDAYS(Proc[[#This Row],[DateOpened]],TODAY()))-1,ABS(NETWORKDAYS(Proc[[#This Row],[DateOpened]],Proc[[#This Row],[DateClosed]]))-1)</f>
        <v>23</v>
      </c>
      <c r="R10064" s="140" t="s">
        <v>476</v>
      </c>
      <c r="S10064" s="155"/>
      <c r="T10064" s="155"/>
    </row>
    <row r="10065" spans="1:20">
      <c r="A10065" s="156" t="s">
        <v>11874</v>
      </c>
      <c r="B10065" s="155" t="str">
        <f>IFERROR(VLOOKUP(Proc[[#This Row],[App]],Table2[],3,0),"open")</f>
        <v>ok</v>
      </c>
      <c r="C10065" s="156" t="s">
        <v>369</v>
      </c>
      <c r="D10065" t="s">
        <v>12328</v>
      </c>
      <c r="E10065" t="s">
        <v>11699</v>
      </c>
      <c r="F10065" s="155" t="s">
        <v>11699</v>
      </c>
      <c r="G10065" s="156" t="s">
        <v>400</v>
      </c>
      <c r="H10065" s="155" t="str">
        <f>IF(Proc[[#This Row],[type]]="LFF (MDG-F)",MID(Proc[[#This Row],[Obj]],13,10),"")</f>
        <v/>
      </c>
      <c r="I10065" s="156"/>
      <c r="J10065" s="155" t="b">
        <f>Proc[[#This Row],[Requested]]=Proc[[#This Row],[CurrentParent]]</f>
        <v>1</v>
      </c>
      <c r="K10065" s="155" t="str">
        <f>IF(Proc[[#This Row],[Author]]="Marcela Urrego",VLOOKUP(LEFT(Proc[[#This Row],[Requested]],1),Table3[#All],2,0),VLOOKUP(Proc[[#This Row],[Author]],Table4[],2,0))</f>
        <v>HC</v>
      </c>
      <c r="L10065" s="155" t="s">
        <v>7801</v>
      </c>
      <c r="M10065" s="140">
        <v>46106</v>
      </c>
      <c r="N10065" s="140"/>
      <c r="O10065" s="140"/>
      <c r="P10065" s="140" t="str">
        <f ca="1">IF(Proc[[#This Row],[DaysAgeing]]&gt;5,"yep","on track")</f>
        <v>yep</v>
      </c>
      <c r="Q10065" s="2">
        <f ca="1">IF(Proc[[#This Row],[DateClosed]]="",ABS(NETWORKDAYS(Proc[[#This Row],[DateOpened]],TODAY()))-1,ABS(NETWORKDAYS(Proc[[#This Row],[DateOpened]],Proc[[#This Row],[DateClosed]]))-1)</f>
        <v>23</v>
      </c>
      <c r="R10065" s="140" t="s">
        <v>476</v>
      </c>
      <c r="S10065" s="155"/>
      <c r="T10065" s="155"/>
    </row>
    <row r="10066" spans="1:20">
      <c r="A10066" s="156" t="s">
        <v>11874</v>
      </c>
      <c r="B10066" s="155" t="str">
        <f>IFERROR(VLOOKUP(Proc[[#This Row],[App]],Table2[],3,0),"open")</f>
        <v>ok</v>
      </c>
      <c r="C10066" s="156" t="s">
        <v>369</v>
      </c>
      <c r="D10066" t="s">
        <v>12329</v>
      </c>
      <c r="E10066" t="s">
        <v>11699</v>
      </c>
      <c r="F10066" s="155" t="s">
        <v>11699</v>
      </c>
      <c r="G10066" s="156" t="s">
        <v>400</v>
      </c>
      <c r="H10066" s="155" t="str">
        <f>IF(Proc[[#This Row],[type]]="LFF (MDG-F)",MID(Proc[[#This Row],[Obj]],13,10),"")</f>
        <v/>
      </c>
      <c r="I10066" s="156"/>
      <c r="J10066" s="155" t="b">
        <f>Proc[[#This Row],[Requested]]=Proc[[#This Row],[CurrentParent]]</f>
        <v>1</v>
      </c>
      <c r="K10066" s="155" t="str">
        <f>IF(Proc[[#This Row],[Author]]="Marcela Urrego",VLOOKUP(LEFT(Proc[[#This Row],[Requested]],1),Table3[#All],2,0),VLOOKUP(Proc[[#This Row],[Author]],Table4[],2,0))</f>
        <v>HC</v>
      </c>
      <c r="L10066" s="155" t="s">
        <v>7801</v>
      </c>
      <c r="M10066" s="140">
        <v>46106</v>
      </c>
      <c r="N10066" s="140"/>
      <c r="O10066" s="140"/>
      <c r="P10066" s="140" t="str">
        <f ca="1">IF(Proc[[#This Row],[DaysAgeing]]&gt;5,"yep","on track")</f>
        <v>yep</v>
      </c>
      <c r="Q10066" s="2">
        <f ca="1">IF(Proc[[#This Row],[DateClosed]]="",ABS(NETWORKDAYS(Proc[[#This Row],[DateOpened]],TODAY()))-1,ABS(NETWORKDAYS(Proc[[#This Row],[DateOpened]],Proc[[#This Row],[DateClosed]]))-1)</f>
        <v>23</v>
      </c>
      <c r="R10066" s="140" t="s">
        <v>476</v>
      </c>
      <c r="S10066" s="155"/>
      <c r="T10066" s="155"/>
    </row>
    <row r="10067" spans="1:20">
      <c r="A10067" s="156" t="s">
        <v>11874</v>
      </c>
      <c r="B10067" s="155" t="str">
        <f>IFERROR(VLOOKUP(Proc[[#This Row],[App]],Table2[],3,0),"open")</f>
        <v>ok</v>
      </c>
      <c r="C10067" s="156" t="s">
        <v>369</v>
      </c>
      <c r="D10067" t="s">
        <v>12330</v>
      </c>
      <c r="E10067" t="s">
        <v>11699</v>
      </c>
      <c r="F10067" s="155" t="s">
        <v>11699</v>
      </c>
      <c r="G10067" s="156" t="s">
        <v>400</v>
      </c>
      <c r="H10067" s="155" t="str">
        <f>IF(Proc[[#This Row],[type]]="LFF (MDG-F)",MID(Proc[[#This Row],[Obj]],13,10),"")</f>
        <v/>
      </c>
      <c r="I10067" s="156"/>
      <c r="J10067" s="155" t="b">
        <f>Proc[[#This Row],[Requested]]=Proc[[#This Row],[CurrentParent]]</f>
        <v>1</v>
      </c>
      <c r="K10067" s="155" t="str">
        <f>IF(Proc[[#This Row],[Author]]="Marcela Urrego",VLOOKUP(LEFT(Proc[[#This Row],[Requested]],1),Table3[#All],2,0),VLOOKUP(Proc[[#This Row],[Author]],Table4[],2,0))</f>
        <v>HC</v>
      </c>
      <c r="L10067" s="155" t="s">
        <v>7801</v>
      </c>
      <c r="M10067" s="140">
        <v>46106</v>
      </c>
      <c r="N10067" s="140"/>
      <c r="O10067" s="140"/>
      <c r="P10067" s="140" t="str">
        <f ca="1">IF(Proc[[#This Row],[DaysAgeing]]&gt;5,"yep","on track")</f>
        <v>yep</v>
      </c>
      <c r="Q10067" s="2">
        <f ca="1">IF(Proc[[#This Row],[DateClosed]]="",ABS(NETWORKDAYS(Proc[[#This Row],[DateOpened]],TODAY()))-1,ABS(NETWORKDAYS(Proc[[#This Row],[DateOpened]],Proc[[#This Row],[DateClosed]]))-1)</f>
        <v>23</v>
      </c>
      <c r="R10067" s="140" t="s">
        <v>476</v>
      </c>
      <c r="S10067" s="155"/>
      <c r="T10067" s="155"/>
    </row>
    <row r="10068" spans="1:20">
      <c r="A10068" s="156" t="s">
        <v>11874</v>
      </c>
      <c r="B10068" s="155" t="str">
        <f>IFERROR(VLOOKUP(Proc[[#This Row],[App]],Table2[],3,0),"open")</f>
        <v>ok</v>
      </c>
      <c r="C10068" s="156" t="s">
        <v>369</v>
      </c>
      <c r="D10068" t="s">
        <v>12331</v>
      </c>
      <c r="E10068" t="s">
        <v>11699</v>
      </c>
      <c r="F10068" s="155" t="s">
        <v>11699</v>
      </c>
      <c r="G10068" s="156" t="s">
        <v>400</v>
      </c>
      <c r="H10068" s="155" t="str">
        <f>IF(Proc[[#This Row],[type]]="LFF (MDG-F)",MID(Proc[[#This Row],[Obj]],13,10),"")</f>
        <v/>
      </c>
      <c r="I10068" s="156"/>
      <c r="J10068" s="155" t="b">
        <f>Proc[[#This Row],[Requested]]=Proc[[#This Row],[CurrentParent]]</f>
        <v>1</v>
      </c>
      <c r="K10068" s="155" t="str">
        <f>IF(Proc[[#This Row],[Author]]="Marcela Urrego",VLOOKUP(LEFT(Proc[[#This Row],[Requested]],1),Table3[#All],2,0),VLOOKUP(Proc[[#This Row],[Author]],Table4[],2,0))</f>
        <v>HC</v>
      </c>
      <c r="L10068" s="155" t="s">
        <v>7801</v>
      </c>
      <c r="M10068" s="140">
        <v>46106</v>
      </c>
      <c r="N10068" s="140"/>
      <c r="O10068" s="140"/>
      <c r="P10068" s="140" t="str">
        <f ca="1">IF(Proc[[#This Row],[DaysAgeing]]&gt;5,"yep","on track")</f>
        <v>yep</v>
      </c>
      <c r="Q10068" s="2">
        <f ca="1">IF(Proc[[#This Row],[DateClosed]]="",ABS(NETWORKDAYS(Proc[[#This Row],[DateOpened]],TODAY()))-1,ABS(NETWORKDAYS(Proc[[#This Row],[DateOpened]],Proc[[#This Row],[DateClosed]]))-1)</f>
        <v>23</v>
      </c>
      <c r="R10068" s="140" t="s">
        <v>476</v>
      </c>
      <c r="S10068" s="155"/>
      <c r="T10068" s="155"/>
    </row>
    <row r="10069" spans="1:20">
      <c r="A10069" s="156" t="s">
        <v>11874</v>
      </c>
      <c r="B10069" s="155" t="str">
        <f>IFERROR(VLOOKUP(Proc[[#This Row],[App]],Table2[],3,0),"open")</f>
        <v>ok</v>
      </c>
      <c r="C10069" s="156" t="s">
        <v>369</v>
      </c>
      <c r="D10069" t="s">
        <v>12332</v>
      </c>
      <c r="E10069" t="s">
        <v>11699</v>
      </c>
      <c r="F10069" s="155" t="s">
        <v>11699</v>
      </c>
      <c r="G10069" s="156" t="s">
        <v>400</v>
      </c>
      <c r="H10069" s="155" t="str">
        <f>IF(Proc[[#This Row],[type]]="LFF (MDG-F)",MID(Proc[[#This Row],[Obj]],13,10),"")</f>
        <v/>
      </c>
      <c r="I10069" s="156"/>
      <c r="J10069" s="155" t="b">
        <f>Proc[[#This Row],[Requested]]=Proc[[#This Row],[CurrentParent]]</f>
        <v>1</v>
      </c>
      <c r="K10069" s="155" t="str">
        <f>IF(Proc[[#This Row],[Author]]="Marcela Urrego",VLOOKUP(LEFT(Proc[[#This Row],[Requested]],1),Table3[#All],2,0),VLOOKUP(Proc[[#This Row],[Author]],Table4[],2,0))</f>
        <v>HC</v>
      </c>
      <c r="L10069" s="155" t="s">
        <v>7801</v>
      </c>
      <c r="M10069" s="140">
        <v>46106</v>
      </c>
      <c r="N10069" s="140"/>
      <c r="O10069" s="140"/>
      <c r="P10069" s="140" t="str">
        <f ca="1">IF(Proc[[#This Row],[DaysAgeing]]&gt;5,"yep","on track")</f>
        <v>yep</v>
      </c>
      <c r="Q10069" s="2">
        <f ca="1">IF(Proc[[#This Row],[DateClosed]]="",ABS(NETWORKDAYS(Proc[[#This Row],[DateOpened]],TODAY()))-1,ABS(NETWORKDAYS(Proc[[#This Row],[DateOpened]],Proc[[#This Row],[DateClosed]]))-1)</f>
        <v>23</v>
      </c>
      <c r="R10069" s="140" t="s">
        <v>476</v>
      </c>
      <c r="S10069" s="155"/>
      <c r="T10069" s="155"/>
    </row>
    <row r="10070" spans="1:20">
      <c r="A10070" s="156" t="s">
        <v>11874</v>
      </c>
      <c r="B10070" s="155" t="str">
        <f>IFERROR(VLOOKUP(Proc[[#This Row],[App]],Table2[],3,0),"open")</f>
        <v>ok</v>
      </c>
      <c r="C10070" s="156" t="s">
        <v>369</v>
      </c>
      <c r="D10070" t="s">
        <v>12333</v>
      </c>
      <c r="E10070" t="s">
        <v>11699</v>
      </c>
      <c r="F10070" s="155" t="s">
        <v>11699</v>
      </c>
      <c r="G10070" s="156" t="s">
        <v>400</v>
      </c>
      <c r="H10070" s="155" t="str">
        <f>IF(Proc[[#This Row],[type]]="LFF (MDG-F)",MID(Proc[[#This Row],[Obj]],13,10),"")</f>
        <v/>
      </c>
      <c r="I10070" s="156"/>
      <c r="J10070" s="155" t="b">
        <f>Proc[[#This Row],[Requested]]=Proc[[#This Row],[CurrentParent]]</f>
        <v>1</v>
      </c>
      <c r="K10070" s="155" t="str">
        <f>IF(Proc[[#This Row],[Author]]="Marcela Urrego",VLOOKUP(LEFT(Proc[[#This Row],[Requested]],1),Table3[#All],2,0),VLOOKUP(Proc[[#This Row],[Author]],Table4[],2,0))</f>
        <v>HC</v>
      </c>
      <c r="L10070" s="155" t="s">
        <v>7801</v>
      </c>
      <c r="M10070" s="140">
        <v>46106</v>
      </c>
      <c r="N10070" s="140"/>
      <c r="O10070" s="140"/>
      <c r="P10070" s="140" t="str">
        <f ca="1">IF(Proc[[#This Row],[DaysAgeing]]&gt;5,"yep","on track")</f>
        <v>yep</v>
      </c>
      <c r="Q10070" s="2">
        <f ca="1">IF(Proc[[#This Row],[DateClosed]]="",ABS(NETWORKDAYS(Proc[[#This Row],[DateOpened]],TODAY()))-1,ABS(NETWORKDAYS(Proc[[#This Row],[DateOpened]],Proc[[#This Row],[DateClosed]]))-1)</f>
        <v>23</v>
      </c>
      <c r="R10070" s="140" t="s">
        <v>476</v>
      </c>
      <c r="S10070" s="155"/>
      <c r="T10070" s="155"/>
    </row>
    <row r="10071" spans="1:20">
      <c r="A10071" s="156" t="s">
        <v>11874</v>
      </c>
      <c r="B10071" s="155" t="str">
        <f>IFERROR(VLOOKUP(Proc[[#This Row],[App]],Table2[],3,0),"open")</f>
        <v>ok</v>
      </c>
      <c r="C10071" s="156" t="s">
        <v>369</v>
      </c>
      <c r="D10071" t="s">
        <v>12334</v>
      </c>
      <c r="E10071" t="s">
        <v>11699</v>
      </c>
      <c r="F10071" s="155" t="s">
        <v>11699</v>
      </c>
      <c r="G10071" s="156" t="s">
        <v>400</v>
      </c>
      <c r="H10071" s="155" t="str">
        <f>IF(Proc[[#This Row],[type]]="LFF (MDG-F)",MID(Proc[[#This Row],[Obj]],13,10),"")</f>
        <v/>
      </c>
      <c r="I10071" s="156"/>
      <c r="J10071" s="155" t="b">
        <f>Proc[[#This Row],[Requested]]=Proc[[#This Row],[CurrentParent]]</f>
        <v>1</v>
      </c>
      <c r="K10071" s="155" t="str">
        <f>IF(Proc[[#This Row],[Author]]="Marcela Urrego",VLOOKUP(LEFT(Proc[[#This Row],[Requested]],1),Table3[#All],2,0),VLOOKUP(Proc[[#This Row],[Author]],Table4[],2,0))</f>
        <v>HC</v>
      </c>
      <c r="L10071" s="155" t="s">
        <v>7801</v>
      </c>
      <c r="M10071" s="140">
        <v>46106</v>
      </c>
      <c r="N10071" s="140"/>
      <c r="O10071" s="140"/>
      <c r="P10071" s="140" t="str">
        <f ca="1">IF(Proc[[#This Row],[DaysAgeing]]&gt;5,"yep","on track")</f>
        <v>yep</v>
      </c>
      <c r="Q10071" s="2">
        <f ca="1">IF(Proc[[#This Row],[DateClosed]]="",ABS(NETWORKDAYS(Proc[[#This Row],[DateOpened]],TODAY()))-1,ABS(NETWORKDAYS(Proc[[#This Row],[DateOpened]],Proc[[#This Row],[DateClosed]]))-1)</f>
        <v>23</v>
      </c>
      <c r="R10071" s="140" t="s">
        <v>476</v>
      </c>
      <c r="S10071" s="155"/>
      <c r="T10071" s="155"/>
    </row>
    <row r="10072" spans="1:20">
      <c r="A10072" s="156" t="s">
        <v>11874</v>
      </c>
      <c r="B10072" s="155" t="str">
        <f>IFERROR(VLOOKUP(Proc[[#This Row],[App]],Table2[],3,0),"open")</f>
        <v>ok</v>
      </c>
      <c r="C10072" s="156" t="s">
        <v>369</v>
      </c>
      <c r="D10072" t="s">
        <v>12335</v>
      </c>
      <c r="E10072" t="s">
        <v>11699</v>
      </c>
      <c r="F10072" s="155" t="s">
        <v>11699</v>
      </c>
      <c r="G10072" s="156" t="s">
        <v>400</v>
      </c>
      <c r="H10072" s="155" t="str">
        <f>IF(Proc[[#This Row],[type]]="LFF (MDG-F)",MID(Proc[[#This Row],[Obj]],13,10),"")</f>
        <v/>
      </c>
      <c r="I10072" s="156"/>
      <c r="J10072" s="155" t="b">
        <f>Proc[[#This Row],[Requested]]=Proc[[#This Row],[CurrentParent]]</f>
        <v>1</v>
      </c>
      <c r="K10072" s="155" t="str">
        <f>IF(Proc[[#This Row],[Author]]="Marcela Urrego",VLOOKUP(LEFT(Proc[[#This Row],[Requested]],1),Table3[#All],2,0),VLOOKUP(Proc[[#This Row],[Author]],Table4[],2,0))</f>
        <v>HC</v>
      </c>
      <c r="L10072" s="155" t="s">
        <v>7801</v>
      </c>
      <c r="M10072" s="140">
        <v>46106</v>
      </c>
      <c r="N10072" s="140"/>
      <c r="O10072" s="140"/>
      <c r="P10072" s="140" t="str">
        <f ca="1">IF(Proc[[#This Row],[DaysAgeing]]&gt;5,"yep","on track")</f>
        <v>yep</v>
      </c>
      <c r="Q10072" s="2">
        <f ca="1">IF(Proc[[#This Row],[DateClosed]]="",ABS(NETWORKDAYS(Proc[[#This Row],[DateOpened]],TODAY()))-1,ABS(NETWORKDAYS(Proc[[#This Row],[DateOpened]],Proc[[#This Row],[DateClosed]]))-1)</f>
        <v>23</v>
      </c>
      <c r="R10072" s="140" t="s">
        <v>476</v>
      </c>
      <c r="S10072" s="155"/>
      <c r="T10072" s="155"/>
    </row>
    <row r="10073" spans="1:20">
      <c r="A10073" s="156" t="s">
        <v>11874</v>
      </c>
      <c r="B10073" s="155" t="str">
        <f>IFERROR(VLOOKUP(Proc[[#This Row],[App]],Table2[],3,0),"open")</f>
        <v>ok</v>
      </c>
      <c r="C10073" s="156" t="s">
        <v>369</v>
      </c>
      <c r="D10073" t="s">
        <v>12336</v>
      </c>
      <c r="E10073" t="s">
        <v>11699</v>
      </c>
      <c r="F10073" s="155" t="s">
        <v>11699</v>
      </c>
      <c r="G10073" s="156" t="s">
        <v>400</v>
      </c>
      <c r="H10073" s="155" t="str">
        <f>IF(Proc[[#This Row],[type]]="LFF (MDG-F)",MID(Proc[[#This Row],[Obj]],13,10),"")</f>
        <v/>
      </c>
      <c r="I10073" s="156"/>
      <c r="J10073" s="155" t="b">
        <f>Proc[[#This Row],[Requested]]=Proc[[#This Row],[CurrentParent]]</f>
        <v>1</v>
      </c>
      <c r="K10073" s="155" t="str">
        <f>IF(Proc[[#This Row],[Author]]="Marcela Urrego",VLOOKUP(LEFT(Proc[[#This Row],[Requested]],1),Table3[#All],2,0),VLOOKUP(Proc[[#This Row],[Author]],Table4[],2,0))</f>
        <v>HC</v>
      </c>
      <c r="L10073" s="155" t="s">
        <v>7801</v>
      </c>
      <c r="M10073" s="140">
        <v>46106</v>
      </c>
      <c r="N10073" s="140"/>
      <c r="O10073" s="140"/>
      <c r="P10073" s="140" t="str">
        <f ca="1">IF(Proc[[#This Row],[DaysAgeing]]&gt;5,"yep","on track")</f>
        <v>yep</v>
      </c>
      <c r="Q10073" s="2">
        <f ca="1">IF(Proc[[#This Row],[DateClosed]]="",ABS(NETWORKDAYS(Proc[[#This Row],[DateOpened]],TODAY()))-1,ABS(NETWORKDAYS(Proc[[#This Row],[DateOpened]],Proc[[#This Row],[DateClosed]]))-1)</f>
        <v>23</v>
      </c>
      <c r="R10073" s="140" t="s">
        <v>476</v>
      </c>
      <c r="S10073" s="155"/>
      <c r="T10073" s="155"/>
    </row>
    <row r="10074" spans="1:20">
      <c r="A10074" s="156" t="s">
        <v>11874</v>
      </c>
      <c r="B10074" s="155" t="str">
        <f>IFERROR(VLOOKUP(Proc[[#This Row],[App]],Table2[],3,0),"open")</f>
        <v>ok</v>
      </c>
      <c r="C10074" s="156" t="s">
        <v>369</v>
      </c>
      <c r="D10074" t="s">
        <v>12337</v>
      </c>
      <c r="E10074" t="s">
        <v>11699</v>
      </c>
      <c r="F10074" s="155" t="s">
        <v>11699</v>
      </c>
      <c r="G10074" s="156" t="s">
        <v>400</v>
      </c>
      <c r="H10074" s="155" t="str">
        <f>IF(Proc[[#This Row],[type]]="LFF (MDG-F)",MID(Proc[[#This Row],[Obj]],13,10),"")</f>
        <v/>
      </c>
      <c r="I10074" s="156"/>
      <c r="J10074" s="155" t="b">
        <f>Proc[[#This Row],[Requested]]=Proc[[#This Row],[CurrentParent]]</f>
        <v>1</v>
      </c>
      <c r="K10074" s="155" t="str">
        <f>IF(Proc[[#This Row],[Author]]="Marcela Urrego",VLOOKUP(LEFT(Proc[[#This Row],[Requested]],1),Table3[#All],2,0),VLOOKUP(Proc[[#This Row],[Author]],Table4[],2,0))</f>
        <v>HC</v>
      </c>
      <c r="L10074" s="155" t="s">
        <v>7801</v>
      </c>
      <c r="M10074" s="140">
        <v>46106</v>
      </c>
      <c r="N10074" s="140"/>
      <c r="O10074" s="140"/>
      <c r="P10074" s="140" t="str">
        <f ca="1">IF(Proc[[#This Row],[DaysAgeing]]&gt;5,"yep","on track")</f>
        <v>yep</v>
      </c>
      <c r="Q10074" s="2">
        <f ca="1">IF(Proc[[#This Row],[DateClosed]]="",ABS(NETWORKDAYS(Proc[[#This Row],[DateOpened]],TODAY()))-1,ABS(NETWORKDAYS(Proc[[#This Row],[DateOpened]],Proc[[#This Row],[DateClosed]]))-1)</f>
        <v>23</v>
      </c>
      <c r="R10074" s="140" t="s">
        <v>476</v>
      </c>
      <c r="S10074" s="155"/>
      <c r="T10074" s="155"/>
    </row>
    <row r="10075" spans="1:20">
      <c r="A10075" s="156" t="s">
        <v>11874</v>
      </c>
      <c r="B10075" s="155" t="str">
        <f>IFERROR(VLOOKUP(Proc[[#This Row],[App]],Table2[],3,0),"open")</f>
        <v>ok</v>
      </c>
      <c r="C10075" s="156" t="s">
        <v>369</v>
      </c>
      <c r="D10075" t="s">
        <v>12338</v>
      </c>
      <c r="E10075" t="s">
        <v>11699</v>
      </c>
      <c r="F10075" s="155" t="s">
        <v>11699</v>
      </c>
      <c r="G10075" s="156" t="s">
        <v>400</v>
      </c>
      <c r="H10075" s="155" t="str">
        <f>IF(Proc[[#This Row],[type]]="LFF (MDG-F)",MID(Proc[[#This Row],[Obj]],13,10),"")</f>
        <v/>
      </c>
      <c r="I10075" s="156"/>
      <c r="J10075" s="155" t="b">
        <f>Proc[[#This Row],[Requested]]=Proc[[#This Row],[CurrentParent]]</f>
        <v>1</v>
      </c>
      <c r="K10075" s="155" t="str">
        <f>IF(Proc[[#This Row],[Author]]="Marcela Urrego",VLOOKUP(LEFT(Proc[[#This Row],[Requested]],1),Table3[#All],2,0),VLOOKUP(Proc[[#This Row],[Author]],Table4[],2,0))</f>
        <v>HC</v>
      </c>
      <c r="L10075" s="155" t="s">
        <v>7801</v>
      </c>
      <c r="M10075" s="140">
        <v>46106</v>
      </c>
      <c r="N10075" s="140"/>
      <c r="O10075" s="140"/>
      <c r="P10075" s="140" t="str">
        <f ca="1">IF(Proc[[#This Row],[DaysAgeing]]&gt;5,"yep","on track")</f>
        <v>yep</v>
      </c>
      <c r="Q10075" s="2">
        <f ca="1">IF(Proc[[#This Row],[DateClosed]]="",ABS(NETWORKDAYS(Proc[[#This Row],[DateOpened]],TODAY()))-1,ABS(NETWORKDAYS(Proc[[#This Row],[DateOpened]],Proc[[#This Row],[DateClosed]]))-1)</f>
        <v>23</v>
      </c>
      <c r="R10075" s="140" t="s">
        <v>476</v>
      </c>
      <c r="S10075" s="155"/>
      <c r="T10075" s="155"/>
    </row>
    <row r="10076" spans="1:20">
      <c r="A10076" s="156" t="s">
        <v>11874</v>
      </c>
      <c r="B10076" s="155" t="str">
        <f>IFERROR(VLOOKUP(Proc[[#This Row],[App]],Table2[],3,0),"open")</f>
        <v>ok</v>
      </c>
      <c r="C10076" s="156" t="s">
        <v>369</v>
      </c>
      <c r="D10076" t="s">
        <v>12339</v>
      </c>
      <c r="E10076" t="s">
        <v>11699</v>
      </c>
      <c r="F10076" s="155" t="s">
        <v>11699</v>
      </c>
      <c r="G10076" s="156" t="s">
        <v>400</v>
      </c>
      <c r="H10076" s="155" t="str">
        <f>IF(Proc[[#This Row],[type]]="LFF (MDG-F)",MID(Proc[[#This Row],[Obj]],13,10),"")</f>
        <v/>
      </c>
      <c r="I10076" s="156"/>
      <c r="J10076" s="155" t="b">
        <f>Proc[[#This Row],[Requested]]=Proc[[#This Row],[CurrentParent]]</f>
        <v>1</v>
      </c>
      <c r="K10076" s="155" t="str">
        <f>IF(Proc[[#This Row],[Author]]="Marcela Urrego",VLOOKUP(LEFT(Proc[[#This Row],[Requested]],1),Table3[#All],2,0),VLOOKUP(Proc[[#This Row],[Author]],Table4[],2,0))</f>
        <v>HC</v>
      </c>
      <c r="L10076" s="155" t="s">
        <v>7801</v>
      </c>
      <c r="M10076" s="140">
        <v>46106</v>
      </c>
      <c r="N10076" s="140"/>
      <c r="O10076" s="140"/>
      <c r="P10076" s="140" t="str">
        <f ca="1">IF(Proc[[#This Row],[DaysAgeing]]&gt;5,"yep","on track")</f>
        <v>yep</v>
      </c>
      <c r="Q10076" s="2">
        <f ca="1">IF(Proc[[#This Row],[DateClosed]]="",ABS(NETWORKDAYS(Proc[[#This Row],[DateOpened]],TODAY()))-1,ABS(NETWORKDAYS(Proc[[#This Row],[DateOpened]],Proc[[#This Row],[DateClosed]]))-1)</f>
        <v>23</v>
      </c>
      <c r="R10076" s="140" t="s">
        <v>476</v>
      </c>
      <c r="S10076" s="155"/>
      <c r="T10076" s="155"/>
    </row>
    <row r="10077" spans="1:20">
      <c r="A10077" s="156" t="s">
        <v>11874</v>
      </c>
      <c r="B10077" s="155" t="str">
        <f>IFERROR(VLOOKUP(Proc[[#This Row],[App]],Table2[],3,0),"open")</f>
        <v>ok</v>
      </c>
      <c r="C10077" s="156" t="s">
        <v>369</v>
      </c>
      <c r="D10077" t="s">
        <v>12340</v>
      </c>
      <c r="E10077" t="s">
        <v>11699</v>
      </c>
      <c r="F10077" s="155" t="s">
        <v>11699</v>
      </c>
      <c r="G10077" s="156" t="s">
        <v>400</v>
      </c>
      <c r="H10077" s="155" t="str">
        <f>IF(Proc[[#This Row],[type]]="LFF (MDG-F)",MID(Proc[[#This Row],[Obj]],13,10),"")</f>
        <v/>
      </c>
      <c r="I10077" s="156"/>
      <c r="J10077" s="155" t="b">
        <f>Proc[[#This Row],[Requested]]=Proc[[#This Row],[CurrentParent]]</f>
        <v>1</v>
      </c>
      <c r="K10077" s="155" t="str">
        <f>IF(Proc[[#This Row],[Author]]="Marcela Urrego",VLOOKUP(LEFT(Proc[[#This Row],[Requested]],1),Table3[#All],2,0),VLOOKUP(Proc[[#This Row],[Author]],Table4[],2,0))</f>
        <v>HC</v>
      </c>
      <c r="L10077" s="155" t="s">
        <v>7801</v>
      </c>
      <c r="M10077" s="140">
        <v>46106</v>
      </c>
      <c r="N10077" s="140"/>
      <c r="O10077" s="140"/>
      <c r="P10077" s="140" t="str">
        <f ca="1">IF(Proc[[#This Row],[DaysAgeing]]&gt;5,"yep","on track")</f>
        <v>yep</v>
      </c>
      <c r="Q10077" s="2">
        <f ca="1">IF(Proc[[#This Row],[DateClosed]]="",ABS(NETWORKDAYS(Proc[[#This Row],[DateOpened]],TODAY()))-1,ABS(NETWORKDAYS(Proc[[#This Row],[DateOpened]],Proc[[#This Row],[DateClosed]]))-1)</f>
        <v>23</v>
      </c>
      <c r="R10077" s="140" t="s">
        <v>476</v>
      </c>
      <c r="S10077" s="155"/>
      <c r="T10077" s="155"/>
    </row>
    <row r="10078" spans="1:20">
      <c r="A10078" s="156" t="s">
        <v>11874</v>
      </c>
      <c r="B10078" s="155" t="str">
        <f>IFERROR(VLOOKUP(Proc[[#This Row],[App]],Table2[],3,0),"open")</f>
        <v>ok</v>
      </c>
      <c r="C10078" s="156" t="s">
        <v>369</v>
      </c>
      <c r="D10078" t="s">
        <v>12341</v>
      </c>
      <c r="E10078" t="s">
        <v>11699</v>
      </c>
      <c r="F10078" s="155" t="s">
        <v>11699</v>
      </c>
      <c r="G10078" s="156" t="s">
        <v>400</v>
      </c>
      <c r="H10078" s="155" t="str">
        <f>IF(Proc[[#This Row],[type]]="LFF (MDG-F)",MID(Proc[[#This Row],[Obj]],13,10),"")</f>
        <v/>
      </c>
      <c r="I10078" s="156"/>
      <c r="J10078" s="155" t="b">
        <f>Proc[[#This Row],[Requested]]=Proc[[#This Row],[CurrentParent]]</f>
        <v>1</v>
      </c>
      <c r="K10078" s="155" t="str">
        <f>IF(Proc[[#This Row],[Author]]="Marcela Urrego",VLOOKUP(LEFT(Proc[[#This Row],[Requested]],1),Table3[#All],2,0),VLOOKUP(Proc[[#This Row],[Author]],Table4[],2,0))</f>
        <v>HC</v>
      </c>
      <c r="L10078" s="155" t="s">
        <v>7801</v>
      </c>
      <c r="M10078" s="140">
        <v>46106</v>
      </c>
      <c r="N10078" s="140"/>
      <c r="O10078" s="140"/>
      <c r="P10078" s="140" t="str">
        <f ca="1">IF(Proc[[#This Row],[DaysAgeing]]&gt;5,"yep","on track")</f>
        <v>yep</v>
      </c>
      <c r="Q10078" s="2">
        <f ca="1">IF(Proc[[#This Row],[DateClosed]]="",ABS(NETWORKDAYS(Proc[[#This Row],[DateOpened]],TODAY()))-1,ABS(NETWORKDAYS(Proc[[#This Row],[DateOpened]],Proc[[#This Row],[DateClosed]]))-1)</f>
        <v>23</v>
      </c>
      <c r="R10078" s="140" t="s">
        <v>476</v>
      </c>
      <c r="S10078" s="155"/>
      <c r="T10078" s="155"/>
    </row>
    <row r="10079" spans="1:20">
      <c r="A10079" s="156" t="s">
        <v>11874</v>
      </c>
      <c r="B10079" s="155" t="str">
        <f>IFERROR(VLOOKUP(Proc[[#This Row],[App]],Table2[],3,0),"open")</f>
        <v>ok</v>
      </c>
      <c r="C10079" s="156" t="s">
        <v>369</v>
      </c>
      <c r="D10079" t="s">
        <v>12342</v>
      </c>
      <c r="E10079" t="s">
        <v>11699</v>
      </c>
      <c r="F10079" s="155" t="s">
        <v>11699</v>
      </c>
      <c r="G10079" s="156" t="s">
        <v>400</v>
      </c>
      <c r="H10079" s="155" t="str">
        <f>IF(Proc[[#This Row],[type]]="LFF (MDG-F)",MID(Proc[[#This Row],[Obj]],13,10),"")</f>
        <v/>
      </c>
      <c r="I10079" s="156"/>
      <c r="J10079" s="155" t="b">
        <f>Proc[[#This Row],[Requested]]=Proc[[#This Row],[CurrentParent]]</f>
        <v>1</v>
      </c>
      <c r="K10079" s="155" t="str">
        <f>IF(Proc[[#This Row],[Author]]="Marcela Urrego",VLOOKUP(LEFT(Proc[[#This Row],[Requested]],1),Table3[#All],2,0),VLOOKUP(Proc[[#This Row],[Author]],Table4[],2,0))</f>
        <v>HC</v>
      </c>
      <c r="L10079" s="155" t="s">
        <v>7801</v>
      </c>
      <c r="M10079" s="140">
        <v>46106</v>
      </c>
      <c r="N10079" s="140"/>
      <c r="O10079" s="140"/>
      <c r="P10079" s="140" t="str">
        <f ca="1">IF(Proc[[#This Row],[DaysAgeing]]&gt;5,"yep","on track")</f>
        <v>yep</v>
      </c>
      <c r="Q10079" s="2">
        <f ca="1">IF(Proc[[#This Row],[DateClosed]]="",ABS(NETWORKDAYS(Proc[[#This Row],[DateOpened]],TODAY()))-1,ABS(NETWORKDAYS(Proc[[#This Row],[DateOpened]],Proc[[#This Row],[DateClosed]]))-1)</f>
        <v>23</v>
      </c>
      <c r="R10079" s="140" t="s">
        <v>476</v>
      </c>
      <c r="S10079" s="155"/>
      <c r="T10079" s="155"/>
    </row>
    <row r="10080" spans="1:20">
      <c r="A10080" s="156" t="s">
        <v>11874</v>
      </c>
      <c r="B10080" s="155" t="str">
        <f>IFERROR(VLOOKUP(Proc[[#This Row],[App]],Table2[],3,0),"open")</f>
        <v>ok</v>
      </c>
      <c r="C10080" s="156" t="s">
        <v>369</v>
      </c>
      <c r="D10080" t="s">
        <v>12343</v>
      </c>
      <c r="E10080" t="s">
        <v>11699</v>
      </c>
      <c r="F10080" s="155" t="s">
        <v>11699</v>
      </c>
      <c r="G10080" s="156" t="s">
        <v>400</v>
      </c>
      <c r="H10080" s="155" t="str">
        <f>IF(Proc[[#This Row],[type]]="LFF (MDG-F)",MID(Proc[[#This Row],[Obj]],13,10),"")</f>
        <v/>
      </c>
      <c r="I10080" s="156"/>
      <c r="J10080" s="155" t="b">
        <f>Proc[[#This Row],[Requested]]=Proc[[#This Row],[CurrentParent]]</f>
        <v>1</v>
      </c>
      <c r="K10080" s="155" t="str">
        <f>IF(Proc[[#This Row],[Author]]="Marcela Urrego",VLOOKUP(LEFT(Proc[[#This Row],[Requested]],1),Table3[#All],2,0),VLOOKUP(Proc[[#This Row],[Author]],Table4[],2,0))</f>
        <v>HC</v>
      </c>
      <c r="L10080" s="155" t="s">
        <v>7801</v>
      </c>
      <c r="M10080" s="140">
        <v>46106</v>
      </c>
      <c r="N10080" s="140"/>
      <c r="O10080" s="140"/>
      <c r="P10080" s="140" t="str">
        <f ca="1">IF(Proc[[#This Row],[DaysAgeing]]&gt;5,"yep","on track")</f>
        <v>yep</v>
      </c>
      <c r="Q10080" s="2">
        <f ca="1">IF(Proc[[#This Row],[DateClosed]]="",ABS(NETWORKDAYS(Proc[[#This Row],[DateOpened]],TODAY()))-1,ABS(NETWORKDAYS(Proc[[#This Row],[DateOpened]],Proc[[#This Row],[DateClosed]]))-1)</f>
        <v>23</v>
      </c>
      <c r="R10080" s="140" t="s">
        <v>476</v>
      </c>
      <c r="S10080" s="155"/>
      <c r="T10080" s="155"/>
    </row>
    <row r="10081" spans="1:20">
      <c r="A10081" s="156" t="s">
        <v>11874</v>
      </c>
      <c r="B10081" s="155" t="str">
        <f>IFERROR(VLOOKUP(Proc[[#This Row],[App]],Table2[],3,0),"open")</f>
        <v>ok</v>
      </c>
      <c r="C10081" s="156" t="s">
        <v>369</v>
      </c>
      <c r="D10081" t="s">
        <v>12344</v>
      </c>
      <c r="E10081" t="s">
        <v>11699</v>
      </c>
      <c r="F10081" s="155" t="s">
        <v>11699</v>
      </c>
      <c r="G10081" s="156" t="s">
        <v>400</v>
      </c>
      <c r="H10081" s="155" t="str">
        <f>IF(Proc[[#This Row],[type]]="LFF (MDG-F)",MID(Proc[[#This Row],[Obj]],13,10),"")</f>
        <v/>
      </c>
      <c r="I10081" s="156"/>
      <c r="J10081" s="155" t="b">
        <f>Proc[[#This Row],[Requested]]=Proc[[#This Row],[CurrentParent]]</f>
        <v>1</v>
      </c>
      <c r="K10081" s="155" t="str">
        <f>IF(Proc[[#This Row],[Author]]="Marcela Urrego",VLOOKUP(LEFT(Proc[[#This Row],[Requested]],1),Table3[#All],2,0),VLOOKUP(Proc[[#This Row],[Author]],Table4[],2,0))</f>
        <v>HC</v>
      </c>
      <c r="L10081" s="155" t="s">
        <v>7801</v>
      </c>
      <c r="M10081" s="140">
        <v>46106</v>
      </c>
      <c r="N10081" s="140"/>
      <c r="O10081" s="140"/>
      <c r="P10081" s="140" t="str">
        <f ca="1">IF(Proc[[#This Row],[DaysAgeing]]&gt;5,"yep","on track")</f>
        <v>yep</v>
      </c>
      <c r="Q10081" s="2">
        <f ca="1">IF(Proc[[#This Row],[DateClosed]]="",ABS(NETWORKDAYS(Proc[[#This Row],[DateOpened]],TODAY()))-1,ABS(NETWORKDAYS(Proc[[#This Row],[DateOpened]],Proc[[#This Row],[DateClosed]]))-1)</f>
        <v>23</v>
      </c>
      <c r="R10081" s="140" t="s">
        <v>476</v>
      </c>
      <c r="S10081" s="155"/>
      <c r="T10081" s="155"/>
    </row>
    <row r="10082" spans="1:20">
      <c r="A10082" s="156" t="s">
        <v>11874</v>
      </c>
      <c r="B10082" s="155" t="str">
        <f>IFERROR(VLOOKUP(Proc[[#This Row],[App]],Table2[],3,0),"open")</f>
        <v>ok</v>
      </c>
      <c r="C10082" s="156" t="s">
        <v>369</v>
      </c>
      <c r="D10082" t="s">
        <v>12345</v>
      </c>
      <c r="E10082" t="s">
        <v>11699</v>
      </c>
      <c r="F10082" s="155" t="s">
        <v>11699</v>
      </c>
      <c r="G10082" s="156" t="s">
        <v>400</v>
      </c>
      <c r="H10082" s="155" t="str">
        <f>IF(Proc[[#This Row],[type]]="LFF (MDG-F)",MID(Proc[[#This Row],[Obj]],13,10),"")</f>
        <v/>
      </c>
      <c r="I10082" s="156"/>
      <c r="J10082" s="155" t="b">
        <f>Proc[[#This Row],[Requested]]=Proc[[#This Row],[CurrentParent]]</f>
        <v>1</v>
      </c>
      <c r="K10082" s="155" t="str">
        <f>IF(Proc[[#This Row],[Author]]="Marcela Urrego",VLOOKUP(LEFT(Proc[[#This Row],[Requested]],1),Table3[#All],2,0),VLOOKUP(Proc[[#This Row],[Author]],Table4[],2,0))</f>
        <v>HC</v>
      </c>
      <c r="L10082" s="155" t="s">
        <v>7801</v>
      </c>
      <c r="M10082" s="140">
        <v>46106</v>
      </c>
      <c r="N10082" s="140"/>
      <c r="O10082" s="140"/>
      <c r="P10082" s="140" t="str">
        <f ca="1">IF(Proc[[#This Row],[DaysAgeing]]&gt;5,"yep","on track")</f>
        <v>yep</v>
      </c>
      <c r="Q10082" s="2">
        <f ca="1">IF(Proc[[#This Row],[DateClosed]]="",ABS(NETWORKDAYS(Proc[[#This Row],[DateOpened]],TODAY()))-1,ABS(NETWORKDAYS(Proc[[#This Row],[DateOpened]],Proc[[#This Row],[DateClosed]]))-1)</f>
        <v>23</v>
      </c>
      <c r="R10082" s="140" t="s">
        <v>476</v>
      </c>
      <c r="S10082" s="155"/>
      <c r="T10082" s="155"/>
    </row>
    <row r="10083" spans="1:20">
      <c r="A10083" s="156" t="s">
        <v>11874</v>
      </c>
      <c r="B10083" s="155" t="str">
        <f>IFERROR(VLOOKUP(Proc[[#This Row],[App]],Table2[],3,0),"open")</f>
        <v>ok</v>
      </c>
      <c r="C10083" s="156" t="s">
        <v>369</v>
      </c>
      <c r="D10083" t="s">
        <v>12346</v>
      </c>
      <c r="E10083" t="s">
        <v>11699</v>
      </c>
      <c r="F10083" s="155" t="s">
        <v>11699</v>
      </c>
      <c r="G10083" s="156" t="s">
        <v>400</v>
      </c>
      <c r="H10083" s="155" t="str">
        <f>IF(Proc[[#This Row],[type]]="LFF (MDG-F)",MID(Proc[[#This Row],[Obj]],13,10),"")</f>
        <v/>
      </c>
      <c r="I10083" s="156"/>
      <c r="J10083" s="155" t="b">
        <f>Proc[[#This Row],[Requested]]=Proc[[#This Row],[CurrentParent]]</f>
        <v>1</v>
      </c>
      <c r="K10083" s="155" t="str">
        <f>IF(Proc[[#This Row],[Author]]="Marcela Urrego",VLOOKUP(LEFT(Proc[[#This Row],[Requested]],1),Table3[#All],2,0),VLOOKUP(Proc[[#This Row],[Author]],Table4[],2,0))</f>
        <v>HC</v>
      </c>
      <c r="L10083" s="155" t="s">
        <v>7801</v>
      </c>
      <c r="M10083" s="140">
        <v>46106</v>
      </c>
      <c r="N10083" s="140"/>
      <c r="O10083" s="140"/>
      <c r="P10083" s="140" t="str">
        <f ca="1">IF(Proc[[#This Row],[DaysAgeing]]&gt;5,"yep","on track")</f>
        <v>yep</v>
      </c>
      <c r="Q10083" s="2">
        <f ca="1">IF(Proc[[#This Row],[DateClosed]]="",ABS(NETWORKDAYS(Proc[[#This Row],[DateOpened]],TODAY()))-1,ABS(NETWORKDAYS(Proc[[#This Row],[DateOpened]],Proc[[#This Row],[DateClosed]]))-1)</f>
        <v>23</v>
      </c>
      <c r="R10083" s="140" t="s">
        <v>476</v>
      </c>
      <c r="S10083" s="155"/>
      <c r="T10083" s="155"/>
    </row>
    <row r="10084" spans="1:20">
      <c r="A10084" s="156" t="s">
        <v>11874</v>
      </c>
      <c r="B10084" s="155" t="str">
        <f>IFERROR(VLOOKUP(Proc[[#This Row],[App]],Table2[],3,0),"open")</f>
        <v>ok</v>
      </c>
      <c r="C10084" s="156" t="s">
        <v>369</v>
      </c>
      <c r="D10084" t="s">
        <v>12347</v>
      </c>
      <c r="E10084" t="s">
        <v>11699</v>
      </c>
      <c r="F10084" s="155" t="s">
        <v>11699</v>
      </c>
      <c r="G10084" s="156" t="s">
        <v>400</v>
      </c>
      <c r="H10084" s="155" t="str">
        <f>IF(Proc[[#This Row],[type]]="LFF (MDG-F)",MID(Proc[[#This Row],[Obj]],13,10),"")</f>
        <v/>
      </c>
      <c r="I10084" s="156"/>
      <c r="J10084" s="155" t="b">
        <f>Proc[[#This Row],[Requested]]=Proc[[#This Row],[CurrentParent]]</f>
        <v>1</v>
      </c>
      <c r="K10084" s="155" t="str">
        <f>IF(Proc[[#This Row],[Author]]="Marcela Urrego",VLOOKUP(LEFT(Proc[[#This Row],[Requested]],1),Table3[#All],2,0),VLOOKUP(Proc[[#This Row],[Author]],Table4[],2,0))</f>
        <v>HC</v>
      </c>
      <c r="L10084" s="155" t="s">
        <v>7801</v>
      </c>
      <c r="M10084" s="140">
        <v>46106</v>
      </c>
      <c r="N10084" s="140"/>
      <c r="O10084" s="140"/>
      <c r="P10084" s="140" t="str">
        <f ca="1">IF(Proc[[#This Row],[DaysAgeing]]&gt;5,"yep","on track")</f>
        <v>yep</v>
      </c>
      <c r="Q10084" s="2">
        <f ca="1">IF(Proc[[#This Row],[DateClosed]]="",ABS(NETWORKDAYS(Proc[[#This Row],[DateOpened]],TODAY()))-1,ABS(NETWORKDAYS(Proc[[#This Row],[DateOpened]],Proc[[#This Row],[DateClosed]]))-1)</f>
        <v>23</v>
      </c>
      <c r="R10084" s="140" t="s">
        <v>476</v>
      </c>
      <c r="S10084" s="155"/>
      <c r="T10084" s="155"/>
    </row>
    <row r="10085" spans="1:20">
      <c r="A10085" s="156" t="s">
        <v>11874</v>
      </c>
      <c r="B10085" s="155" t="str">
        <f>IFERROR(VLOOKUP(Proc[[#This Row],[App]],Table2[],3,0),"open")</f>
        <v>ok</v>
      </c>
      <c r="C10085" s="156" t="s">
        <v>369</v>
      </c>
      <c r="D10085" t="s">
        <v>12348</v>
      </c>
      <c r="E10085" t="s">
        <v>11699</v>
      </c>
      <c r="F10085" s="155" t="s">
        <v>11699</v>
      </c>
      <c r="G10085" s="156" t="s">
        <v>400</v>
      </c>
      <c r="H10085" s="155" t="str">
        <f>IF(Proc[[#This Row],[type]]="LFF (MDG-F)",MID(Proc[[#This Row],[Obj]],13,10),"")</f>
        <v/>
      </c>
      <c r="I10085" s="156"/>
      <c r="J10085" s="155" t="b">
        <f>Proc[[#This Row],[Requested]]=Proc[[#This Row],[CurrentParent]]</f>
        <v>1</v>
      </c>
      <c r="K10085" s="155" t="str">
        <f>IF(Proc[[#This Row],[Author]]="Marcela Urrego",VLOOKUP(LEFT(Proc[[#This Row],[Requested]],1),Table3[#All],2,0),VLOOKUP(Proc[[#This Row],[Author]],Table4[],2,0))</f>
        <v>HC</v>
      </c>
      <c r="L10085" s="155" t="s">
        <v>7801</v>
      </c>
      <c r="M10085" s="140">
        <v>46106</v>
      </c>
      <c r="N10085" s="140"/>
      <c r="O10085" s="140"/>
      <c r="P10085" s="140" t="str">
        <f ca="1">IF(Proc[[#This Row],[DaysAgeing]]&gt;5,"yep","on track")</f>
        <v>yep</v>
      </c>
      <c r="Q10085" s="2">
        <f ca="1">IF(Proc[[#This Row],[DateClosed]]="",ABS(NETWORKDAYS(Proc[[#This Row],[DateOpened]],TODAY()))-1,ABS(NETWORKDAYS(Proc[[#This Row],[DateOpened]],Proc[[#This Row],[DateClosed]]))-1)</f>
        <v>23</v>
      </c>
      <c r="R10085" s="140" t="s">
        <v>476</v>
      </c>
      <c r="S10085" s="155"/>
      <c r="T10085" s="155"/>
    </row>
    <row r="10086" spans="1:20">
      <c r="A10086" s="156" t="s">
        <v>11874</v>
      </c>
      <c r="B10086" s="155" t="str">
        <f>IFERROR(VLOOKUP(Proc[[#This Row],[App]],Table2[],3,0),"open")</f>
        <v>ok</v>
      </c>
      <c r="C10086" s="156" t="s">
        <v>369</v>
      </c>
      <c r="D10086" t="s">
        <v>12349</v>
      </c>
      <c r="E10086" t="s">
        <v>11699</v>
      </c>
      <c r="F10086" s="155" t="s">
        <v>11699</v>
      </c>
      <c r="G10086" s="156" t="s">
        <v>400</v>
      </c>
      <c r="H10086" s="155" t="str">
        <f>IF(Proc[[#This Row],[type]]="LFF (MDG-F)",MID(Proc[[#This Row],[Obj]],13,10),"")</f>
        <v/>
      </c>
      <c r="I10086" s="156"/>
      <c r="J10086" s="155" t="b">
        <f>Proc[[#This Row],[Requested]]=Proc[[#This Row],[CurrentParent]]</f>
        <v>1</v>
      </c>
      <c r="K10086" s="155" t="str">
        <f>IF(Proc[[#This Row],[Author]]="Marcela Urrego",VLOOKUP(LEFT(Proc[[#This Row],[Requested]],1),Table3[#All],2,0),VLOOKUP(Proc[[#This Row],[Author]],Table4[],2,0))</f>
        <v>HC</v>
      </c>
      <c r="L10086" s="155" t="s">
        <v>7801</v>
      </c>
      <c r="M10086" s="140">
        <v>46106</v>
      </c>
      <c r="N10086" s="140"/>
      <c r="O10086" s="140"/>
      <c r="P10086" s="140" t="str">
        <f ca="1">IF(Proc[[#This Row],[DaysAgeing]]&gt;5,"yep","on track")</f>
        <v>yep</v>
      </c>
      <c r="Q10086" s="2">
        <f ca="1">IF(Proc[[#This Row],[DateClosed]]="",ABS(NETWORKDAYS(Proc[[#This Row],[DateOpened]],TODAY()))-1,ABS(NETWORKDAYS(Proc[[#This Row],[DateOpened]],Proc[[#This Row],[DateClosed]]))-1)</f>
        <v>23</v>
      </c>
      <c r="R10086" s="140" t="s">
        <v>476</v>
      </c>
      <c r="S10086" s="155"/>
      <c r="T10086" s="155"/>
    </row>
    <row r="10087" spans="1:20">
      <c r="A10087" s="156" t="s">
        <v>11874</v>
      </c>
      <c r="B10087" s="155" t="str">
        <f>IFERROR(VLOOKUP(Proc[[#This Row],[App]],Table2[],3,0),"open")</f>
        <v>ok</v>
      </c>
      <c r="C10087" s="156" t="s">
        <v>369</v>
      </c>
      <c r="D10087" t="s">
        <v>12350</v>
      </c>
      <c r="E10087" t="s">
        <v>11699</v>
      </c>
      <c r="F10087" s="155" t="s">
        <v>11699</v>
      </c>
      <c r="G10087" s="156" t="s">
        <v>400</v>
      </c>
      <c r="H10087" s="155" t="str">
        <f>IF(Proc[[#This Row],[type]]="LFF (MDG-F)",MID(Proc[[#This Row],[Obj]],13,10),"")</f>
        <v/>
      </c>
      <c r="I10087" s="156"/>
      <c r="J10087" s="155" t="b">
        <f>Proc[[#This Row],[Requested]]=Proc[[#This Row],[CurrentParent]]</f>
        <v>1</v>
      </c>
      <c r="K10087" s="155" t="str">
        <f>IF(Proc[[#This Row],[Author]]="Marcela Urrego",VLOOKUP(LEFT(Proc[[#This Row],[Requested]],1),Table3[#All],2,0),VLOOKUP(Proc[[#This Row],[Author]],Table4[],2,0))</f>
        <v>HC</v>
      </c>
      <c r="L10087" s="155" t="s">
        <v>7801</v>
      </c>
      <c r="M10087" s="140">
        <v>46106</v>
      </c>
      <c r="N10087" s="140"/>
      <c r="O10087" s="140"/>
      <c r="P10087" s="140" t="str">
        <f ca="1">IF(Proc[[#This Row],[DaysAgeing]]&gt;5,"yep","on track")</f>
        <v>yep</v>
      </c>
      <c r="Q10087" s="2">
        <f ca="1">IF(Proc[[#This Row],[DateClosed]]="",ABS(NETWORKDAYS(Proc[[#This Row],[DateOpened]],TODAY()))-1,ABS(NETWORKDAYS(Proc[[#This Row],[DateOpened]],Proc[[#This Row],[DateClosed]]))-1)</f>
        <v>23</v>
      </c>
      <c r="R10087" s="140" t="s">
        <v>476</v>
      </c>
      <c r="S10087" s="155"/>
      <c r="T10087" s="155"/>
    </row>
    <row r="10088" spans="1:20">
      <c r="A10088" s="156" t="s">
        <v>11874</v>
      </c>
      <c r="B10088" s="155" t="str">
        <f>IFERROR(VLOOKUP(Proc[[#This Row],[App]],Table2[],3,0),"open")</f>
        <v>ok</v>
      </c>
      <c r="C10088" s="156" t="s">
        <v>369</v>
      </c>
      <c r="D10088" t="s">
        <v>12351</v>
      </c>
      <c r="E10088" t="s">
        <v>11699</v>
      </c>
      <c r="F10088" s="155" t="s">
        <v>11699</v>
      </c>
      <c r="G10088" s="156" t="s">
        <v>400</v>
      </c>
      <c r="H10088" s="155" t="str">
        <f>IF(Proc[[#This Row],[type]]="LFF (MDG-F)",MID(Proc[[#This Row],[Obj]],13,10),"")</f>
        <v/>
      </c>
      <c r="I10088" s="156"/>
      <c r="J10088" s="155" t="b">
        <f>Proc[[#This Row],[Requested]]=Proc[[#This Row],[CurrentParent]]</f>
        <v>1</v>
      </c>
      <c r="K10088" s="155" t="str">
        <f>IF(Proc[[#This Row],[Author]]="Marcela Urrego",VLOOKUP(LEFT(Proc[[#This Row],[Requested]],1),Table3[#All],2,0),VLOOKUP(Proc[[#This Row],[Author]],Table4[],2,0))</f>
        <v>HC</v>
      </c>
      <c r="L10088" s="155" t="s">
        <v>7801</v>
      </c>
      <c r="M10088" s="140">
        <v>46106</v>
      </c>
      <c r="N10088" s="140"/>
      <c r="O10088" s="140"/>
      <c r="P10088" s="140" t="str">
        <f ca="1">IF(Proc[[#This Row],[DaysAgeing]]&gt;5,"yep","on track")</f>
        <v>yep</v>
      </c>
      <c r="Q10088" s="2">
        <f ca="1">IF(Proc[[#This Row],[DateClosed]]="",ABS(NETWORKDAYS(Proc[[#This Row],[DateOpened]],TODAY()))-1,ABS(NETWORKDAYS(Proc[[#This Row],[DateOpened]],Proc[[#This Row],[DateClosed]]))-1)</f>
        <v>23</v>
      </c>
      <c r="R10088" s="140" t="s">
        <v>476</v>
      </c>
      <c r="S10088" s="155"/>
      <c r="T10088" s="155"/>
    </row>
    <row r="10089" spans="1:20">
      <c r="A10089" s="156" t="s">
        <v>11874</v>
      </c>
      <c r="B10089" s="155" t="str">
        <f>IFERROR(VLOOKUP(Proc[[#This Row],[App]],Table2[],3,0),"open")</f>
        <v>ok</v>
      </c>
      <c r="C10089" s="156" t="s">
        <v>369</v>
      </c>
      <c r="D10089" t="s">
        <v>12352</v>
      </c>
      <c r="E10089" t="s">
        <v>11699</v>
      </c>
      <c r="F10089" s="155" t="s">
        <v>11699</v>
      </c>
      <c r="G10089" s="156" t="s">
        <v>400</v>
      </c>
      <c r="H10089" s="155" t="str">
        <f>IF(Proc[[#This Row],[type]]="LFF (MDG-F)",MID(Proc[[#This Row],[Obj]],13,10),"")</f>
        <v/>
      </c>
      <c r="I10089" s="156"/>
      <c r="J10089" s="155" t="b">
        <f>Proc[[#This Row],[Requested]]=Proc[[#This Row],[CurrentParent]]</f>
        <v>1</v>
      </c>
      <c r="K10089" s="155" t="str">
        <f>IF(Proc[[#This Row],[Author]]="Marcela Urrego",VLOOKUP(LEFT(Proc[[#This Row],[Requested]],1),Table3[#All],2,0),VLOOKUP(Proc[[#This Row],[Author]],Table4[],2,0))</f>
        <v>HC</v>
      </c>
      <c r="L10089" s="155" t="s">
        <v>7801</v>
      </c>
      <c r="M10089" s="140">
        <v>46106</v>
      </c>
      <c r="N10089" s="140"/>
      <c r="O10089" s="140"/>
      <c r="P10089" s="140" t="str">
        <f ca="1">IF(Proc[[#This Row],[DaysAgeing]]&gt;5,"yep","on track")</f>
        <v>yep</v>
      </c>
      <c r="Q10089" s="2">
        <f ca="1">IF(Proc[[#This Row],[DateClosed]]="",ABS(NETWORKDAYS(Proc[[#This Row],[DateOpened]],TODAY()))-1,ABS(NETWORKDAYS(Proc[[#This Row],[DateOpened]],Proc[[#This Row],[DateClosed]]))-1)</f>
        <v>23</v>
      </c>
      <c r="R10089" s="140" t="s">
        <v>476</v>
      </c>
      <c r="S10089" s="155"/>
      <c r="T10089" s="155"/>
    </row>
    <row r="10090" spans="1:20">
      <c r="A10090" s="156" t="s">
        <v>11874</v>
      </c>
      <c r="B10090" s="155" t="str">
        <f>IFERROR(VLOOKUP(Proc[[#This Row],[App]],Table2[],3,0),"open")</f>
        <v>ok</v>
      </c>
      <c r="C10090" s="156" t="s">
        <v>369</v>
      </c>
      <c r="D10090" t="s">
        <v>12353</v>
      </c>
      <c r="E10090" t="s">
        <v>11699</v>
      </c>
      <c r="F10090" s="155" t="s">
        <v>11699</v>
      </c>
      <c r="G10090" s="156" t="s">
        <v>400</v>
      </c>
      <c r="H10090" s="155" t="str">
        <f>IF(Proc[[#This Row],[type]]="LFF (MDG-F)",MID(Proc[[#This Row],[Obj]],13,10),"")</f>
        <v/>
      </c>
      <c r="I10090" s="156"/>
      <c r="J10090" s="155" t="b">
        <f>Proc[[#This Row],[Requested]]=Proc[[#This Row],[CurrentParent]]</f>
        <v>1</v>
      </c>
      <c r="K10090" s="155" t="str">
        <f>IF(Proc[[#This Row],[Author]]="Marcela Urrego",VLOOKUP(LEFT(Proc[[#This Row],[Requested]],1),Table3[#All],2,0),VLOOKUP(Proc[[#This Row],[Author]],Table4[],2,0))</f>
        <v>HC</v>
      </c>
      <c r="L10090" s="155" t="s">
        <v>7801</v>
      </c>
      <c r="M10090" s="140">
        <v>46106</v>
      </c>
      <c r="N10090" s="140"/>
      <c r="O10090" s="140"/>
      <c r="P10090" s="140" t="str">
        <f ca="1">IF(Proc[[#This Row],[DaysAgeing]]&gt;5,"yep","on track")</f>
        <v>yep</v>
      </c>
      <c r="Q10090" s="2">
        <f ca="1">IF(Proc[[#This Row],[DateClosed]]="",ABS(NETWORKDAYS(Proc[[#This Row],[DateOpened]],TODAY()))-1,ABS(NETWORKDAYS(Proc[[#This Row],[DateOpened]],Proc[[#This Row],[DateClosed]]))-1)</f>
        <v>23</v>
      </c>
      <c r="R10090" s="140" t="s">
        <v>476</v>
      </c>
      <c r="S10090" s="155"/>
      <c r="T10090" s="155"/>
    </row>
    <row r="10091" spans="1:20">
      <c r="A10091" s="156" t="s">
        <v>11874</v>
      </c>
      <c r="B10091" s="155" t="str">
        <f>IFERROR(VLOOKUP(Proc[[#This Row],[App]],Table2[],3,0),"open")</f>
        <v>ok</v>
      </c>
      <c r="C10091" s="156" t="s">
        <v>369</v>
      </c>
      <c r="D10091" t="s">
        <v>12354</v>
      </c>
      <c r="E10091" t="s">
        <v>11699</v>
      </c>
      <c r="F10091" s="155" t="s">
        <v>11699</v>
      </c>
      <c r="G10091" s="156" t="s">
        <v>400</v>
      </c>
      <c r="H10091" s="155" t="str">
        <f>IF(Proc[[#This Row],[type]]="LFF (MDG-F)",MID(Proc[[#This Row],[Obj]],13,10),"")</f>
        <v/>
      </c>
      <c r="I10091" s="156"/>
      <c r="J10091" s="155" t="b">
        <f>Proc[[#This Row],[Requested]]=Proc[[#This Row],[CurrentParent]]</f>
        <v>1</v>
      </c>
      <c r="K10091" s="155" t="str">
        <f>IF(Proc[[#This Row],[Author]]="Marcela Urrego",VLOOKUP(LEFT(Proc[[#This Row],[Requested]],1),Table3[#All],2,0),VLOOKUP(Proc[[#This Row],[Author]],Table4[],2,0))</f>
        <v>HC</v>
      </c>
      <c r="L10091" s="155" t="s">
        <v>7801</v>
      </c>
      <c r="M10091" s="140">
        <v>46106</v>
      </c>
      <c r="N10091" s="140"/>
      <c r="O10091" s="140"/>
      <c r="P10091" s="140" t="str">
        <f ca="1">IF(Proc[[#This Row],[DaysAgeing]]&gt;5,"yep","on track")</f>
        <v>yep</v>
      </c>
      <c r="Q10091" s="2">
        <f ca="1">IF(Proc[[#This Row],[DateClosed]]="",ABS(NETWORKDAYS(Proc[[#This Row],[DateOpened]],TODAY()))-1,ABS(NETWORKDAYS(Proc[[#This Row],[DateOpened]],Proc[[#This Row],[DateClosed]]))-1)</f>
        <v>23</v>
      </c>
      <c r="R10091" s="140" t="s">
        <v>476</v>
      </c>
      <c r="S10091" s="155"/>
      <c r="T10091" s="155"/>
    </row>
    <row r="10092" spans="1:20">
      <c r="A10092" s="156" t="s">
        <v>11874</v>
      </c>
      <c r="B10092" s="155" t="str">
        <f>IFERROR(VLOOKUP(Proc[[#This Row],[App]],Table2[],3,0),"open")</f>
        <v>ok</v>
      </c>
      <c r="C10092" s="156" t="s">
        <v>369</v>
      </c>
      <c r="D10092" t="s">
        <v>12355</v>
      </c>
      <c r="E10092" t="s">
        <v>11699</v>
      </c>
      <c r="F10092" s="155" t="s">
        <v>11699</v>
      </c>
      <c r="G10092" s="156" t="s">
        <v>400</v>
      </c>
      <c r="H10092" s="155" t="str">
        <f>IF(Proc[[#This Row],[type]]="LFF (MDG-F)",MID(Proc[[#This Row],[Obj]],13,10),"")</f>
        <v/>
      </c>
      <c r="I10092" s="156"/>
      <c r="J10092" s="155" t="b">
        <f>Proc[[#This Row],[Requested]]=Proc[[#This Row],[CurrentParent]]</f>
        <v>1</v>
      </c>
      <c r="K10092" s="155" t="str">
        <f>IF(Proc[[#This Row],[Author]]="Marcela Urrego",VLOOKUP(LEFT(Proc[[#This Row],[Requested]],1),Table3[#All],2,0),VLOOKUP(Proc[[#This Row],[Author]],Table4[],2,0))</f>
        <v>HC</v>
      </c>
      <c r="L10092" s="155" t="s">
        <v>7801</v>
      </c>
      <c r="M10092" s="140">
        <v>46106</v>
      </c>
      <c r="N10092" s="140"/>
      <c r="O10092" s="140"/>
      <c r="P10092" s="140" t="str">
        <f ca="1">IF(Proc[[#This Row],[DaysAgeing]]&gt;5,"yep","on track")</f>
        <v>yep</v>
      </c>
      <c r="Q10092" s="2">
        <f ca="1">IF(Proc[[#This Row],[DateClosed]]="",ABS(NETWORKDAYS(Proc[[#This Row],[DateOpened]],TODAY()))-1,ABS(NETWORKDAYS(Proc[[#This Row],[DateOpened]],Proc[[#This Row],[DateClosed]]))-1)</f>
        <v>23</v>
      </c>
      <c r="R10092" s="140" t="s">
        <v>476</v>
      </c>
      <c r="S10092" s="155"/>
      <c r="T10092" s="155"/>
    </row>
    <row r="10093" spans="1:20">
      <c r="A10093" s="156" t="s">
        <v>11874</v>
      </c>
      <c r="B10093" s="155" t="str">
        <f>IFERROR(VLOOKUP(Proc[[#This Row],[App]],Table2[],3,0),"open")</f>
        <v>ok</v>
      </c>
      <c r="C10093" s="156" t="s">
        <v>369</v>
      </c>
      <c r="D10093" t="s">
        <v>12356</v>
      </c>
      <c r="E10093" t="s">
        <v>11699</v>
      </c>
      <c r="F10093" s="155" t="s">
        <v>11699</v>
      </c>
      <c r="G10093" s="156" t="s">
        <v>400</v>
      </c>
      <c r="H10093" s="155" t="str">
        <f>IF(Proc[[#This Row],[type]]="LFF (MDG-F)",MID(Proc[[#This Row],[Obj]],13,10),"")</f>
        <v/>
      </c>
      <c r="I10093" s="156"/>
      <c r="J10093" s="155" t="b">
        <f>Proc[[#This Row],[Requested]]=Proc[[#This Row],[CurrentParent]]</f>
        <v>1</v>
      </c>
      <c r="K10093" s="155" t="str">
        <f>IF(Proc[[#This Row],[Author]]="Marcela Urrego",VLOOKUP(LEFT(Proc[[#This Row],[Requested]],1),Table3[#All],2,0),VLOOKUP(Proc[[#This Row],[Author]],Table4[],2,0))</f>
        <v>HC</v>
      </c>
      <c r="L10093" s="155" t="s">
        <v>7801</v>
      </c>
      <c r="M10093" s="140">
        <v>46106</v>
      </c>
      <c r="N10093" s="140"/>
      <c r="O10093" s="140"/>
      <c r="P10093" s="140" t="str">
        <f ca="1">IF(Proc[[#This Row],[DaysAgeing]]&gt;5,"yep","on track")</f>
        <v>yep</v>
      </c>
      <c r="Q10093" s="2">
        <f ca="1">IF(Proc[[#This Row],[DateClosed]]="",ABS(NETWORKDAYS(Proc[[#This Row],[DateOpened]],TODAY()))-1,ABS(NETWORKDAYS(Proc[[#This Row],[DateOpened]],Proc[[#This Row],[DateClosed]]))-1)</f>
        <v>23</v>
      </c>
      <c r="R10093" s="140" t="s">
        <v>476</v>
      </c>
      <c r="S10093" s="155"/>
      <c r="T10093" s="155"/>
    </row>
    <row r="10094" spans="1:20">
      <c r="A10094" s="156" t="s">
        <v>11874</v>
      </c>
      <c r="B10094" s="155" t="str">
        <f>IFERROR(VLOOKUP(Proc[[#This Row],[App]],Table2[],3,0),"open")</f>
        <v>ok</v>
      </c>
      <c r="C10094" s="156" t="s">
        <v>369</v>
      </c>
      <c r="D10094" t="s">
        <v>12357</v>
      </c>
      <c r="E10094" t="s">
        <v>11699</v>
      </c>
      <c r="F10094" s="155" t="s">
        <v>11699</v>
      </c>
      <c r="G10094" s="156" t="s">
        <v>400</v>
      </c>
      <c r="H10094" s="155" t="str">
        <f>IF(Proc[[#This Row],[type]]="LFF (MDG-F)",MID(Proc[[#This Row],[Obj]],13,10),"")</f>
        <v/>
      </c>
      <c r="I10094" s="156"/>
      <c r="J10094" s="155" t="b">
        <f>Proc[[#This Row],[Requested]]=Proc[[#This Row],[CurrentParent]]</f>
        <v>1</v>
      </c>
      <c r="K10094" s="155" t="str">
        <f>IF(Proc[[#This Row],[Author]]="Marcela Urrego",VLOOKUP(LEFT(Proc[[#This Row],[Requested]],1),Table3[#All],2,0),VLOOKUP(Proc[[#This Row],[Author]],Table4[],2,0))</f>
        <v>HC</v>
      </c>
      <c r="L10094" s="155" t="s">
        <v>7801</v>
      </c>
      <c r="M10094" s="140">
        <v>46106</v>
      </c>
      <c r="N10094" s="140"/>
      <c r="O10094" s="140"/>
      <c r="P10094" s="140" t="str">
        <f ca="1">IF(Proc[[#This Row],[DaysAgeing]]&gt;5,"yep","on track")</f>
        <v>yep</v>
      </c>
      <c r="Q10094" s="2">
        <f ca="1">IF(Proc[[#This Row],[DateClosed]]="",ABS(NETWORKDAYS(Proc[[#This Row],[DateOpened]],TODAY()))-1,ABS(NETWORKDAYS(Proc[[#This Row],[DateOpened]],Proc[[#This Row],[DateClosed]]))-1)</f>
        <v>23</v>
      </c>
      <c r="R10094" s="140" t="s">
        <v>476</v>
      </c>
      <c r="S10094" s="155"/>
      <c r="T10094" s="155"/>
    </row>
    <row r="10095" spans="1:20">
      <c r="A10095" s="156" t="s">
        <v>11874</v>
      </c>
      <c r="B10095" s="155" t="str">
        <f>IFERROR(VLOOKUP(Proc[[#This Row],[App]],Table2[],3,0),"open")</f>
        <v>ok</v>
      </c>
      <c r="C10095" s="156" t="s">
        <v>369</v>
      </c>
      <c r="D10095" t="s">
        <v>12358</v>
      </c>
      <c r="E10095" t="s">
        <v>11699</v>
      </c>
      <c r="F10095" s="155" t="s">
        <v>11699</v>
      </c>
      <c r="G10095" s="156" t="s">
        <v>400</v>
      </c>
      <c r="H10095" s="155" t="str">
        <f>IF(Proc[[#This Row],[type]]="LFF (MDG-F)",MID(Proc[[#This Row],[Obj]],13,10),"")</f>
        <v/>
      </c>
      <c r="I10095" s="156"/>
      <c r="J10095" s="155" t="b">
        <f>Proc[[#This Row],[Requested]]=Proc[[#This Row],[CurrentParent]]</f>
        <v>1</v>
      </c>
      <c r="K10095" s="155" t="str">
        <f>IF(Proc[[#This Row],[Author]]="Marcela Urrego",VLOOKUP(LEFT(Proc[[#This Row],[Requested]],1),Table3[#All],2,0),VLOOKUP(Proc[[#This Row],[Author]],Table4[],2,0))</f>
        <v>HC</v>
      </c>
      <c r="L10095" s="155" t="s">
        <v>7801</v>
      </c>
      <c r="M10095" s="140">
        <v>46106</v>
      </c>
      <c r="N10095" s="140"/>
      <c r="O10095" s="140"/>
      <c r="P10095" s="140" t="str">
        <f ca="1">IF(Proc[[#This Row],[DaysAgeing]]&gt;5,"yep","on track")</f>
        <v>yep</v>
      </c>
      <c r="Q10095" s="2">
        <f ca="1">IF(Proc[[#This Row],[DateClosed]]="",ABS(NETWORKDAYS(Proc[[#This Row],[DateOpened]],TODAY()))-1,ABS(NETWORKDAYS(Proc[[#This Row],[DateOpened]],Proc[[#This Row],[DateClosed]]))-1)</f>
        <v>23</v>
      </c>
      <c r="R10095" s="140" t="s">
        <v>476</v>
      </c>
      <c r="S10095" s="155"/>
      <c r="T10095" s="155"/>
    </row>
    <row r="10096" spans="1:20">
      <c r="A10096" s="156" t="s">
        <v>11874</v>
      </c>
      <c r="B10096" s="155" t="str">
        <f>IFERROR(VLOOKUP(Proc[[#This Row],[App]],Table2[],3,0),"open")</f>
        <v>ok</v>
      </c>
      <c r="C10096" s="156" t="s">
        <v>369</v>
      </c>
      <c r="D10096" t="s">
        <v>12359</v>
      </c>
      <c r="E10096" t="s">
        <v>11699</v>
      </c>
      <c r="F10096" s="155" t="s">
        <v>11699</v>
      </c>
      <c r="G10096" s="156" t="s">
        <v>400</v>
      </c>
      <c r="H10096" s="155" t="str">
        <f>IF(Proc[[#This Row],[type]]="LFF (MDG-F)",MID(Proc[[#This Row],[Obj]],13,10),"")</f>
        <v/>
      </c>
      <c r="I10096" s="156"/>
      <c r="J10096" s="155" t="b">
        <f>Proc[[#This Row],[Requested]]=Proc[[#This Row],[CurrentParent]]</f>
        <v>1</v>
      </c>
      <c r="K10096" s="155" t="str">
        <f>IF(Proc[[#This Row],[Author]]="Marcela Urrego",VLOOKUP(LEFT(Proc[[#This Row],[Requested]],1),Table3[#All],2,0),VLOOKUP(Proc[[#This Row],[Author]],Table4[],2,0))</f>
        <v>HC</v>
      </c>
      <c r="L10096" s="155" t="s">
        <v>7801</v>
      </c>
      <c r="M10096" s="140">
        <v>46106</v>
      </c>
      <c r="N10096" s="140"/>
      <c r="O10096" s="140"/>
      <c r="P10096" s="140" t="str">
        <f ca="1">IF(Proc[[#This Row],[DaysAgeing]]&gt;5,"yep","on track")</f>
        <v>yep</v>
      </c>
      <c r="Q10096" s="2">
        <f ca="1">IF(Proc[[#This Row],[DateClosed]]="",ABS(NETWORKDAYS(Proc[[#This Row],[DateOpened]],TODAY()))-1,ABS(NETWORKDAYS(Proc[[#This Row],[DateOpened]],Proc[[#This Row],[DateClosed]]))-1)</f>
        <v>23</v>
      </c>
      <c r="R10096" s="140" t="s">
        <v>476</v>
      </c>
      <c r="S10096" s="155"/>
      <c r="T10096" s="155"/>
    </row>
    <row r="10097" spans="1:20">
      <c r="A10097" s="156" t="s">
        <v>11874</v>
      </c>
      <c r="B10097" s="155" t="str">
        <f>IFERROR(VLOOKUP(Proc[[#This Row],[App]],Table2[],3,0),"open")</f>
        <v>ok</v>
      </c>
      <c r="C10097" s="156" t="s">
        <v>369</v>
      </c>
      <c r="D10097" t="s">
        <v>12360</v>
      </c>
      <c r="E10097" t="s">
        <v>11699</v>
      </c>
      <c r="F10097" s="155" t="s">
        <v>11699</v>
      </c>
      <c r="G10097" s="156" t="s">
        <v>400</v>
      </c>
      <c r="H10097" s="155" t="str">
        <f>IF(Proc[[#This Row],[type]]="LFF (MDG-F)",MID(Proc[[#This Row],[Obj]],13,10),"")</f>
        <v/>
      </c>
      <c r="I10097" s="156"/>
      <c r="J10097" s="155" t="b">
        <f>Proc[[#This Row],[Requested]]=Proc[[#This Row],[CurrentParent]]</f>
        <v>1</v>
      </c>
      <c r="K10097" s="155" t="str">
        <f>IF(Proc[[#This Row],[Author]]="Marcela Urrego",VLOOKUP(LEFT(Proc[[#This Row],[Requested]],1),Table3[#All],2,0),VLOOKUP(Proc[[#This Row],[Author]],Table4[],2,0))</f>
        <v>HC</v>
      </c>
      <c r="L10097" s="155" t="s">
        <v>7801</v>
      </c>
      <c r="M10097" s="140">
        <v>46106</v>
      </c>
      <c r="N10097" s="140"/>
      <c r="O10097" s="140"/>
      <c r="P10097" s="140" t="str">
        <f ca="1">IF(Proc[[#This Row],[DaysAgeing]]&gt;5,"yep","on track")</f>
        <v>yep</v>
      </c>
      <c r="Q10097" s="2">
        <f ca="1">IF(Proc[[#This Row],[DateClosed]]="",ABS(NETWORKDAYS(Proc[[#This Row],[DateOpened]],TODAY()))-1,ABS(NETWORKDAYS(Proc[[#This Row],[DateOpened]],Proc[[#This Row],[DateClosed]]))-1)</f>
        <v>23</v>
      </c>
      <c r="R10097" s="140" t="s">
        <v>476</v>
      </c>
      <c r="S10097" s="155"/>
      <c r="T10097" s="155"/>
    </row>
    <row r="10098" spans="1:20">
      <c r="A10098" s="156" t="s">
        <v>11874</v>
      </c>
      <c r="B10098" s="155" t="str">
        <f>IFERROR(VLOOKUP(Proc[[#This Row],[App]],Table2[],3,0),"open")</f>
        <v>ok</v>
      </c>
      <c r="C10098" s="156" t="s">
        <v>369</v>
      </c>
      <c r="D10098" t="s">
        <v>12361</v>
      </c>
      <c r="E10098" t="s">
        <v>11699</v>
      </c>
      <c r="F10098" s="155" t="s">
        <v>11699</v>
      </c>
      <c r="G10098" s="156" t="s">
        <v>400</v>
      </c>
      <c r="H10098" s="155" t="str">
        <f>IF(Proc[[#This Row],[type]]="LFF (MDG-F)",MID(Proc[[#This Row],[Obj]],13,10),"")</f>
        <v/>
      </c>
      <c r="I10098" s="156"/>
      <c r="J10098" s="155" t="b">
        <f>Proc[[#This Row],[Requested]]=Proc[[#This Row],[CurrentParent]]</f>
        <v>1</v>
      </c>
      <c r="K10098" s="155" t="str">
        <f>IF(Proc[[#This Row],[Author]]="Marcela Urrego",VLOOKUP(LEFT(Proc[[#This Row],[Requested]],1),Table3[#All],2,0),VLOOKUP(Proc[[#This Row],[Author]],Table4[],2,0))</f>
        <v>HC</v>
      </c>
      <c r="L10098" s="155" t="s">
        <v>7801</v>
      </c>
      <c r="M10098" s="140">
        <v>46106</v>
      </c>
      <c r="N10098" s="140"/>
      <c r="O10098" s="140"/>
      <c r="P10098" s="140" t="str">
        <f ca="1">IF(Proc[[#This Row],[DaysAgeing]]&gt;5,"yep","on track")</f>
        <v>yep</v>
      </c>
      <c r="Q10098" s="2">
        <f ca="1">IF(Proc[[#This Row],[DateClosed]]="",ABS(NETWORKDAYS(Proc[[#This Row],[DateOpened]],TODAY()))-1,ABS(NETWORKDAYS(Proc[[#This Row],[DateOpened]],Proc[[#This Row],[DateClosed]]))-1)</f>
        <v>23</v>
      </c>
      <c r="R10098" s="140" t="s">
        <v>476</v>
      </c>
      <c r="S10098" s="155"/>
      <c r="T10098" s="155"/>
    </row>
    <row r="10099" spans="1:20">
      <c r="A10099" s="156" t="s">
        <v>11874</v>
      </c>
      <c r="B10099" s="155" t="str">
        <f>IFERROR(VLOOKUP(Proc[[#This Row],[App]],Table2[],3,0),"open")</f>
        <v>ok</v>
      </c>
      <c r="C10099" s="156" t="s">
        <v>369</v>
      </c>
      <c r="D10099" t="s">
        <v>12362</v>
      </c>
      <c r="E10099" t="s">
        <v>11699</v>
      </c>
      <c r="F10099" s="155" t="s">
        <v>11699</v>
      </c>
      <c r="G10099" s="156" t="s">
        <v>400</v>
      </c>
      <c r="H10099" s="155" t="str">
        <f>IF(Proc[[#This Row],[type]]="LFF (MDG-F)",MID(Proc[[#This Row],[Obj]],13,10),"")</f>
        <v/>
      </c>
      <c r="I10099" s="156"/>
      <c r="J10099" s="155" t="b">
        <f>Proc[[#This Row],[Requested]]=Proc[[#This Row],[CurrentParent]]</f>
        <v>1</v>
      </c>
      <c r="K10099" s="155" t="str">
        <f>IF(Proc[[#This Row],[Author]]="Marcela Urrego",VLOOKUP(LEFT(Proc[[#This Row],[Requested]],1),Table3[#All],2,0),VLOOKUP(Proc[[#This Row],[Author]],Table4[],2,0))</f>
        <v>HC</v>
      </c>
      <c r="L10099" s="155" t="s">
        <v>7801</v>
      </c>
      <c r="M10099" s="140">
        <v>46106</v>
      </c>
      <c r="N10099" s="140"/>
      <c r="O10099" s="140"/>
      <c r="P10099" s="140" t="str">
        <f ca="1">IF(Proc[[#This Row],[DaysAgeing]]&gt;5,"yep","on track")</f>
        <v>yep</v>
      </c>
      <c r="Q10099" s="2">
        <f ca="1">IF(Proc[[#This Row],[DateClosed]]="",ABS(NETWORKDAYS(Proc[[#This Row],[DateOpened]],TODAY()))-1,ABS(NETWORKDAYS(Proc[[#This Row],[DateOpened]],Proc[[#This Row],[DateClosed]]))-1)</f>
        <v>23</v>
      </c>
      <c r="R10099" s="140" t="s">
        <v>476</v>
      </c>
      <c r="S10099" s="155"/>
      <c r="T10099" s="155"/>
    </row>
    <row r="10100" spans="1:20">
      <c r="A10100" s="156" t="s">
        <v>11874</v>
      </c>
      <c r="B10100" s="155" t="str">
        <f>IFERROR(VLOOKUP(Proc[[#This Row],[App]],Table2[],3,0),"open")</f>
        <v>ok</v>
      </c>
      <c r="C10100" s="156" t="s">
        <v>369</v>
      </c>
      <c r="D10100" t="s">
        <v>12363</v>
      </c>
      <c r="E10100" t="s">
        <v>11699</v>
      </c>
      <c r="F10100" s="155" t="s">
        <v>11699</v>
      </c>
      <c r="G10100" s="156" t="s">
        <v>400</v>
      </c>
      <c r="H10100" s="155" t="str">
        <f>IF(Proc[[#This Row],[type]]="LFF (MDG-F)",MID(Proc[[#This Row],[Obj]],13,10),"")</f>
        <v/>
      </c>
      <c r="I10100" s="156"/>
      <c r="J10100" s="155" t="b">
        <f>Proc[[#This Row],[Requested]]=Proc[[#This Row],[CurrentParent]]</f>
        <v>1</v>
      </c>
      <c r="K10100" s="155" t="str">
        <f>IF(Proc[[#This Row],[Author]]="Marcela Urrego",VLOOKUP(LEFT(Proc[[#This Row],[Requested]],1),Table3[#All],2,0),VLOOKUP(Proc[[#This Row],[Author]],Table4[],2,0))</f>
        <v>HC</v>
      </c>
      <c r="L10100" s="155" t="s">
        <v>7801</v>
      </c>
      <c r="M10100" s="140">
        <v>46106</v>
      </c>
      <c r="N10100" s="140"/>
      <c r="O10100" s="140"/>
      <c r="P10100" s="140" t="str">
        <f ca="1">IF(Proc[[#This Row],[DaysAgeing]]&gt;5,"yep","on track")</f>
        <v>yep</v>
      </c>
      <c r="Q10100" s="2">
        <f ca="1">IF(Proc[[#This Row],[DateClosed]]="",ABS(NETWORKDAYS(Proc[[#This Row],[DateOpened]],TODAY()))-1,ABS(NETWORKDAYS(Proc[[#This Row],[DateOpened]],Proc[[#This Row],[DateClosed]]))-1)</f>
        <v>23</v>
      </c>
      <c r="R10100" s="140" t="s">
        <v>476</v>
      </c>
      <c r="S10100" s="155"/>
      <c r="T10100" s="155"/>
    </row>
    <row r="10101" spans="1:20">
      <c r="A10101" s="156" t="s">
        <v>11874</v>
      </c>
      <c r="B10101" s="155" t="str">
        <f>IFERROR(VLOOKUP(Proc[[#This Row],[App]],Table2[],3,0),"open")</f>
        <v>ok</v>
      </c>
      <c r="C10101" s="156" t="s">
        <v>369</v>
      </c>
      <c r="D10101" t="s">
        <v>12364</v>
      </c>
      <c r="E10101" t="s">
        <v>11699</v>
      </c>
      <c r="F10101" s="155" t="s">
        <v>11699</v>
      </c>
      <c r="G10101" s="156" t="s">
        <v>400</v>
      </c>
      <c r="H10101" s="155" t="str">
        <f>IF(Proc[[#This Row],[type]]="LFF (MDG-F)",MID(Proc[[#This Row],[Obj]],13,10),"")</f>
        <v/>
      </c>
      <c r="I10101" s="156"/>
      <c r="J10101" s="155" t="b">
        <f>Proc[[#This Row],[Requested]]=Proc[[#This Row],[CurrentParent]]</f>
        <v>1</v>
      </c>
      <c r="K10101" s="155" t="str">
        <f>IF(Proc[[#This Row],[Author]]="Marcela Urrego",VLOOKUP(LEFT(Proc[[#This Row],[Requested]],1),Table3[#All],2,0),VLOOKUP(Proc[[#This Row],[Author]],Table4[],2,0))</f>
        <v>HC</v>
      </c>
      <c r="L10101" s="155" t="s">
        <v>7801</v>
      </c>
      <c r="M10101" s="140">
        <v>46106</v>
      </c>
      <c r="N10101" s="140"/>
      <c r="O10101" s="140"/>
      <c r="P10101" s="140" t="str">
        <f ca="1">IF(Proc[[#This Row],[DaysAgeing]]&gt;5,"yep","on track")</f>
        <v>yep</v>
      </c>
      <c r="Q10101" s="2">
        <f ca="1">IF(Proc[[#This Row],[DateClosed]]="",ABS(NETWORKDAYS(Proc[[#This Row],[DateOpened]],TODAY()))-1,ABS(NETWORKDAYS(Proc[[#This Row],[DateOpened]],Proc[[#This Row],[DateClosed]]))-1)</f>
        <v>23</v>
      </c>
      <c r="R10101" s="140" t="s">
        <v>476</v>
      </c>
      <c r="S10101" s="155"/>
      <c r="T10101" s="155"/>
    </row>
    <row r="10102" spans="1:20">
      <c r="A10102" s="156" t="s">
        <v>11874</v>
      </c>
      <c r="B10102" s="155" t="str">
        <f>IFERROR(VLOOKUP(Proc[[#This Row],[App]],Table2[],3,0),"open")</f>
        <v>ok</v>
      </c>
      <c r="C10102" s="156" t="s">
        <v>369</v>
      </c>
      <c r="D10102" t="s">
        <v>12365</v>
      </c>
      <c r="E10102" t="s">
        <v>11699</v>
      </c>
      <c r="F10102" s="155" t="s">
        <v>11699</v>
      </c>
      <c r="G10102" s="156" t="s">
        <v>400</v>
      </c>
      <c r="H10102" s="155" t="str">
        <f>IF(Proc[[#This Row],[type]]="LFF (MDG-F)",MID(Proc[[#This Row],[Obj]],13,10),"")</f>
        <v/>
      </c>
      <c r="I10102" s="156"/>
      <c r="J10102" s="155" t="b">
        <f>Proc[[#This Row],[Requested]]=Proc[[#This Row],[CurrentParent]]</f>
        <v>1</v>
      </c>
      <c r="K10102" s="155" t="str">
        <f>IF(Proc[[#This Row],[Author]]="Marcela Urrego",VLOOKUP(LEFT(Proc[[#This Row],[Requested]],1),Table3[#All],2,0),VLOOKUP(Proc[[#This Row],[Author]],Table4[],2,0))</f>
        <v>HC</v>
      </c>
      <c r="L10102" s="155" t="s">
        <v>7801</v>
      </c>
      <c r="M10102" s="140">
        <v>46106</v>
      </c>
      <c r="N10102" s="140"/>
      <c r="O10102" s="140"/>
      <c r="P10102" s="140" t="str">
        <f ca="1">IF(Proc[[#This Row],[DaysAgeing]]&gt;5,"yep","on track")</f>
        <v>yep</v>
      </c>
      <c r="Q10102" s="2">
        <f ca="1">IF(Proc[[#This Row],[DateClosed]]="",ABS(NETWORKDAYS(Proc[[#This Row],[DateOpened]],TODAY()))-1,ABS(NETWORKDAYS(Proc[[#This Row],[DateOpened]],Proc[[#This Row],[DateClosed]]))-1)</f>
        <v>23</v>
      </c>
      <c r="R10102" s="140" t="s">
        <v>476</v>
      </c>
      <c r="S10102" s="155"/>
      <c r="T10102" s="155"/>
    </row>
    <row r="10103" spans="1:20">
      <c r="A10103" s="156" t="s">
        <v>11874</v>
      </c>
      <c r="B10103" s="155" t="str">
        <f>IFERROR(VLOOKUP(Proc[[#This Row],[App]],Table2[],3,0),"open")</f>
        <v>ok</v>
      </c>
      <c r="C10103" s="156" t="s">
        <v>369</v>
      </c>
      <c r="D10103" t="s">
        <v>12366</v>
      </c>
      <c r="E10103" t="s">
        <v>11699</v>
      </c>
      <c r="F10103" s="155" t="s">
        <v>11699</v>
      </c>
      <c r="G10103" s="156" t="s">
        <v>400</v>
      </c>
      <c r="H10103" s="155" t="str">
        <f>IF(Proc[[#This Row],[type]]="LFF (MDG-F)",MID(Proc[[#This Row],[Obj]],13,10),"")</f>
        <v/>
      </c>
      <c r="I10103" s="156"/>
      <c r="J10103" s="155" t="b">
        <f>Proc[[#This Row],[Requested]]=Proc[[#This Row],[CurrentParent]]</f>
        <v>1</v>
      </c>
      <c r="K10103" s="155" t="str">
        <f>IF(Proc[[#This Row],[Author]]="Marcela Urrego",VLOOKUP(LEFT(Proc[[#This Row],[Requested]],1),Table3[#All],2,0),VLOOKUP(Proc[[#This Row],[Author]],Table4[],2,0))</f>
        <v>HC</v>
      </c>
      <c r="L10103" s="155" t="s">
        <v>7801</v>
      </c>
      <c r="M10103" s="140">
        <v>46106</v>
      </c>
      <c r="N10103" s="140"/>
      <c r="O10103" s="140"/>
      <c r="P10103" s="140" t="str">
        <f ca="1">IF(Proc[[#This Row],[DaysAgeing]]&gt;5,"yep","on track")</f>
        <v>yep</v>
      </c>
      <c r="Q10103" s="2">
        <f ca="1">IF(Proc[[#This Row],[DateClosed]]="",ABS(NETWORKDAYS(Proc[[#This Row],[DateOpened]],TODAY()))-1,ABS(NETWORKDAYS(Proc[[#This Row],[DateOpened]],Proc[[#This Row],[DateClosed]]))-1)</f>
        <v>23</v>
      </c>
      <c r="R10103" s="140" t="s">
        <v>476</v>
      </c>
      <c r="S10103" s="155"/>
      <c r="T10103" s="155"/>
    </row>
    <row r="10104" spans="1:20">
      <c r="A10104" s="156" t="s">
        <v>11874</v>
      </c>
      <c r="B10104" s="155" t="str">
        <f>IFERROR(VLOOKUP(Proc[[#This Row],[App]],Table2[],3,0),"open")</f>
        <v>ok</v>
      </c>
      <c r="C10104" s="156" t="s">
        <v>369</v>
      </c>
      <c r="D10104" t="s">
        <v>12367</v>
      </c>
      <c r="E10104" t="s">
        <v>11699</v>
      </c>
      <c r="F10104" s="155" t="s">
        <v>11699</v>
      </c>
      <c r="G10104" s="156" t="s">
        <v>400</v>
      </c>
      <c r="H10104" s="155" t="str">
        <f>IF(Proc[[#This Row],[type]]="LFF (MDG-F)",MID(Proc[[#This Row],[Obj]],13,10),"")</f>
        <v/>
      </c>
      <c r="I10104" s="156"/>
      <c r="J10104" s="155" t="b">
        <f>Proc[[#This Row],[Requested]]=Proc[[#This Row],[CurrentParent]]</f>
        <v>1</v>
      </c>
      <c r="K10104" s="155" t="str">
        <f>IF(Proc[[#This Row],[Author]]="Marcela Urrego",VLOOKUP(LEFT(Proc[[#This Row],[Requested]],1),Table3[#All],2,0),VLOOKUP(Proc[[#This Row],[Author]],Table4[],2,0))</f>
        <v>HC</v>
      </c>
      <c r="L10104" s="155" t="s">
        <v>7801</v>
      </c>
      <c r="M10104" s="140">
        <v>46106</v>
      </c>
      <c r="N10104" s="140"/>
      <c r="O10104" s="140"/>
      <c r="P10104" s="140" t="str">
        <f ca="1">IF(Proc[[#This Row],[DaysAgeing]]&gt;5,"yep","on track")</f>
        <v>yep</v>
      </c>
      <c r="Q10104" s="2">
        <f ca="1">IF(Proc[[#This Row],[DateClosed]]="",ABS(NETWORKDAYS(Proc[[#This Row],[DateOpened]],TODAY()))-1,ABS(NETWORKDAYS(Proc[[#This Row],[DateOpened]],Proc[[#This Row],[DateClosed]]))-1)</f>
        <v>23</v>
      </c>
      <c r="R10104" s="140" t="s">
        <v>476</v>
      </c>
      <c r="S10104" s="155"/>
      <c r="T10104" s="155"/>
    </row>
    <row r="10105" spans="1:20">
      <c r="A10105" s="156" t="s">
        <v>11874</v>
      </c>
      <c r="B10105" s="155" t="str">
        <f>IFERROR(VLOOKUP(Proc[[#This Row],[App]],Table2[],3,0),"open")</f>
        <v>ok</v>
      </c>
      <c r="C10105" s="156" t="s">
        <v>369</v>
      </c>
      <c r="D10105" t="s">
        <v>12368</v>
      </c>
      <c r="E10105" t="s">
        <v>11699</v>
      </c>
      <c r="F10105" s="155" t="s">
        <v>11699</v>
      </c>
      <c r="G10105" s="156" t="s">
        <v>400</v>
      </c>
      <c r="H10105" s="155" t="str">
        <f>IF(Proc[[#This Row],[type]]="LFF (MDG-F)",MID(Proc[[#This Row],[Obj]],13,10),"")</f>
        <v/>
      </c>
      <c r="I10105" s="156"/>
      <c r="J10105" s="155" t="b">
        <f>Proc[[#This Row],[Requested]]=Proc[[#This Row],[CurrentParent]]</f>
        <v>1</v>
      </c>
      <c r="K10105" s="155" t="str">
        <f>IF(Proc[[#This Row],[Author]]="Marcela Urrego",VLOOKUP(LEFT(Proc[[#This Row],[Requested]],1),Table3[#All],2,0),VLOOKUP(Proc[[#This Row],[Author]],Table4[],2,0))</f>
        <v>HC</v>
      </c>
      <c r="L10105" s="155" t="s">
        <v>7801</v>
      </c>
      <c r="M10105" s="140">
        <v>46106</v>
      </c>
      <c r="N10105" s="140"/>
      <c r="O10105" s="140"/>
      <c r="P10105" s="140" t="str">
        <f ca="1">IF(Proc[[#This Row],[DaysAgeing]]&gt;5,"yep","on track")</f>
        <v>yep</v>
      </c>
      <c r="Q10105" s="2">
        <f ca="1">IF(Proc[[#This Row],[DateClosed]]="",ABS(NETWORKDAYS(Proc[[#This Row],[DateOpened]],TODAY()))-1,ABS(NETWORKDAYS(Proc[[#This Row],[DateOpened]],Proc[[#This Row],[DateClosed]]))-1)</f>
        <v>23</v>
      </c>
      <c r="R10105" s="140" t="s">
        <v>476</v>
      </c>
      <c r="S10105" s="155"/>
      <c r="T10105" s="155"/>
    </row>
    <row r="10106" spans="1:20">
      <c r="A10106" s="156" t="s">
        <v>11874</v>
      </c>
      <c r="B10106" s="155" t="str">
        <f>IFERROR(VLOOKUP(Proc[[#This Row],[App]],Table2[],3,0),"open")</f>
        <v>ok</v>
      </c>
      <c r="C10106" s="156" t="s">
        <v>369</v>
      </c>
      <c r="D10106" t="s">
        <v>12369</v>
      </c>
      <c r="E10106" t="s">
        <v>11699</v>
      </c>
      <c r="F10106" s="155" t="s">
        <v>11699</v>
      </c>
      <c r="G10106" s="156" t="s">
        <v>400</v>
      </c>
      <c r="H10106" s="155" t="str">
        <f>IF(Proc[[#This Row],[type]]="LFF (MDG-F)",MID(Proc[[#This Row],[Obj]],13,10),"")</f>
        <v/>
      </c>
      <c r="I10106" s="156"/>
      <c r="J10106" s="155" t="b">
        <f>Proc[[#This Row],[Requested]]=Proc[[#This Row],[CurrentParent]]</f>
        <v>1</v>
      </c>
      <c r="K10106" s="155" t="str">
        <f>IF(Proc[[#This Row],[Author]]="Marcela Urrego",VLOOKUP(LEFT(Proc[[#This Row],[Requested]],1),Table3[#All],2,0),VLOOKUP(Proc[[#This Row],[Author]],Table4[],2,0))</f>
        <v>HC</v>
      </c>
      <c r="L10106" s="155" t="s">
        <v>7801</v>
      </c>
      <c r="M10106" s="140">
        <v>46106</v>
      </c>
      <c r="N10106" s="140"/>
      <c r="O10106" s="140"/>
      <c r="P10106" s="140" t="str">
        <f ca="1">IF(Proc[[#This Row],[DaysAgeing]]&gt;5,"yep","on track")</f>
        <v>yep</v>
      </c>
      <c r="Q10106" s="2">
        <f ca="1">IF(Proc[[#This Row],[DateClosed]]="",ABS(NETWORKDAYS(Proc[[#This Row],[DateOpened]],TODAY()))-1,ABS(NETWORKDAYS(Proc[[#This Row],[DateOpened]],Proc[[#This Row],[DateClosed]]))-1)</f>
        <v>23</v>
      </c>
      <c r="R10106" s="140" t="s">
        <v>476</v>
      </c>
      <c r="S10106" s="155"/>
      <c r="T10106" s="155"/>
    </row>
    <row r="10107" spans="1:20">
      <c r="A10107" s="156" t="s">
        <v>11874</v>
      </c>
      <c r="B10107" s="155" t="str">
        <f>IFERROR(VLOOKUP(Proc[[#This Row],[App]],Table2[],3,0),"open")</f>
        <v>ok</v>
      </c>
      <c r="C10107" s="156" t="s">
        <v>369</v>
      </c>
      <c r="D10107" t="s">
        <v>12370</v>
      </c>
      <c r="E10107" t="s">
        <v>11699</v>
      </c>
      <c r="F10107" s="155" t="s">
        <v>11699</v>
      </c>
      <c r="G10107" s="156" t="s">
        <v>400</v>
      </c>
      <c r="H10107" s="155" t="str">
        <f>IF(Proc[[#This Row],[type]]="LFF (MDG-F)",MID(Proc[[#This Row],[Obj]],13,10),"")</f>
        <v/>
      </c>
      <c r="I10107" s="156"/>
      <c r="J10107" s="155" t="b">
        <f>Proc[[#This Row],[Requested]]=Proc[[#This Row],[CurrentParent]]</f>
        <v>1</v>
      </c>
      <c r="K10107" s="155" t="str">
        <f>IF(Proc[[#This Row],[Author]]="Marcela Urrego",VLOOKUP(LEFT(Proc[[#This Row],[Requested]],1),Table3[#All],2,0),VLOOKUP(Proc[[#This Row],[Author]],Table4[],2,0))</f>
        <v>HC</v>
      </c>
      <c r="L10107" s="155" t="s">
        <v>7801</v>
      </c>
      <c r="M10107" s="140">
        <v>46106</v>
      </c>
      <c r="N10107" s="140"/>
      <c r="O10107" s="140"/>
      <c r="P10107" s="140" t="str">
        <f ca="1">IF(Proc[[#This Row],[DaysAgeing]]&gt;5,"yep","on track")</f>
        <v>yep</v>
      </c>
      <c r="Q10107" s="2">
        <f ca="1">IF(Proc[[#This Row],[DateClosed]]="",ABS(NETWORKDAYS(Proc[[#This Row],[DateOpened]],TODAY()))-1,ABS(NETWORKDAYS(Proc[[#This Row],[DateOpened]],Proc[[#This Row],[DateClosed]]))-1)</f>
        <v>23</v>
      </c>
      <c r="R10107" s="140" t="s">
        <v>476</v>
      </c>
      <c r="S10107" s="155"/>
      <c r="T10107" s="155"/>
    </row>
    <row r="10108" spans="1:20">
      <c r="A10108" s="156" t="s">
        <v>11874</v>
      </c>
      <c r="B10108" s="155" t="str">
        <f>IFERROR(VLOOKUP(Proc[[#This Row],[App]],Table2[],3,0),"open")</f>
        <v>ok</v>
      </c>
      <c r="C10108" s="156" t="s">
        <v>369</v>
      </c>
      <c r="D10108" t="s">
        <v>12371</v>
      </c>
      <c r="E10108" t="s">
        <v>11699</v>
      </c>
      <c r="F10108" s="155" t="s">
        <v>11699</v>
      </c>
      <c r="G10108" s="156" t="s">
        <v>400</v>
      </c>
      <c r="H10108" s="155" t="str">
        <f>IF(Proc[[#This Row],[type]]="LFF (MDG-F)",MID(Proc[[#This Row],[Obj]],13,10),"")</f>
        <v/>
      </c>
      <c r="I10108" s="156"/>
      <c r="J10108" s="155" t="b">
        <f>Proc[[#This Row],[Requested]]=Proc[[#This Row],[CurrentParent]]</f>
        <v>1</v>
      </c>
      <c r="K10108" s="155" t="str">
        <f>IF(Proc[[#This Row],[Author]]="Marcela Urrego",VLOOKUP(LEFT(Proc[[#This Row],[Requested]],1),Table3[#All],2,0),VLOOKUP(Proc[[#This Row],[Author]],Table4[],2,0))</f>
        <v>HC</v>
      </c>
      <c r="L10108" s="155" t="s">
        <v>7801</v>
      </c>
      <c r="M10108" s="140">
        <v>46106</v>
      </c>
      <c r="N10108" s="140"/>
      <c r="O10108" s="140"/>
      <c r="P10108" s="140" t="str">
        <f ca="1">IF(Proc[[#This Row],[DaysAgeing]]&gt;5,"yep","on track")</f>
        <v>yep</v>
      </c>
      <c r="Q10108" s="2">
        <f ca="1">IF(Proc[[#This Row],[DateClosed]]="",ABS(NETWORKDAYS(Proc[[#This Row],[DateOpened]],TODAY()))-1,ABS(NETWORKDAYS(Proc[[#This Row],[DateOpened]],Proc[[#This Row],[DateClosed]]))-1)</f>
        <v>23</v>
      </c>
      <c r="R10108" s="140" t="s">
        <v>476</v>
      </c>
      <c r="S10108" s="155"/>
      <c r="T10108" s="155"/>
    </row>
    <row r="10109" spans="1:20">
      <c r="A10109" s="156" t="s">
        <v>11874</v>
      </c>
      <c r="B10109" s="155" t="str">
        <f>IFERROR(VLOOKUP(Proc[[#This Row],[App]],Table2[],3,0),"open")</f>
        <v>ok</v>
      </c>
      <c r="C10109" s="156" t="s">
        <v>369</v>
      </c>
      <c r="D10109" t="s">
        <v>12372</v>
      </c>
      <c r="E10109" t="s">
        <v>11699</v>
      </c>
      <c r="F10109" s="155" t="s">
        <v>11699</v>
      </c>
      <c r="G10109" s="156" t="s">
        <v>400</v>
      </c>
      <c r="H10109" s="155" t="str">
        <f>IF(Proc[[#This Row],[type]]="LFF (MDG-F)",MID(Proc[[#This Row],[Obj]],13,10),"")</f>
        <v/>
      </c>
      <c r="I10109" s="156"/>
      <c r="J10109" s="155" t="b">
        <f>Proc[[#This Row],[Requested]]=Proc[[#This Row],[CurrentParent]]</f>
        <v>1</v>
      </c>
      <c r="K10109" s="155" t="str">
        <f>IF(Proc[[#This Row],[Author]]="Marcela Urrego",VLOOKUP(LEFT(Proc[[#This Row],[Requested]],1),Table3[#All],2,0),VLOOKUP(Proc[[#This Row],[Author]],Table4[],2,0))</f>
        <v>HC</v>
      </c>
      <c r="L10109" s="155" t="s">
        <v>7801</v>
      </c>
      <c r="M10109" s="140">
        <v>46106</v>
      </c>
      <c r="N10109" s="140"/>
      <c r="O10109" s="140"/>
      <c r="P10109" s="140" t="str">
        <f ca="1">IF(Proc[[#This Row],[DaysAgeing]]&gt;5,"yep","on track")</f>
        <v>yep</v>
      </c>
      <c r="Q10109" s="2">
        <f ca="1">IF(Proc[[#This Row],[DateClosed]]="",ABS(NETWORKDAYS(Proc[[#This Row],[DateOpened]],TODAY()))-1,ABS(NETWORKDAYS(Proc[[#This Row],[DateOpened]],Proc[[#This Row],[DateClosed]]))-1)</f>
        <v>23</v>
      </c>
      <c r="R10109" s="140" t="s">
        <v>476</v>
      </c>
      <c r="S10109" s="155"/>
      <c r="T10109" s="155"/>
    </row>
    <row r="10110" spans="1:20">
      <c r="A10110" s="156" t="s">
        <v>11874</v>
      </c>
      <c r="B10110" s="155" t="str">
        <f>IFERROR(VLOOKUP(Proc[[#This Row],[App]],Table2[],3,0),"open")</f>
        <v>ok</v>
      </c>
      <c r="C10110" s="156" t="s">
        <v>369</v>
      </c>
      <c r="D10110" t="s">
        <v>12373</v>
      </c>
      <c r="E10110" t="s">
        <v>11699</v>
      </c>
      <c r="F10110" s="155" t="s">
        <v>11699</v>
      </c>
      <c r="G10110" s="156" t="s">
        <v>400</v>
      </c>
      <c r="H10110" s="155" t="str">
        <f>IF(Proc[[#This Row],[type]]="LFF (MDG-F)",MID(Proc[[#This Row],[Obj]],13,10),"")</f>
        <v/>
      </c>
      <c r="I10110" s="156"/>
      <c r="J10110" s="155" t="b">
        <f>Proc[[#This Row],[Requested]]=Proc[[#This Row],[CurrentParent]]</f>
        <v>1</v>
      </c>
      <c r="K10110" s="155" t="str">
        <f>IF(Proc[[#This Row],[Author]]="Marcela Urrego",VLOOKUP(LEFT(Proc[[#This Row],[Requested]],1),Table3[#All],2,0),VLOOKUP(Proc[[#This Row],[Author]],Table4[],2,0))</f>
        <v>HC</v>
      </c>
      <c r="L10110" s="155" t="s">
        <v>7801</v>
      </c>
      <c r="M10110" s="140">
        <v>46106</v>
      </c>
      <c r="N10110" s="140"/>
      <c r="O10110" s="140"/>
      <c r="P10110" s="140" t="str">
        <f ca="1">IF(Proc[[#This Row],[DaysAgeing]]&gt;5,"yep","on track")</f>
        <v>yep</v>
      </c>
      <c r="Q10110" s="2">
        <f ca="1">IF(Proc[[#This Row],[DateClosed]]="",ABS(NETWORKDAYS(Proc[[#This Row],[DateOpened]],TODAY()))-1,ABS(NETWORKDAYS(Proc[[#This Row],[DateOpened]],Proc[[#This Row],[DateClosed]]))-1)</f>
        <v>23</v>
      </c>
      <c r="R10110" s="140" t="s">
        <v>476</v>
      </c>
      <c r="S10110" s="155"/>
      <c r="T10110" s="155"/>
    </row>
    <row r="10111" spans="1:20">
      <c r="A10111" s="156" t="s">
        <v>11874</v>
      </c>
      <c r="B10111" s="155" t="str">
        <f>IFERROR(VLOOKUP(Proc[[#This Row],[App]],Table2[],3,0),"open")</f>
        <v>ok</v>
      </c>
      <c r="C10111" s="156" t="s">
        <v>369</v>
      </c>
      <c r="D10111" t="s">
        <v>12374</v>
      </c>
      <c r="E10111" t="s">
        <v>11699</v>
      </c>
      <c r="F10111" s="155" t="s">
        <v>11699</v>
      </c>
      <c r="G10111" s="156" t="s">
        <v>400</v>
      </c>
      <c r="H10111" s="155" t="str">
        <f>IF(Proc[[#This Row],[type]]="LFF (MDG-F)",MID(Proc[[#This Row],[Obj]],13,10),"")</f>
        <v/>
      </c>
      <c r="I10111" s="156"/>
      <c r="J10111" s="155" t="b">
        <f>Proc[[#This Row],[Requested]]=Proc[[#This Row],[CurrentParent]]</f>
        <v>1</v>
      </c>
      <c r="K10111" s="155" t="str">
        <f>IF(Proc[[#This Row],[Author]]="Marcela Urrego",VLOOKUP(LEFT(Proc[[#This Row],[Requested]],1),Table3[#All],2,0),VLOOKUP(Proc[[#This Row],[Author]],Table4[],2,0))</f>
        <v>HC</v>
      </c>
      <c r="L10111" s="155" t="s">
        <v>7801</v>
      </c>
      <c r="M10111" s="140">
        <v>46106</v>
      </c>
      <c r="N10111" s="140"/>
      <c r="O10111" s="140"/>
      <c r="P10111" s="140" t="str">
        <f ca="1">IF(Proc[[#This Row],[DaysAgeing]]&gt;5,"yep","on track")</f>
        <v>yep</v>
      </c>
      <c r="Q10111" s="2">
        <f ca="1">IF(Proc[[#This Row],[DateClosed]]="",ABS(NETWORKDAYS(Proc[[#This Row],[DateOpened]],TODAY()))-1,ABS(NETWORKDAYS(Proc[[#This Row],[DateOpened]],Proc[[#This Row],[DateClosed]]))-1)</f>
        <v>23</v>
      </c>
      <c r="R10111" s="140" t="s">
        <v>476</v>
      </c>
      <c r="S10111" s="155"/>
      <c r="T10111" s="155"/>
    </row>
    <row r="10112" spans="1:20">
      <c r="A10112" s="156" t="s">
        <v>11874</v>
      </c>
      <c r="B10112" s="155" t="str">
        <f>IFERROR(VLOOKUP(Proc[[#This Row],[App]],Table2[],3,0),"open")</f>
        <v>ok</v>
      </c>
      <c r="C10112" s="156" t="s">
        <v>369</v>
      </c>
      <c r="D10112" t="s">
        <v>12375</v>
      </c>
      <c r="E10112" t="s">
        <v>11699</v>
      </c>
      <c r="F10112" s="155" t="s">
        <v>11699</v>
      </c>
      <c r="G10112" s="156" t="s">
        <v>400</v>
      </c>
      <c r="H10112" s="155" t="str">
        <f>IF(Proc[[#This Row],[type]]="LFF (MDG-F)",MID(Proc[[#This Row],[Obj]],13,10),"")</f>
        <v/>
      </c>
      <c r="I10112" s="156"/>
      <c r="J10112" s="155" t="b">
        <f>Proc[[#This Row],[Requested]]=Proc[[#This Row],[CurrentParent]]</f>
        <v>1</v>
      </c>
      <c r="K10112" s="155" t="str">
        <f>IF(Proc[[#This Row],[Author]]="Marcela Urrego",VLOOKUP(LEFT(Proc[[#This Row],[Requested]],1),Table3[#All],2,0),VLOOKUP(Proc[[#This Row],[Author]],Table4[],2,0))</f>
        <v>HC</v>
      </c>
      <c r="L10112" s="155" t="s">
        <v>7801</v>
      </c>
      <c r="M10112" s="140">
        <v>46106</v>
      </c>
      <c r="N10112" s="140"/>
      <c r="O10112" s="140"/>
      <c r="P10112" s="140" t="str">
        <f ca="1">IF(Proc[[#This Row],[DaysAgeing]]&gt;5,"yep","on track")</f>
        <v>yep</v>
      </c>
      <c r="Q10112" s="2">
        <f ca="1">IF(Proc[[#This Row],[DateClosed]]="",ABS(NETWORKDAYS(Proc[[#This Row],[DateOpened]],TODAY()))-1,ABS(NETWORKDAYS(Proc[[#This Row],[DateOpened]],Proc[[#This Row],[DateClosed]]))-1)</f>
        <v>23</v>
      </c>
      <c r="R10112" s="140" t="s">
        <v>476</v>
      </c>
      <c r="S10112" s="155"/>
      <c r="T10112" s="155"/>
    </row>
    <row r="10113" spans="1:20">
      <c r="A10113" s="156" t="s">
        <v>11874</v>
      </c>
      <c r="B10113" s="155" t="str">
        <f>IFERROR(VLOOKUP(Proc[[#This Row],[App]],Table2[],3,0),"open")</f>
        <v>ok</v>
      </c>
      <c r="C10113" s="156" t="s">
        <v>369</v>
      </c>
      <c r="D10113" t="s">
        <v>12376</v>
      </c>
      <c r="E10113" t="s">
        <v>11699</v>
      </c>
      <c r="F10113" s="155" t="s">
        <v>11699</v>
      </c>
      <c r="G10113" s="156" t="s">
        <v>400</v>
      </c>
      <c r="H10113" s="155" t="str">
        <f>IF(Proc[[#This Row],[type]]="LFF (MDG-F)",MID(Proc[[#This Row],[Obj]],13,10),"")</f>
        <v/>
      </c>
      <c r="I10113" s="156"/>
      <c r="J10113" s="155" t="b">
        <f>Proc[[#This Row],[Requested]]=Proc[[#This Row],[CurrentParent]]</f>
        <v>1</v>
      </c>
      <c r="K10113" s="155" t="str">
        <f>IF(Proc[[#This Row],[Author]]="Marcela Urrego",VLOOKUP(LEFT(Proc[[#This Row],[Requested]],1),Table3[#All],2,0),VLOOKUP(Proc[[#This Row],[Author]],Table4[],2,0))</f>
        <v>HC</v>
      </c>
      <c r="L10113" s="155" t="s">
        <v>7801</v>
      </c>
      <c r="M10113" s="140">
        <v>46106</v>
      </c>
      <c r="N10113" s="140"/>
      <c r="O10113" s="140"/>
      <c r="P10113" s="140" t="str">
        <f ca="1">IF(Proc[[#This Row],[DaysAgeing]]&gt;5,"yep","on track")</f>
        <v>yep</v>
      </c>
      <c r="Q10113" s="2">
        <f ca="1">IF(Proc[[#This Row],[DateClosed]]="",ABS(NETWORKDAYS(Proc[[#This Row],[DateOpened]],TODAY()))-1,ABS(NETWORKDAYS(Proc[[#This Row],[DateOpened]],Proc[[#This Row],[DateClosed]]))-1)</f>
        <v>23</v>
      </c>
      <c r="R10113" s="140" t="s">
        <v>476</v>
      </c>
      <c r="S10113" s="155"/>
      <c r="T10113" s="155"/>
    </row>
    <row r="10114" spans="1:20">
      <c r="A10114" s="156" t="s">
        <v>11874</v>
      </c>
      <c r="B10114" s="155" t="str">
        <f>IFERROR(VLOOKUP(Proc[[#This Row],[App]],Table2[],3,0),"open")</f>
        <v>ok</v>
      </c>
      <c r="C10114" s="156" t="s">
        <v>369</v>
      </c>
      <c r="D10114" t="s">
        <v>12377</v>
      </c>
      <c r="E10114" t="s">
        <v>11699</v>
      </c>
      <c r="F10114" s="155" t="s">
        <v>11699</v>
      </c>
      <c r="G10114" s="156" t="s">
        <v>400</v>
      </c>
      <c r="H10114" s="155" t="str">
        <f>IF(Proc[[#This Row],[type]]="LFF (MDG-F)",MID(Proc[[#This Row],[Obj]],13,10),"")</f>
        <v/>
      </c>
      <c r="I10114" s="156"/>
      <c r="J10114" s="155" t="b">
        <f>Proc[[#This Row],[Requested]]=Proc[[#This Row],[CurrentParent]]</f>
        <v>1</v>
      </c>
      <c r="K10114" s="155" t="str">
        <f>IF(Proc[[#This Row],[Author]]="Marcela Urrego",VLOOKUP(LEFT(Proc[[#This Row],[Requested]],1),Table3[#All],2,0),VLOOKUP(Proc[[#This Row],[Author]],Table4[],2,0))</f>
        <v>HC</v>
      </c>
      <c r="L10114" s="155" t="s">
        <v>7801</v>
      </c>
      <c r="M10114" s="140">
        <v>46106</v>
      </c>
      <c r="N10114" s="140"/>
      <c r="O10114" s="140"/>
      <c r="P10114" s="140" t="str">
        <f ca="1">IF(Proc[[#This Row],[DaysAgeing]]&gt;5,"yep","on track")</f>
        <v>yep</v>
      </c>
      <c r="Q10114" s="2">
        <f ca="1">IF(Proc[[#This Row],[DateClosed]]="",ABS(NETWORKDAYS(Proc[[#This Row],[DateOpened]],TODAY()))-1,ABS(NETWORKDAYS(Proc[[#This Row],[DateOpened]],Proc[[#This Row],[DateClosed]]))-1)</f>
        <v>23</v>
      </c>
      <c r="R10114" s="140" t="s">
        <v>476</v>
      </c>
      <c r="S10114" s="155"/>
      <c r="T10114" s="155"/>
    </row>
    <row r="10115" spans="1:20">
      <c r="A10115" s="156" t="s">
        <v>11874</v>
      </c>
      <c r="B10115" s="155" t="str">
        <f>IFERROR(VLOOKUP(Proc[[#This Row],[App]],Table2[],3,0),"open")</f>
        <v>ok</v>
      </c>
      <c r="C10115" s="156" t="s">
        <v>369</v>
      </c>
      <c r="D10115" t="s">
        <v>12378</v>
      </c>
      <c r="E10115" t="s">
        <v>11699</v>
      </c>
      <c r="F10115" s="155" t="s">
        <v>11699</v>
      </c>
      <c r="G10115" s="156" t="s">
        <v>400</v>
      </c>
      <c r="H10115" s="155" t="str">
        <f>IF(Proc[[#This Row],[type]]="LFF (MDG-F)",MID(Proc[[#This Row],[Obj]],13,10),"")</f>
        <v/>
      </c>
      <c r="I10115" s="156"/>
      <c r="J10115" s="155" t="b">
        <f>Proc[[#This Row],[Requested]]=Proc[[#This Row],[CurrentParent]]</f>
        <v>1</v>
      </c>
      <c r="K10115" s="155" t="str">
        <f>IF(Proc[[#This Row],[Author]]="Marcela Urrego",VLOOKUP(LEFT(Proc[[#This Row],[Requested]],1),Table3[#All],2,0),VLOOKUP(Proc[[#This Row],[Author]],Table4[],2,0))</f>
        <v>HC</v>
      </c>
      <c r="L10115" s="155" t="s">
        <v>7801</v>
      </c>
      <c r="M10115" s="140">
        <v>46106</v>
      </c>
      <c r="N10115" s="140"/>
      <c r="O10115" s="140"/>
      <c r="P10115" s="140" t="str">
        <f ca="1">IF(Proc[[#This Row],[DaysAgeing]]&gt;5,"yep","on track")</f>
        <v>yep</v>
      </c>
      <c r="Q10115" s="2">
        <f ca="1">IF(Proc[[#This Row],[DateClosed]]="",ABS(NETWORKDAYS(Proc[[#This Row],[DateOpened]],TODAY()))-1,ABS(NETWORKDAYS(Proc[[#This Row],[DateOpened]],Proc[[#This Row],[DateClosed]]))-1)</f>
        <v>23</v>
      </c>
      <c r="R10115" s="140" t="s">
        <v>476</v>
      </c>
      <c r="S10115" s="155"/>
      <c r="T10115" s="155"/>
    </row>
    <row r="10116" spans="1:20">
      <c r="A10116" s="156" t="s">
        <v>11874</v>
      </c>
      <c r="B10116" s="155" t="str">
        <f>IFERROR(VLOOKUP(Proc[[#This Row],[App]],Table2[],3,0),"open")</f>
        <v>ok</v>
      </c>
      <c r="C10116" s="156" t="s">
        <v>369</v>
      </c>
      <c r="D10116" t="s">
        <v>12379</v>
      </c>
      <c r="E10116" t="s">
        <v>11699</v>
      </c>
      <c r="F10116" s="155" t="s">
        <v>11699</v>
      </c>
      <c r="G10116" s="156" t="s">
        <v>400</v>
      </c>
      <c r="H10116" s="155" t="str">
        <f>IF(Proc[[#This Row],[type]]="LFF (MDG-F)",MID(Proc[[#This Row],[Obj]],13,10),"")</f>
        <v/>
      </c>
      <c r="I10116" s="156"/>
      <c r="J10116" s="155" t="b">
        <f>Proc[[#This Row],[Requested]]=Proc[[#This Row],[CurrentParent]]</f>
        <v>1</v>
      </c>
      <c r="K10116" s="155" t="str">
        <f>IF(Proc[[#This Row],[Author]]="Marcela Urrego",VLOOKUP(LEFT(Proc[[#This Row],[Requested]],1),Table3[#All],2,0),VLOOKUP(Proc[[#This Row],[Author]],Table4[],2,0))</f>
        <v>HC</v>
      </c>
      <c r="L10116" s="155" t="s">
        <v>7801</v>
      </c>
      <c r="M10116" s="140">
        <v>46106</v>
      </c>
      <c r="N10116" s="140"/>
      <c r="O10116" s="140"/>
      <c r="P10116" s="140" t="str">
        <f ca="1">IF(Proc[[#This Row],[DaysAgeing]]&gt;5,"yep","on track")</f>
        <v>yep</v>
      </c>
      <c r="Q10116" s="2">
        <f ca="1">IF(Proc[[#This Row],[DateClosed]]="",ABS(NETWORKDAYS(Proc[[#This Row],[DateOpened]],TODAY()))-1,ABS(NETWORKDAYS(Proc[[#This Row],[DateOpened]],Proc[[#This Row],[DateClosed]]))-1)</f>
        <v>23</v>
      </c>
      <c r="R10116" s="140" t="s">
        <v>476</v>
      </c>
      <c r="S10116" s="155"/>
      <c r="T10116" s="155"/>
    </row>
    <row r="10117" spans="1:20">
      <c r="A10117" s="156" t="s">
        <v>11874</v>
      </c>
      <c r="B10117" s="155" t="str">
        <f>IFERROR(VLOOKUP(Proc[[#This Row],[App]],Table2[],3,0),"open")</f>
        <v>ok</v>
      </c>
      <c r="C10117" s="156" t="s">
        <v>369</v>
      </c>
      <c r="D10117" t="s">
        <v>12380</v>
      </c>
      <c r="E10117" t="s">
        <v>11699</v>
      </c>
      <c r="F10117" s="155" t="s">
        <v>11699</v>
      </c>
      <c r="G10117" s="156" t="s">
        <v>400</v>
      </c>
      <c r="H10117" s="155" t="str">
        <f>IF(Proc[[#This Row],[type]]="LFF (MDG-F)",MID(Proc[[#This Row],[Obj]],13,10),"")</f>
        <v/>
      </c>
      <c r="I10117" s="156"/>
      <c r="J10117" s="155" t="b">
        <f>Proc[[#This Row],[Requested]]=Proc[[#This Row],[CurrentParent]]</f>
        <v>1</v>
      </c>
      <c r="K10117" s="155" t="str">
        <f>IF(Proc[[#This Row],[Author]]="Marcela Urrego",VLOOKUP(LEFT(Proc[[#This Row],[Requested]],1),Table3[#All],2,0),VLOOKUP(Proc[[#This Row],[Author]],Table4[],2,0))</f>
        <v>HC</v>
      </c>
      <c r="L10117" s="155" t="s">
        <v>7801</v>
      </c>
      <c r="M10117" s="140">
        <v>46106</v>
      </c>
      <c r="N10117" s="140"/>
      <c r="O10117" s="140"/>
      <c r="P10117" s="140" t="str">
        <f ca="1">IF(Proc[[#This Row],[DaysAgeing]]&gt;5,"yep","on track")</f>
        <v>yep</v>
      </c>
      <c r="Q10117" s="2">
        <f ca="1">IF(Proc[[#This Row],[DateClosed]]="",ABS(NETWORKDAYS(Proc[[#This Row],[DateOpened]],TODAY()))-1,ABS(NETWORKDAYS(Proc[[#This Row],[DateOpened]],Proc[[#This Row],[DateClosed]]))-1)</f>
        <v>23</v>
      </c>
      <c r="R10117" s="140" t="s">
        <v>476</v>
      </c>
      <c r="S10117" s="155"/>
      <c r="T10117" s="155"/>
    </row>
    <row r="10118" spans="1:20">
      <c r="A10118" s="156" t="s">
        <v>11874</v>
      </c>
      <c r="B10118" s="155" t="str">
        <f>IFERROR(VLOOKUP(Proc[[#This Row],[App]],Table2[],3,0),"open")</f>
        <v>ok</v>
      </c>
      <c r="C10118" s="156" t="s">
        <v>369</v>
      </c>
      <c r="D10118" t="s">
        <v>12381</v>
      </c>
      <c r="E10118" t="s">
        <v>11699</v>
      </c>
      <c r="F10118" s="155" t="s">
        <v>11699</v>
      </c>
      <c r="G10118" s="156" t="s">
        <v>400</v>
      </c>
      <c r="H10118" s="155" t="str">
        <f>IF(Proc[[#This Row],[type]]="LFF (MDG-F)",MID(Proc[[#This Row],[Obj]],13,10),"")</f>
        <v/>
      </c>
      <c r="I10118" s="156"/>
      <c r="J10118" s="155" t="b">
        <f>Proc[[#This Row],[Requested]]=Proc[[#This Row],[CurrentParent]]</f>
        <v>1</v>
      </c>
      <c r="K10118" s="155" t="str">
        <f>IF(Proc[[#This Row],[Author]]="Marcela Urrego",VLOOKUP(LEFT(Proc[[#This Row],[Requested]],1),Table3[#All],2,0),VLOOKUP(Proc[[#This Row],[Author]],Table4[],2,0))</f>
        <v>HC</v>
      </c>
      <c r="L10118" s="155" t="s">
        <v>7801</v>
      </c>
      <c r="M10118" s="140">
        <v>46106</v>
      </c>
      <c r="N10118" s="140"/>
      <c r="O10118" s="140"/>
      <c r="P10118" s="140" t="str">
        <f ca="1">IF(Proc[[#This Row],[DaysAgeing]]&gt;5,"yep","on track")</f>
        <v>yep</v>
      </c>
      <c r="Q10118" s="2">
        <f ca="1">IF(Proc[[#This Row],[DateClosed]]="",ABS(NETWORKDAYS(Proc[[#This Row],[DateOpened]],TODAY()))-1,ABS(NETWORKDAYS(Proc[[#This Row],[DateOpened]],Proc[[#This Row],[DateClosed]]))-1)</f>
        <v>23</v>
      </c>
      <c r="R10118" s="140" t="s">
        <v>476</v>
      </c>
      <c r="S10118" s="155"/>
      <c r="T10118" s="155"/>
    </row>
    <row r="10119" spans="1:20">
      <c r="A10119" s="156" t="s">
        <v>11874</v>
      </c>
      <c r="B10119" s="155" t="str">
        <f>IFERROR(VLOOKUP(Proc[[#This Row],[App]],Table2[],3,0),"open")</f>
        <v>ok</v>
      </c>
      <c r="C10119" s="156" t="s">
        <v>369</v>
      </c>
      <c r="D10119" t="s">
        <v>12382</v>
      </c>
      <c r="E10119" t="s">
        <v>11699</v>
      </c>
      <c r="F10119" s="155" t="s">
        <v>11699</v>
      </c>
      <c r="G10119" s="156" t="s">
        <v>400</v>
      </c>
      <c r="H10119" s="155" t="str">
        <f>IF(Proc[[#This Row],[type]]="LFF (MDG-F)",MID(Proc[[#This Row],[Obj]],13,10),"")</f>
        <v/>
      </c>
      <c r="I10119" s="156"/>
      <c r="J10119" s="155" t="b">
        <f>Proc[[#This Row],[Requested]]=Proc[[#This Row],[CurrentParent]]</f>
        <v>1</v>
      </c>
      <c r="K10119" s="155" t="str">
        <f>IF(Proc[[#This Row],[Author]]="Marcela Urrego",VLOOKUP(LEFT(Proc[[#This Row],[Requested]],1),Table3[#All],2,0),VLOOKUP(Proc[[#This Row],[Author]],Table4[],2,0))</f>
        <v>HC</v>
      </c>
      <c r="L10119" s="155" t="s">
        <v>7801</v>
      </c>
      <c r="M10119" s="140">
        <v>46106</v>
      </c>
      <c r="N10119" s="140"/>
      <c r="O10119" s="140"/>
      <c r="P10119" s="140" t="str">
        <f ca="1">IF(Proc[[#This Row],[DaysAgeing]]&gt;5,"yep","on track")</f>
        <v>yep</v>
      </c>
      <c r="Q10119" s="2">
        <f ca="1">IF(Proc[[#This Row],[DateClosed]]="",ABS(NETWORKDAYS(Proc[[#This Row],[DateOpened]],TODAY()))-1,ABS(NETWORKDAYS(Proc[[#This Row],[DateOpened]],Proc[[#This Row],[DateClosed]]))-1)</f>
        <v>23</v>
      </c>
      <c r="R10119" s="140" t="s">
        <v>476</v>
      </c>
      <c r="S10119" s="155"/>
      <c r="T10119" s="155"/>
    </row>
    <row r="10120" spans="1:20">
      <c r="A10120" s="156" t="s">
        <v>11874</v>
      </c>
      <c r="B10120" s="155" t="str">
        <f>IFERROR(VLOOKUP(Proc[[#This Row],[App]],Table2[],3,0),"open")</f>
        <v>ok</v>
      </c>
      <c r="C10120" s="156" t="s">
        <v>369</v>
      </c>
      <c r="D10120" t="s">
        <v>12383</v>
      </c>
      <c r="E10120" t="s">
        <v>11699</v>
      </c>
      <c r="F10120" s="155" t="s">
        <v>11699</v>
      </c>
      <c r="G10120" s="156" t="s">
        <v>400</v>
      </c>
      <c r="H10120" s="155" t="str">
        <f>IF(Proc[[#This Row],[type]]="LFF (MDG-F)",MID(Proc[[#This Row],[Obj]],13,10),"")</f>
        <v/>
      </c>
      <c r="I10120" s="156"/>
      <c r="J10120" s="155" t="b">
        <f>Proc[[#This Row],[Requested]]=Proc[[#This Row],[CurrentParent]]</f>
        <v>1</v>
      </c>
      <c r="K10120" s="155" t="str">
        <f>IF(Proc[[#This Row],[Author]]="Marcela Urrego",VLOOKUP(LEFT(Proc[[#This Row],[Requested]],1),Table3[#All],2,0),VLOOKUP(Proc[[#This Row],[Author]],Table4[],2,0))</f>
        <v>HC</v>
      </c>
      <c r="L10120" s="155" t="s">
        <v>7801</v>
      </c>
      <c r="M10120" s="140">
        <v>46106</v>
      </c>
      <c r="N10120" s="140"/>
      <c r="O10120" s="140"/>
      <c r="P10120" s="140" t="str">
        <f ca="1">IF(Proc[[#This Row],[DaysAgeing]]&gt;5,"yep","on track")</f>
        <v>yep</v>
      </c>
      <c r="Q10120" s="2">
        <f ca="1">IF(Proc[[#This Row],[DateClosed]]="",ABS(NETWORKDAYS(Proc[[#This Row],[DateOpened]],TODAY()))-1,ABS(NETWORKDAYS(Proc[[#This Row],[DateOpened]],Proc[[#This Row],[DateClosed]]))-1)</f>
        <v>23</v>
      </c>
      <c r="R10120" s="140" t="s">
        <v>476</v>
      </c>
      <c r="S10120" s="155"/>
      <c r="T10120" s="155"/>
    </row>
    <row r="10121" spans="1:20">
      <c r="A10121" s="156" t="s">
        <v>11874</v>
      </c>
      <c r="B10121" s="155" t="str">
        <f>IFERROR(VLOOKUP(Proc[[#This Row],[App]],Table2[],3,0),"open")</f>
        <v>ok</v>
      </c>
      <c r="C10121" s="156" t="s">
        <v>369</v>
      </c>
      <c r="D10121" t="s">
        <v>12384</v>
      </c>
      <c r="E10121" t="s">
        <v>11699</v>
      </c>
      <c r="F10121" s="155" t="s">
        <v>11699</v>
      </c>
      <c r="G10121" s="156" t="s">
        <v>400</v>
      </c>
      <c r="H10121" s="155" t="str">
        <f>IF(Proc[[#This Row],[type]]="LFF (MDG-F)",MID(Proc[[#This Row],[Obj]],13,10),"")</f>
        <v/>
      </c>
      <c r="I10121" s="156"/>
      <c r="J10121" s="155" t="b">
        <f>Proc[[#This Row],[Requested]]=Proc[[#This Row],[CurrentParent]]</f>
        <v>1</v>
      </c>
      <c r="K10121" s="155" t="str">
        <f>IF(Proc[[#This Row],[Author]]="Marcela Urrego",VLOOKUP(LEFT(Proc[[#This Row],[Requested]],1),Table3[#All],2,0),VLOOKUP(Proc[[#This Row],[Author]],Table4[],2,0))</f>
        <v>HC</v>
      </c>
      <c r="L10121" s="155" t="s">
        <v>7801</v>
      </c>
      <c r="M10121" s="140">
        <v>46106</v>
      </c>
      <c r="N10121" s="140"/>
      <c r="O10121" s="140"/>
      <c r="P10121" s="140" t="str">
        <f ca="1">IF(Proc[[#This Row],[DaysAgeing]]&gt;5,"yep","on track")</f>
        <v>yep</v>
      </c>
      <c r="Q10121" s="2">
        <f ca="1">IF(Proc[[#This Row],[DateClosed]]="",ABS(NETWORKDAYS(Proc[[#This Row],[DateOpened]],TODAY()))-1,ABS(NETWORKDAYS(Proc[[#This Row],[DateOpened]],Proc[[#This Row],[DateClosed]]))-1)</f>
        <v>23</v>
      </c>
      <c r="R10121" s="140" t="s">
        <v>476</v>
      </c>
      <c r="S10121" s="155"/>
      <c r="T10121" s="155"/>
    </row>
    <row r="10122" spans="1:20">
      <c r="A10122" s="156" t="s">
        <v>11874</v>
      </c>
      <c r="B10122" s="155" t="str">
        <f>IFERROR(VLOOKUP(Proc[[#This Row],[App]],Table2[],3,0),"open")</f>
        <v>ok</v>
      </c>
      <c r="C10122" s="156" t="s">
        <v>369</v>
      </c>
      <c r="D10122" t="s">
        <v>12385</v>
      </c>
      <c r="E10122" t="s">
        <v>11699</v>
      </c>
      <c r="F10122" s="155" t="s">
        <v>11699</v>
      </c>
      <c r="G10122" s="156" t="s">
        <v>400</v>
      </c>
      <c r="H10122" s="155" t="str">
        <f>IF(Proc[[#This Row],[type]]="LFF (MDG-F)",MID(Proc[[#This Row],[Obj]],13,10),"")</f>
        <v/>
      </c>
      <c r="I10122" s="156"/>
      <c r="J10122" s="155" t="b">
        <f>Proc[[#This Row],[Requested]]=Proc[[#This Row],[CurrentParent]]</f>
        <v>1</v>
      </c>
      <c r="K10122" s="155" t="str">
        <f>IF(Proc[[#This Row],[Author]]="Marcela Urrego",VLOOKUP(LEFT(Proc[[#This Row],[Requested]],1),Table3[#All],2,0),VLOOKUP(Proc[[#This Row],[Author]],Table4[],2,0))</f>
        <v>HC</v>
      </c>
      <c r="L10122" s="155" t="s">
        <v>7801</v>
      </c>
      <c r="M10122" s="140">
        <v>46106</v>
      </c>
      <c r="N10122" s="140"/>
      <c r="O10122" s="140"/>
      <c r="P10122" s="140" t="str">
        <f ca="1">IF(Proc[[#This Row],[DaysAgeing]]&gt;5,"yep","on track")</f>
        <v>yep</v>
      </c>
      <c r="Q10122" s="2">
        <f ca="1">IF(Proc[[#This Row],[DateClosed]]="",ABS(NETWORKDAYS(Proc[[#This Row],[DateOpened]],TODAY()))-1,ABS(NETWORKDAYS(Proc[[#This Row],[DateOpened]],Proc[[#This Row],[DateClosed]]))-1)</f>
        <v>23</v>
      </c>
      <c r="R10122" s="140" t="s">
        <v>476</v>
      </c>
      <c r="S10122" s="155"/>
      <c r="T10122" s="155"/>
    </row>
    <row r="10123" spans="1:20">
      <c r="A10123" s="156" t="s">
        <v>11874</v>
      </c>
      <c r="B10123" s="155" t="str">
        <f>IFERROR(VLOOKUP(Proc[[#This Row],[App]],Table2[],3,0),"open")</f>
        <v>ok</v>
      </c>
      <c r="C10123" s="156" t="s">
        <v>369</v>
      </c>
      <c r="D10123" t="s">
        <v>12386</v>
      </c>
      <c r="E10123" t="s">
        <v>11699</v>
      </c>
      <c r="F10123" s="155" t="s">
        <v>11699</v>
      </c>
      <c r="G10123" s="156" t="s">
        <v>400</v>
      </c>
      <c r="H10123" s="155" t="str">
        <f>IF(Proc[[#This Row],[type]]="LFF (MDG-F)",MID(Proc[[#This Row],[Obj]],13,10),"")</f>
        <v/>
      </c>
      <c r="I10123" s="156"/>
      <c r="J10123" s="155" t="b">
        <f>Proc[[#This Row],[Requested]]=Proc[[#This Row],[CurrentParent]]</f>
        <v>1</v>
      </c>
      <c r="K10123" s="155" t="str">
        <f>IF(Proc[[#This Row],[Author]]="Marcela Urrego",VLOOKUP(LEFT(Proc[[#This Row],[Requested]],1),Table3[#All],2,0),VLOOKUP(Proc[[#This Row],[Author]],Table4[],2,0))</f>
        <v>HC</v>
      </c>
      <c r="L10123" s="155" t="s">
        <v>7801</v>
      </c>
      <c r="M10123" s="140">
        <v>46106</v>
      </c>
      <c r="N10123" s="140"/>
      <c r="O10123" s="140"/>
      <c r="P10123" s="140" t="str">
        <f ca="1">IF(Proc[[#This Row],[DaysAgeing]]&gt;5,"yep","on track")</f>
        <v>yep</v>
      </c>
      <c r="Q10123" s="2">
        <f ca="1">IF(Proc[[#This Row],[DateClosed]]="",ABS(NETWORKDAYS(Proc[[#This Row],[DateOpened]],TODAY()))-1,ABS(NETWORKDAYS(Proc[[#This Row],[DateOpened]],Proc[[#This Row],[DateClosed]]))-1)</f>
        <v>23</v>
      </c>
      <c r="R10123" s="140" t="s">
        <v>476</v>
      </c>
      <c r="S10123" s="155"/>
      <c r="T10123" s="155"/>
    </row>
    <row r="10124" spans="1:20">
      <c r="A10124" s="156" t="s">
        <v>11874</v>
      </c>
      <c r="B10124" s="155" t="str">
        <f>IFERROR(VLOOKUP(Proc[[#This Row],[App]],Table2[],3,0),"open")</f>
        <v>ok</v>
      </c>
      <c r="C10124" s="156" t="s">
        <v>369</v>
      </c>
      <c r="D10124" t="s">
        <v>12387</v>
      </c>
      <c r="E10124" t="s">
        <v>11699</v>
      </c>
      <c r="F10124" s="155" t="s">
        <v>11699</v>
      </c>
      <c r="G10124" s="156" t="s">
        <v>400</v>
      </c>
      <c r="H10124" s="155" t="str">
        <f>IF(Proc[[#This Row],[type]]="LFF (MDG-F)",MID(Proc[[#This Row],[Obj]],13,10),"")</f>
        <v/>
      </c>
      <c r="I10124" s="156"/>
      <c r="J10124" s="155" t="b">
        <f>Proc[[#This Row],[Requested]]=Proc[[#This Row],[CurrentParent]]</f>
        <v>1</v>
      </c>
      <c r="K10124" s="155" t="str">
        <f>IF(Proc[[#This Row],[Author]]="Marcela Urrego",VLOOKUP(LEFT(Proc[[#This Row],[Requested]],1),Table3[#All],2,0),VLOOKUP(Proc[[#This Row],[Author]],Table4[],2,0))</f>
        <v>HC</v>
      </c>
      <c r="L10124" s="155" t="s">
        <v>7801</v>
      </c>
      <c r="M10124" s="140">
        <v>46106</v>
      </c>
      <c r="N10124" s="140"/>
      <c r="O10124" s="140"/>
      <c r="P10124" s="140" t="str">
        <f ca="1">IF(Proc[[#This Row],[DaysAgeing]]&gt;5,"yep","on track")</f>
        <v>yep</v>
      </c>
      <c r="Q10124" s="2">
        <f ca="1">IF(Proc[[#This Row],[DateClosed]]="",ABS(NETWORKDAYS(Proc[[#This Row],[DateOpened]],TODAY()))-1,ABS(NETWORKDAYS(Proc[[#This Row],[DateOpened]],Proc[[#This Row],[DateClosed]]))-1)</f>
        <v>23</v>
      </c>
      <c r="R10124" s="140" t="s">
        <v>476</v>
      </c>
      <c r="S10124" s="155"/>
      <c r="T10124" s="155"/>
    </row>
    <row r="10125" spans="1:20">
      <c r="A10125" s="156" t="s">
        <v>11874</v>
      </c>
      <c r="B10125" s="155" t="str">
        <f>IFERROR(VLOOKUP(Proc[[#This Row],[App]],Table2[],3,0),"open")</f>
        <v>ok</v>
      </c>
      <c r="C10125" s="156" t="s">
        <v>369</v>
      </c>
      <c r="D10125" t="s">
        <v>12388</v>
      </c>
      <c r="E10125" t="s">
        <v>11699</v>
      </c>
      <c r="F10125" s="155" t="s">
        <v>11699</v>
      </c>
      <c r="G10125" s="156" t="s">
        <v>400</v>
      </c>
      <c r="H10125" s="155" t="str">
        <f>IF(Proc[[#This Row],[type]]="LFF (MDG-F)",MID(Proc[[#This Row],[Obj]],13,10),"")</f>
        <v/>
      </c>
      <c r="I10125" s="156"/>
      <c r="J10125" s="155" t="b">
        <f>Proc[[#This Row],[Requested]]=Proc[[#This Row],[CurrentParent]]</f>
        <v>1</v>
      </c>
      <c r="K10125" s="155" t="str">
        <f>IF(Proc[[#This Row],[Author]]="Marcela Urrego",VLOOKUP(LEFT(Proc[[#This Row],[Requested]],1),Table3[#All],2,0),VLOOKUP(Proc[[#This Row],[Author]],Table4[],2,0))</f>
        <v>HC</v>
      </c>
      <c r="L10125" s="155" t="s">
        <v>7801</v>
      </c>
      <c r="M10125" s="140">
        <v>46106</v>
      </c>
      <c r="N10125" s="140"/>
      <c r="O10125" s="140"/>
      <c r="P10125" s="140" t="str">
        <f ca="1">IF(Proc[[#This Row],[DaysAgeing]]&gt;5,"yep","on track")</f>
        <v>yep</v>
      </c>
      <c r="Q10125" s="2">
        <f ca="1">IF(Proc[[#This Row],[DateClosed]]="",ABS(NETWORKDAYS(Proc[[#This Row],[DateOpened]],TODAY()))-1,ABS(NETWORKDAYS(Proc[[#This Row],[DateOpened]],Proc[[#This Row],[DateClosed]]))-1)</f>
        <v>23</v>
      </c>
      <c r="R10125" s="140" t="s">
        <v>476</v>
      </c>
      <c r="S10125" s="155"/>
      <c r="T10125" s="155"/>
    </row>
    <row r="10126" spans="1:20">
      <c r="A10126" s="156" t="s">
        <v>11874</v>
      </c>
      <c r="B10126" s="155" t="str">
        <f>IFERROR(VLOOKUP(Proc[[#This Row],[App]],Table2[],3,0),"open")</f>
        <v>ok</v>
      </c>
      <c r="C10126" s="156" t="s">
        <v>369</v>
      </c>
      <c r="D10126" t="s">
        <v>12389</v>
      </c>
      <c r="E10126" t="s">
        <v>11699</v>
      </c>
      <c r="F10126" s="155" t="s">
        <v>11699</v>
      </c>
      <c r="G10126" s="156" t="s">
        <v>400</v>
      </c>
      <c r="H10126" s="155" t="str">
        <f>IF(Proc[[#This Row],[type]]="LFF (MDG-F)",MID(Proc[[#This Row],[Obj]],13,10),"")</f>
        <v/>
      </c>
      <c r="I10126" s="156"/>
      <c r="J10126" s="155" t="b">
        <f>Proc[[#This Row],[Requested]]=Proc[[#This Row],[CurrentParent]]</f>
        <v>1</v>
      </c>
      <c r="K10126" s="155" t="str">
        <f>IF(Proc[[#This Row],[Author]]="Marcela Urrego",VLOOKUP(LEFT(Proc[[#This Row],[Requested]],1),Table3[#All],2,0),VLOOKUP(Proc[[#This Row],[Author]],Table4[],2,0))</f>
        <v>HC</v>
      </c>
      <c r="L10126" s="155" t="s">
        <v>7801</v>
      </c>
      <c r="M10126" s="140">
        <v>46106</v>
      </c>
      <c r="N10126" s="140"/>
      <c r="O10126" s="140"/>
      <c r="P10126" s="140" t="str">
        <f ca="1">IF(Proc[[#This Row],[DaysAgeing]]&gt;5,"yep","on track")</f>
        <v>yep</v>
      </c>
      <c r="Q10126" s="2">
        <f ca="1">IF(Proc[[#This Row],[DateClosed]]="",ABS(NETWORKDAYS(Proc[[#This Row],[DateOpened]],TODAY()))-1,ABS(NETWORKDAYS(Proc[[#This Row],[DateOpened]],Proc[[#This Row],[DateClosed]]))-1)</f>
        <v>23</v>
      </c>
      <c r="R10126" s="140" t="s">
        <v>476</v>
      </c>
      <c r="S10126" s="155"/>
      <c r="T10126" s="155"/>
    </row>
    <row r="10127" spans="1:20">
      <c r="A10127" s="156" t="s">
        <v>11874</v>
      </c>
      <c r="B10127" s="155" t="str">
        <f>IFERROR(VLOOKUP(Proc[[#This Row],[App]],Table2[],3,0),"open")</f>
        <v>ok</v>
      </c>
      <c r="C10127" s="156" t="s">
        <v>369</v>
      </c>
      <c r="D10127" t="s">
        <v>12390</v>
      </c>
      <c r="E10127" t="s">
        <v>11699</v>
      </c>
      <c r="F10127" s="155" t="s">
        <v>11699</v>
      </c>
      <c r="G10127" s="156" t="s">
        <v>400</v>
      </c>
      <c r="H10127" s="155" t="str">
        <f>IF(Proc[[#This Row],[type]]="LFF (MDG-F)",MID(Proc[[#This Row],[Obj]],13,10),"")</f>
        <v/>
      </c>
      <c r="I10127" s="156"/>
      <c r="J10127" s="155" t="b">
        <f>Proc[[#This Row],[Requested]]=Proc[[#This Row],[CurrentParent]]</f>
        <v>1</v>
      </c>
      <c r="K10127" s="155" t="str">
        <f>IF(Proc[[#This Row],[Author]]="Marcela Urrego",VLOOKUP(LEFT(Proc[[#This Row],[Requested]],1),Table3[#All],2,0),VLOOKUP(Proc[[#This Row],[Author]],Table4[],2,0))</f>
        <v>HC</v>
      </c>
      <c r="L10127" s="155" t="s">
        <v>7801</v>
      </c>
      <c r="M10127" s="140">
        <v>46106</v>
      </c>
      <c r="N10127" s="140"/>
      <c r="O10127" s="140"/>
      <c r="P10127" s="140" t="str">
        <f ca="1">IF(Proc[[#This Row],[DaysAgeing]]&gt;5,"yep","on track")</f>
        <v>yep</v>
      </c>
      <c r="Q10127" s="2">
        <f ca="1">IF(Proc[[#This Row],[DateClosed]]="",ABS(NETWORKDAYS(Proc[[#This Row],[DateOpened]],TODAY()))-1,ABS(NETWORKDAYS(Proc[[#This Row],[DateOpened]],Proc[[#This Row],[DateClosed]]))-1)</f>
        <v>23</v>
      </c>
      <c r="R10127" s="140" t="s">
        <v>476</v>
      </c>
      <c r="S10127" s="155"/>
      <c r="T10127" s="155"/>
    </row>
    <row r="10128" spans="1:20">
      <c r="A10128" s="156" t="s">
        <v>11874</v>
      </c>
      <c r="B10128" s="155" t="str">
        <f>IFERROR(VLOOKUP(Proc[[#This Row],[App]],Table2[],3,0),"open")</f>
        <v>ok</v>
      </c>
      <c r="C10128" s="156" t="s">
        <v>369</v>
      </c>
      <c r="D10128" t="s">
        <v>12391</v>
      </c>
      <c r="E10128" t="s">
        <v>11699</v>
      </c>
      <c r="F10128" s="155" t="s">
        <v>11699</v>
      </c>
      <c r="G10128" s="156" t="s">
        <v>400</v>
      </c>
      <c r="H10128" s="155" t="str">
        <f>IF(Proc[[#This Row],[type]]="LFF (MDG-F)",MID(Proc[[#This Row],[Obj]],13,10),"")</f>
        <v/>
      </c>
      <c r="I10128" s="156"/>
      <c r="J10128" s="155" t="b">
        <f>Proc[[#This Row],[Requested]]=Proc[[#This Row],[CurrentParent]]</f>
        <v>1</v>
      </c>
      <c r="K10128" s="155" t="str">
        <f>IF(Proc[[#This Row],[Author]]="Marcela Urrego",VLOOKUP(LEFT(Proc[[#This Row],[Requested]],1),Table3[#All],2,0),VLOOKUP(Proc[[#This Row],[Author]],Table4[],2,0))</f>
        <v>HC</v>
      </c>
      <c r="L10128" s="155" t="s">
        <v>7801</v>
      </c>
      <c r="M10128" s="140">
        <v>46106</v>
      </c>
      <c r="N10128" s="140"/>
      <c r="O10128" s="140"/>
      <c r="P10128" s="140" t="str">
        <f ca="1">IF(Proc[[#This Row],[DaysAgeing]]&gt;5,"yep","on track")</f>
        <v>yep</v>
      </c>
      <c r="Q10128" s="2">
        <f ca="1">IF(Proc[[#This Row],[DateClosed]]="",ABS(NETWORKDAYS(Proc[[#This Row],[DateOpened]],TODAY()))-1,ABS(NETWORKDAYS(Proc[[#This Row],[DateOpened]],Proc[[#This Row],[DateClosed]]))-1)</f>
        <v>23</v>
      </c>
      <c r="R10128" s="140" t="s">
        <v>476</v>
      </c>
      <c r="S10128" s="155"/>
      <c r="T10128" s="155"/>
    </row>
    <row r="10129" spans="1:20">
      <c r="A10129" s="156" t="s">
        <v>11874</v>
      </c>
      <c r="B10129" s="155" t="str">
        <f>IFERROR(VLOOKUP(Proc[[#This Row],[App]],Table2[],3,0),"open")</f>
        <v>ok</v>
      </c>
      <c r="C10129" s="156" t="s">
        <v>369</v>
      </c>
      <c r="D10129" t="s">
        <v>12392</v>
      </c>
      <c r="E10129" t="s">
        <v>11699</v>
      </c>
      <c r="F10129" s="155" t="s">
        <v>11699</v>
      </c>
      <c r="G10129" s="156" t="s">
        <v>400</v>
      </c>
      <c r="H10129" s="155" t="str">
        <f>IF(Proc[[#This Row],[type]]="LFF (MDG-F)",MID(Proc[[#This Row],[Obj]],13,10),"")</f>
        <v/>
      </c>
      <c r="I10129" s="156"/>
      <c r="J10129" s="155" t="b">
        <f>Proc[[#This Row],[Requested]]=Proc[[#This Row],[CurrentParent]]</f>
        <v>1</v>
      </c>
      <c r="K10129" s="155" t="str">
        <f>IF(Proc[[#This Row],[Author]]="Marcela Urrego",VLOOKUP(LEFT(Proc[[#This Row],[Requested]],1),Table3[#All],2,0),VLOOKUP(Proc[[#This Row],[Author]],Table4[],2,0))</f>
        <v>HC</v>
      </c>
      <c r="L10129" s="155" t="s">
        <v>7801</v>
      </c>
      <c r="M10129" s="140">
        <v>46106</v>
      </c>
      <c r="N10129" s="140"/>
      <c r="O10129" s="140"/>
      <c r="P10129" s="140" t="str">
        <f ca="1">IF(Proc[[#This Row],[DaysAgeing]]&gt;5,"yep","on track")</f>
        <v>yep</v>
      </c>
      <c r="Q10129" s="2">
        <f ca="1">IF(Proc[[#This Row],[DateClosed]]="",ABS(NETWORKDAYS(Proc[[#This Row],[DateOpened]],TODAY()))-1,ABS(NETWORKDAYS(Proc[[#This Row],[DateOpened]],Proc[[#This Row],[DateClosed]]))-1)</f>
        <v>23</v>
      </c>
      <c r="R10129" s="140" t="s">
        <v>476</v>
      </c>
      <c r="S10129" s="155"/>
      <c r="T10129" s="155"/>
    </row>
    <row r="10130" spans="1:20">
      <c r="A10130" s="156" t="s">
        <v>11874</v>
      </c>
      <c r="B10130" s="155" t="str">
        <f>IFERROR(VLOOKUP(Proc[[#This Row],[App]],Table2[],3,0),"open")</f>
        <v>ok</v>
      </c>
      <c r="C10130" s="156" t="s">
        <v>369</v>
      </c>
      <c r="D10130" t="s">
        <v>12393</v>
      </c>
      <c r="E10130" t="s">
        <v>11699</v>
      </c>
      <c r="F10130" s="155" t="s">
        <v>11699</v>
      </c>
      <c r="G10130" s="156" t="s">
        <v>400</v>
      </c>
      <c r="H10130" s="155" t="str">
        <f>IF(Proc[[#This Row],[type]]="LFF (MDG-F)",MID(Proc[[#This Row],[Obj]],13,10),"")</f>
        <v/>
      </c>
      <c r="I10130" s="156"/>
      <c r="J10130" s="155" t="b">
        <f>Proc[[#This Row],[Requested]]=Proc[[#This Row],[CurrentParent]]</f>
        <v>1</v>
      </c>
      <c r="K10130" s="155" t="str">
        <f>IF(Proc[[#This Row],[Author]]="Marcela Urrego",VLOOKUP(LEFT(Proc[[#This Row],[Requested]],1),Table3[#All],2,0),VLOOKUP(Proc[[#This Row],[Author]],Table4[],2,0))</f>
        <v>HC</v>
      </c>
      <c r="L10130" s="155" t="s">
        <v>7801</v>
      </c>
      <c r="M10130" s="140">
        <v>46106</v>
      </c>
      <c r="N10130" s="140"/>
      <c r="O10130" s="140"/>
      <c r="P10130" s="140" t="str">
        <f ca="1">IF(Proc[[#This Row],[DaysAgeing]]&gt;5,"yep","on track")</f>
        <v>yep</v>
      </c>
      <c r="Q10130" s="2">
        <f ca="1">IF(Proc[[#This Row],[DateClosed]]="",ABS(NETWORKDAYS(Proc[[#This Row],[DateOpened]],TODAY()))-1,ABS(NETWORKDAYS(Proc[[#This Row],[DateOpened]],Proc[[#This Row],[DateClosed]]))-1)</f>
        <v>23</v>
      </c>
      <c r="R10130" s="140" t="s">
        <v>476</v>
      </c>
      <c r="S10130" s="155"/>
      <c r="T10130" s="155"/>
    </row>
    <row r="10131" spans="1:20">
      <c r="A10131" s="156" t="s">
        <v>11874</v>
      </c>
      <c r="B10131" s="155" t="str">
        <f>IFERROR(VLOOKUP(Proc[[#This Row],[App]],Table2[],3,0),"open")</f>
        <v>ok</v>
      </c>
      <c r="C10131" s="156" t="s">
        <v>369</v>
      </c>
      <c r="D10131" t="s">
        <v>12394</v>
      </c>
      <c r="E10131" t="s">
        <v>11699</v>
      </c>
      <c r="F10131" s="155" t="s">
        <v>11699</v>
      </c>
      <c r="G10131" s="156" t="s">
        <v>400</v>
      </c>
      <c r="H10131" s="155" t="str">
        <f>IF(Proc[[#This Row],[type]]="LFF (MDG-F)",MID(Proc[[#This Row],[Obj]],13,10),"")</f>
        <v/>
      </c>
      <c r="I10131" s="156"/>
      <c r="J10131" s="155" t="b">
        <f>Proc[[#This Row],[Requested]]=Proc[[#This Row],[CurrentParent]]</f>
        <v>1</v>
      </c>
      <c r="K10131" s="155" t="str">
        <f>IF(Proc[[#This Row],[Author]]="Marcela Urrego",VLOOKUP(LEFT(Proc[[#This Row],[Requested]],1),Table3[#All],2,0),VLOOKUP(Proc[[#This Row],[Author]],Table4[],2,0))</f>
        <v>HC</v>
      </c>
      <c r="L10131" s="155" t="s">
        <v>7801</v>
      </c>
      <c r="M10131" s="140">
        <v>46106</v>
      </c>
      <c r="N10131" s="140"/>
      <c r="O10131" s="140"/>
      <c r="P10131" s="140" t="str">
        <f ca="1">IF(Proc[[#This Row],[DaysAgeing]]&gt;5,"yep","on track")</f>
        <v>yep</v>
      </c>
      <c r="Q10131" s="2">
        <f ca="1">IF(Proc[[#This Row],[DateClosed]]="",ABS(NETWORKDAYS(Proc[[#This Row],[DateOpened]],TODAY()))-1,ABS(NETWORKDAYS(Proc[[#This Row],[DateOpened]],Proc[[#This Row],[DateClosed]]))-1)</f>
        <v>23</v>
      </c>
      <c r="R10131" s="140" t="s">
        <v>476</v>
      </c>
      <c r="S10131" s="155"/>
      <c r="T10131" s="155"/>
    </row>
    <row r="10132" spans="1:20">
      <c r="A10132" s="156" t="s">
        <v>11874</v>
      </c>
      <c r="B10132" s="155" t="str">
        <f>IFERROR(VLOOKUP(Proc[[#This Row],[App]],Table2[],3,0),"open")</f>
        <v>ok</v>
      </c>
      <c r="C10132" s="156" t="s">
        <v>369</v>
      </c>
      <c r="D10132" t="s">
        <v>12395</v>
      </c>
      <c r="E10132" t="s">
        <v>11699</v>
      </c>
      <c r="F10132" s="155" t="s">
        <v>11699</v>
      </c>
      <c r="G10132" s="156" t="s">
        <v>400</v>
      </c>
      <c r="H10132" s="155" t="str">
        <f>IF(Proc[[#This Row],[type]]="LFF (MDG-F)",MID(Proc[[#This Row],[Obj]],13,10),"")</f>
        <v/>
      </c>
      <c r="I10132" s="156"/>
      <c r="J10132" s="155" t="b">
        <f>Proc[[#This Row],[Requested]]=Proc[[#This Row],[CurrentParent]]</f>
        <v>1</v>
      </c>
      <c r="K10132" s="155" t="str">
        <f>IF(Proc[[#This Row],[Author]]="Marcela Urrego",VLOOKUP(LEFT(Proc[[#This Row],[Requested]],1),Table3[#All],2,0),VLOOKUP(Proc[[#This Row],[Author]],Table4[],2,0))</f>
        <v>HC</v>
      </c>
      <c r="L10132" s="155" t="s">
        <v>7801</v>
      </c>
      <c r="M10132" s="140">
        <v>46106</v>
      </c>
      <c r="N10132" s="140"/>
      <c r="O10132" s="140"/>
      <c r="P10132" s="140" t="str">
        <f ca="1">IF(Proc[[#This Row],[DaysAgeing]]&gt;5,"yep","on track")</f>
        <v>yep</v>
      </c>
      <c r="Q10132" s="2">
        <f ca="1">IF(Proc[[#This Row],[DateClosed]]="",ABS(NETWORKDAYS(Proc[[#This Row],[DateOpened]],TODAY()))-1,ABS(NETWORKDAYS(Proc[[#This Row],[DateOpened]],Proc[[#This Row],[DateClosed]]))-1)</f>
        <v>23</v>
      </c>
      <c r="R10132" s="140" t="s">
        <v>476</v>
      </c>
      <c r="S10132" s="155"/>
      <c r="T10132" s="155"/>
    </row>
    <row r="10133" spans="1:20">
      <c r="A10133" s="156" t="s">
        <v>11874</v>
      </c>
      <c r="B10133" s="155" t="str">
        <f>IFERROR(VLOOKUP(Proc[[#This Row],[App]],Table2[],3,0),"open")</f>
        <v>ok</v>
      </c>
      <c r="C10133" s="156" t="s">
        <v>369</v>
      </c>
      <c r="D10133" t="s">
        <v>12396</v>
      </c>
      <c r="E10133" t="s">
        <v>11699</v>
      </c>
      <c r="F10133" s="155" t="s">
        <v>11699</v>
      </c>
      <c r="G10133" s="156" t="s">
        <v>400</v>
      </c>
      <c r="H10133" s="155" t="str">
        <f>IF(Proc[[#This Row],[type]]="LFF (MDG-F)",MID(Proc[[#This Row],[Obj]],13,10),"")</f>
        <v/>
      </c>
      <c r="I10133" s="156"/>
      <c r="J10133" s="155" t="b">
        <f>Proc[[#This Row],[Requested]]=Proc[[#This Row],[CurrentParent]]</f>
        <v>1</v>
      </c>
      <c r="K10133" s="155" t="str">
        <f>IF(Proc[[#This Row],[Author]]="Marcela Urrego",VLOOKUP(LEFT(Proc[[#This Row],[Requested]],1),Table3[#All],2,0),VLOOKUP(Proc[[#This Row],[Author]],Table4[],2,0))</f>
        <v>HC</v>
      </c>
      <c r="L10133" s="155" t="s">
        <v>7801</v>
      </c>
      <c r="M10133" s="140">
        <v>46106</v>
      </c>
      <c r="N10133" s="140"/>
      <c r="O10133" s="140"/>
      <c r="P10133" s="140" t="str">
        <f ca="1">IF(Proc[[#This Row],[DaysAgeing]]&gt;5,"yep","on track")</f>
        <v>yep</v>
      </c>
      <c r="Q10133" s="2">
        <f ca="1">IF(Proc[[#This Row],[DateClosed]]="",ABS(NETWORKDAYS(Proc[[#This Row],[DateOpened]],TODAY()))-1,ABS(NETWORKDAYS(Proc[[#This Row],[DateOpened]],Proc[[#This Row],[DateClosed]]))-1)</f>
        <v>23</v>
      </c>
      <c r="R10133" s="140" t="s">
        <v>476</v>
      </c>
      <c r="S10133" s="155"/>
      <c r="T10133" s="155"/>
    </row>
    <row r="10134" spans="1:20">
      <c r="A10134" s="156" t="s">
        <v>11874</v>
      </c>
      <c r="B10134" s="155" t="str">
        <f>IFERROR(VLOOKUP(Proc[[#This Row],[App]],Table2[],3,0),"open")</f>
        <v>ok</v>
      </c>
      <c r="C10134" s="156" t="s">
        <v>369</v>
      </c>
      <c r="D10134" t="s">
        <v>12397</v>
      </c>
      <c r="E10134" t="s">
        <v>11699</v>
      </c>
      <c r="F10134" s="155" t="s">
        <v>11699</v>
      </c>
      <c r="G10134" s="156" t="s">
        <v>400</v>
      </c>
      <c r="H10134" s="155" t="str">
        <f>IF(Proc[[#This Row],[type]]="LFF (MDG-F)",MID(Proc[[#This Row],[Obj]],13,10),"")</f>
        <v/>
      </c>
      <c r="I10134" s="156"/>
      <c r="J10134" s="155" t="b">
        <f>Proc[[#This Row],[Requested]]=Proc[[#This Row],[CurrentParent]]</f>
        <v>1</v>
      </c>
      <c r="K10134" s="155" t="str">
        <f>IF(Proc[[#This Row],[Author]]="Marcela Urrego",VLOOKUP(LEFT(Proc[[#This Row],[Requested]],1),Table3[#All],2,0),VLOOKUP(Proc[[#This Row],[Author]],Table4[],2,0))</f>
        <v>HC</v>
      </c>
      <c r="L10134" s="155" t="s">
        <v>7801</v>
      </c>
      <c r="M10134" s="140">
        <v>46106</v>
      </c>
      <c r="N10134" s="140"/>
      <c r="O10134" s="140"/>
      <c r="P10134" s="140" t="str">
        <f ca="1">IF(Proc[[#This Row],[DaysAgeing]]&gt;5,"yep","on track")</f>
        <v>yep</v>
      </c>
      <c r="Q10134" s="2">
        <f ca="1">IF(Proc[[#This Row],[DateClosed]]="",ABS(NETWORKDAYS(Proc[[#This Row],[DateOpened]],TODAY()))-1,ABS(NETWORKDAYS(Proc[[#This Row],[DateOpened]],Proc[[#This Row],[DateClosed]]))-1)</f>
        <v>23</v>
      </c>
      <c r="R10134" s="140" t="s">
        <v>476</v>
      </c>
      <c r="S10134" s="155"/>
      <c r="T10134" s="155"/>
    </row>
    <row r="10135" spans="1:20">
      <c r="A10135" s="156" t="s">
        <v>11874</v>
      </c>
      <c r="B10135" s="155" t="str">
        <f>IFERROR(VLOOKUP(Proc[[#This Row],[App]],Table2[],3,0),"open")</f>
        <v>ok</v>
      </c>
      <c r="C10135" s="156" t="s">
        <v>369</v>
      </c>
      <c r="D10135" t="s">
        <v>12398</v>
      </c>
      <c r="E10135" t="s">
        <v>11699</v>
      </c>
      <c r="F10135" s="155" t="s">
        <v>11699</v>
      </c>
      <c r="G10135" s="156" t="s">
        <v>400</v>
      </c>
      <c r="H10135" s="155" t="str">
        <f>IF(Proc[[#This Row],[type]]="LFF (MDG-F)",MID(Proc[[#This Row],[Obj]],13,10),"")</f>
        <v/>
      </c>
      <c r="I10135" s="156"/>
      <c r="J10135" s="155" t="b">
        <f>Proc[[#This Row],[Requested]]=Proc[[#This Row],[CurrentParent]]</f>
        <v>1</v>
      </c>
      <c r="K10135" s="155" t="str">
        <f>IF(Proc[[#This Row],[Author]]="Marcela Urrego",VLOOKUP(LEFT(Proc[[#This Row],[Requested]],1),Table3[#All],2,0),VLOOKUP(Proc[[#This Row],[Author]],Table4[],2,0))</f>
        <v>HC</v>
      </c>
      <c r="L10135" s="155" t="s">
        <v>7801</v>
      </c>
      <c r="M10135" s="140">
        <v>46106</v>
      </c>
      <c r="N10135" s="140"/>
      <c r="O10135" s="140"/>
      <c r="P10135" s="140" t="str">
        <f ca="1">IF(Proc[[#This Row],[DaysAgeing]]&gt;5,"yep","on track")</f>
        <v>yep</v>
      </c>
      <c r="Q10135" s="2">
        <f ca="1">IF(Proc[[#This Row],[DateClosed]]="",ABS(NETWORKDAYS(Proc[[#This Row],[DateOpened]],TODAY()))-1,ABS(NETWORKDAYS(Proc[[#This Row],[DateOpened]],Proc[[#This Row],[DateClosed]]))-1)</f>
        <v>23</v>
      </c>
      <c r="R10135" s="140" t="s">
        <v>476</v>
      </c>
      <c r="S10135" s="155"/>
      <c r="T10135" s="155"/>
    </row>
    <row r="10136" spans="1:20">
      <c r="A10136" s="156" t="s">
        <v>11874</v>
      </c>
      <c r="B10136" s="155" t="str">
        <f>IFERROR(VLOOKUP(Proc[[#This Row],[App]],Table2[],3,0),"open")</f>
        <v>ok</v>
      </c>
      <c r="C10136" s="156" t="s">
        <v>369</v>
      </c>
      <c r="D10136" t="s">
        <v>12399</v>
      </c>
      <c r="E10136" t="s">
        <v>11699</v>
      </c>
      <c r="F10136" s="155" t="s">
        <v>11699</v>
      </c>
      <c r="G10136" s="156" t="s">
        <v>400</v>
      </c>
      <c r="H10136" s="155" t="str">
        <f>IF(Proc[[#This Row],[type]]="LFF (MDG-F)",MID(Proc[[#This Row],[Obj]],13,10),"")</f>
        <v/>
      </c>
      <c r="I10136" s="156"/>
      <c r="J10136" s="155" t="b">
        <f>Proc[[#This Row],[Requested]]=Proc[[#This Row],[CurrentParent]]</f>
        <v>1</v>
      </c>
      <c r="K10136" s="155" t="str">
        <f>IF(Proc[[#This Row],[Author]]="Marcela Urrego",VLOOKUP(LEFT(Proc[[#This Row],[Requested]],1),Table3[#All],2,0),VLOOKUP(Proc[[#This Row],[Author]],Table4[],2,0))</f>
        <v>HC</v>
      </c>
      <c r="L10136" s="155" t="s">
        <v>7801</v>
      </c>
      <c r="M10136" s="140">
        <v>46106</v>
      </c>
      <c r="N10136" s="140"/>
      <c r="O10136" s="140"/>
      <c r="P10136" s="140" t="str">
        <f ca="1">IF(Proc[[#This Row],[DaysAgeing]]&gt;5,"yep","on track")</f>
        <v>yep</v>
      </c>
      <c r="Q10136" s="2">
        <f ca="1">IF(Proc[[#This Row],[DateClosed]]="",ABS(NETWORKDAYS(Proc[[#This Row],[DateOpened]],TODAY()))-1,ABS(NETWORKDAYS(Proc[[#This Row],[DateOpened]],Proc[[#This Row],[DateClosed]]))-1)</f>
        <v>23</v>
      </c>
      <c r="R10136" s="140" t="s">
        <v>476</v>
      </c>
      <c r="S10136" s="155"/>
      <c r="T10136" s="155"/>
    </row>
    <row r="10137" spans="1:20">
      <c r="A10137" s="156" t="s">
        <v>11874</v>
      </c>
      <c r="B10137" s="155" t="str">
        <f>IFERROR(VLOOKUP(Proc[[#This Row],[App]],Table2[],3,0),"open")</f>
        <v>ok</v>
      </c>
      <c r="C10137" s="156" t="s">
        <v>369</v>
      </c>
      <c r="D10137" t="s">
        <v>12400</v>
      </c>
      <c r="E10137" t="s">
        <v>11699</v>
      </c>
      <c r="F10137" s="155" t="s">
        <v>11699</v>
      </c>
      <c r="G10137" s="156" t="s">
        <v>400</v>
      </c>
      <c r="H10137" s="155" t="str">
        <f>IF(Proc[[#This Row],[type]]="LFF (MDG-F)",MID(Proc[[#This Row],[Obj]],13,10),"")</f>
        <v/>
      </c>
      <c r="I10137" s="156"/>
      <c r="J10137" s="155" t="b">
        <f>Proc[[#This Row],[Requested]]=Proc[[#This Row],[CurrentParent]]</f>
        <v>1</v>
      </c>
      <c r="K10137" s="155" t="str">
        <f>IF(Proc[[#This Row],[Author]]="Marcela Urrego",VLOOKUP(LEFT(Proc[[#This Row],[Requested]],1),Table3[#All],2,0),VLOOKUP(Proc[[#This Row],[Author]],Table4[],2,0))</f>
        <v>HC</v>
      </c>
      <c r="L10137" s="155" t="s">
        <v>7801</v>
      </c>
      <c r="M10137" s="140">
        <v>46106</v>
      </c>
      <c r="N10137" s="140"/>
      <c r="O10137" s="140"/>
      <c r="P10137" s="140" t="str">
        <f ca="1">IF(Proc[[#This Row],[DaysAgeing]]&gt;5,"yep","on track")</f>
        <v>yep</v>
      </c>
      <c r="Q10137" s="2">
        <f ca="1">IF(Proc[[#This Row],[DateClosed]]="",ABS(NETWORKDAYS(Proc[[#This Row],[DateOpened]],TODAY()))-1,ABS(NETWORKDAYS(Proc[[#This Row],[DateOpened]],Proc[[#This Row],[DateClosed]]))-1)</f>
        <v>23</v>
      </c>
      <c r="R10137" s="140" t="s">
        <v>476</v>
      </c>
      <c r="S10137" s="155"/>
      <c r="T10137" s="155"/>
    </row>
    <row r="10138" spans="1:20">
      <c r="A10138" s="156" t="s">
        <v>11874</v>
      </c>
      <c r="B10138" s="155" t="str">
        <f>IFERROR(VLOOKUP(Proc[[#This Row],[App]],Table2[],3,0),"open")</f>
        <v>ok</v>
      </c>
      <c r="C10138" s="156" t="s">
        <v>369</v>
      </c>
      <c r="D10138" t="s">
        <v>12401</v>
      </c>
      <c r="E10138" t="s">
        <v>11699</v>
      </c>
      <c r="F10138" s="155" t="s">
        <v>11699</v>
      </c>
      <c r="G10138" s="156" t="s">
        <v>400</v>
      </c>
      <c r="H10138" s="155" t="str">
        <f>IF(Proc[[#This Row],[type]]="LFF (MDG-F)",MID(Proc[[#This Row],[Obj]],13,10),"")</f>
        <v/>
      </c>
      <c r="I10138" s="156"/>
      <c r="J10138" s="155" t="b">
        <f>Proc[[#This Row],[Requested]]=Proc[[#This Row],[CurrentParent]]</f>
        <v>1</v>
      </c>
      <c r="K10138" s="155" t="str">
        <f>IF(Proc[[#This Row],[Author]]="Marcela Urrego",VLOOKUP(LEFT(Proc[[#This Row],[Requested]],1),Table3[#All],2,0),VLOOKUP(Proc[[#This Row],[Author]],Table4[],2,0))</f>
        <v>HC</v>
      </c>
      <c r="L10138" s="155" t="s">
        <v>7801</v>
      </c>
      <c r="M10138" s="140">
        <v>46106</v>
      </c>
      <c r="N10138" s="140"/>
      <c r="O10138" s="140"/>
      <c r="P10138" s="140" t="str">
        <f ca="1">IF(Proc[[#This Row],[DaysAgeing]]&gt;5,"yep","on track")</f>
        <v>yep</v>
      </c>
      <c r="Q10138" s="2">
        <f ca="1">IF(Proc[[#This Row],[DateClosed]]="",ABS(NETWORKDAYS(Proc[[#This Row],[DateOpened]],TODAY()))-1,ABS(NETWORKDAYS(Proc[[#This Row],[DateOpened]],Proc[[#This Row],[DateClosed]]))-1)</f>
        <v>23</v>
      </c>
      <c r="R10138" s="140" t="s">
        <v>476</v>
      </c>
      <c r="S10138" s="155"/>
      <c r="T10138" s="155"/>
    </row>
    <row r="10139" spans="1:20">
      <c r="A10139" s="156" t="s">
        <v>11874</v>
      </c>
      <c r="B10139" s="155" t="str">
        <f>IFERROR(VLOOKUP(Proc[[#This Row],[App]],Table2[],3,0),"open")</f>
        <v>ok</v>
      </c>
      <c r="C10139" s="156" t="s">
        <v>369</v>
      </c>
      <c r="D10139" t="s">
        <v>12402</v>
      </c>
      <c r="E10139" t="s">
        <v>11699</v>
      </c>
      <c r="F10139" s="155" t="s">
        <v>11699</v>
      </c>
      <c r="G10139" s="156" t="s">
        <v>400</v>
      </c>
      <c r="H10139" s="155" t="str">
        <f>IF(Proc[[#This Row],[type]]="LFF (MDG-F)",MID(Proc[[#This Row],[Obj]],13,10),"")</f>
        <v/>
      </c>
      <c r="I10139" s="156"/>
      <c r="J10139" s="155" t="b">
        <f>Proc[[#This Row],[Requested]]=Proc[[#This Row],[CurrentParent]]</f>
        <v>1</v>
      </c>
      <c r="K10139" s="155" t="str">
        <f>IF(Proc[[#This Row],[Author]]="Marcela Urrego",VLOOKUP(LEFT(Proc[[#This Row],[Requested]],1),Table3[#All],2,0),VLOOKUP(Proc[[#This Row],[Author]],Table4[],2,0))</f>
        <v>HC</v>
      </c>
      <c r="L10139" s="155" t="s">
        <v>7801</v>
      </c>
      <c r="M10139" s="140">
        <v>46106</v>
      </c>
      <c r="N10139" s="140"/>
      <c r="O10139" s="140"/>
      <c r="P10139" s="140" t="str">
        <f ca="1">IF(Proc[[#This Row],[DaysAgeing]]&gt;5,"yep","on track")</f>
        <v>yep</v>
      </c>
      <c r="Q10139" s="2">
        <f ca="1">IF(Proc[[#This Row],[DateClosed]]="",ABS(NETWORKDAYS(Proc[[#This Row],[DateOpened]],TODAY()))-1,ABS(NETWORKDAYS(Proc[[#This Row],[DateOpened]],Proc[[#This Row],[DateClosed]]))-1)</f>
        <v>23</v>
      </c>
      <c r="R10139" s="140" t="s">
        <v>476</v>
      </c>
      <c r="S10139" s="155"/>
      <c r="T10139" s="155"/>
    </row>
    <row r="10140" spans="1:20">
      <c r="A10140" s="156" t="s">
        <v>11874</v>
      </c>
      <c r="B10140" s="155" t="str">
        <f>IFERROR(VLOOKUP(Proc[[#This Row],[App]],Table2[],3,0),"open")</f>
        <v>ok</v>
      </c>
      <c r="C10140" s="156" t="s">
        <v>369</v>
      </c>
      <c r="D10140" t="s">
        <v>12403</v>
      </c>
      <c r="E10140" t="s">
        <v>11699</v>
      </c>
      <c r="F10140" s="155" t="s">
        <v>11699</v>
      </c>
      <c r="G10140" s="156" t="s">
        <v>400</v>
      </c>
      <c r="H10140" s="155" t="str">
        <f>IF(Proc[[#This Row],[type]]="LFF (MDG-F)",MID(Proc[[#This Row],[Obj]],13,10),"")</f>
        <v/>
      </c>
      <c r="I10140" s="156"/>
      <c r="J10140" s="155" t="b">
        <f>Proc[[#This Row],[Requested]]=Proc[[#This Row],[CurrentParent]]</f>
        <v>1</v>
      </c>
      <c r="K10140" s="155" t="str">
        <f>IF(Proc[[#This Row],[Author]]="Marcela Urrego",VLOOKUP(LEFT(Proc[[#This Row],[Requested]],1),Table3[#All],2,0),VLOOKUP(Proc[[#This Row],[Author]],Table4[],2,0))</f>
        <v>HC</v>
      </c>
      <c r="L10140" s="155" t="s">
        <v>7801</v>
      </c>
      <c r="M10140" s="140">
        <v>46106</v>
      </c>
      <c r="N10140" s="140"/>
      <c r="O10140" s="140"/>
      <c r="P10140" s="140" t="str">
        <f ca="1">IF(Proc[[#This Row],[DaysAgeing]]&gt;5,"yep","on track")</f>
        <v>yep</v>
      </c>
      <c r="Q10140" s="2">
        <f ca="1">IF(Proc[[#This Row],[DateClosed]]="",ABS(NETWORKDAYS(Proc[[#This Row],[DateOpened]],TODAY()))-1,ABS(NETWORKDAYS(Proc[[#This Row],[DateOpened]],Proc[[#This Row],[DateClosed]]))-1)</f>
        <v>23</v>
      </c>
      <c r="R10140" s="140" t="s">
        <v>476</v>
      </c>
      <c r="S10140" s="155"/>
      <c r="T10140" s="155"/>
    </row>
    <row r="10141" spans="1:20">
      <c r="A10141" s="156" t="s">
        <v>11874</v>
      </c>
      <c r="B10141" s="155" t="str">
        <f>IFERROR(VLOOKUP(Proc[[#This Row],[App]],Table2[],3,0),"open")</f>
        <v>ok</v>
      </c>
      <c r="C10141" s="156" t="s">
        <v>369</v>
      </c>
      <c r="D10141" t="s">
        <v>12404</v>
      </c>
      <c r="E10141" t="s">
        <v>11699</v>
      </c>
      <c r="F10141" s="155" t="s">
        <v>11699</v>
      </c>
      <c r="G10141" s="156" t="s">
        <v>400</v>
      </c>
      <c r="H10141" s="155" t="str">
        <f>IF(Proc[[#This Row],[type]]="LFF (MDG-F)",MID(Proc[[#This Row],[Obj]],13,10),"")</f>
        <v/>
      </c>
      <c r="I10141" s="156"/>
      <c r="J10141" s="155" t="b">
        <f>Proc[[#This Row],[Requested]]=Proc[[#This Row],[CurrentParent]]</f>
        <v>1</v>
      </c>
      <c r="K10141" s="155" t="str">
        <f>IF(Proc[[#This Row],[Author]]="Marcela Urrego",VLOOKUP(LEFT(Proc[[#This Row],[Requested]],1),Table3[#All],2,0),VLOOKUP(Proc[[#This Row],[Author]],Table4[],2,0))</f>
        <v>HC</v>
      </c>
      <c r="L10141" s="155" t="s">
        <v>7801</v>
      </c>
      <c r="M10141" s="140">
        <v>46106</v>
      </c>
      <c r="N10141" s="140"/>
      <c r="O10141" s="140"/>
      <c r="P10141" s="140" t="str">
        <f ca="1">IF(Proc[[#This Row],[DaysAgeing]]&gt;5,"yep","on track")</f>
        <v>yep</v>
      </c>
      <c r="Q10141" s="2">
        <f ca="1">IF(Proc[[#This Row],[DateClosed]]="",ABS(NETWORKDAYS(Proc[[#This Row],[DateOpened]],TODAY()))-1,ABS(NETWORKDAYS(Proc[[#This Row],[DateOpened]],Proc[[#This Row],[DateClosed]]))-1)</f>
        <v>23</v>
      </c>
      <c r="R10141" s="140" t="s">
        <v>476</v>
      </c>
      <c r="S10141" s="155"/>
      <c r="T10141" s="155"/>
    </row>
    <row r="10142" spans="1:20">
      <c r="A10142" s="156" t="s">
        <v>11874</v>
      </c>
      <c r="B10142" s="155" t="str">
        <f>IFERROR(VLOOKUP(Proc[[#This Row],[App]],Table2[],3,0),"open")</f>
        <v>ok</v>
      </c>
      <c r="C10142" s="156" t="s">
        <v>369</v>
      </c>
      <c r="D10142" t="s">
        <v>12405</v>
      </c>
      <c r="E10142" t="s">
        <v>11699</v>
      </c>
      <c r="F10142" s="155" t="s">
        <v>11699</v>
      </c>
      <c r="G10142" s="156" t="s">
        <v>400</v>
      </c>
      <c r="H10142" s="155" t="str">
        <f>IF(Proc[[#This Row],[type]]="LFF (MDG-F)",MID(Proc[[#This Row],[Obj]],13,10),"")</f>
        <v/>
      </c>
      <c r="I10142" s="156"/>
      <c r="J10142" s="155" t="b">
        <f>Proc[[#This Row],[Requested]]=Proc[[#This Row],[CurrentParent]]</f>
        <v>1</v>
      </c>
      <c r="K10142" s="155" t="str">
        <f>IF(Proc[[#This Row],[Author]]="Marcela Urrego",VLOOKUP(LEFT(Proc[[#This Row],[Requested]],1),Table3[#All],2,0),VLOOKUP(Proc[[#This Row],[Author]],Table4[],2,0))</f>
        <v>HC</v>
      </c>
      <c r="L10142" s="155" t="s">
        <v>7801</v>
      </c>
      <c r="M10142" s="140">
        <v>46106</v>
      </c>
      <c r="N10142" s="140"/>
      <c r="O10142" s="140"/>
      <c r="P10142" s="140" t="str">
        <f ca="1">IF(Proc[[#This Row],[DaysAgeing]]&gt;5,"yep","on track")</f>
        <v>yep</v>
      </c>
      <c r="Q10142" s="2">
        <f ca="1">IF(Proc[[#This Row],[DateClosed]]="",ABS(NETWORKDAYS(Proc[[#This Row],[DateOpened]],TODAY()))-1,ABS(NETWORKDAYS(Proc[[#This Row],[DateOpened]],Proc[[#This Row],[DateClosed]]))-1)</f>
        <v>23</v>
      </c>
      <c r="R10142" s="140" t="s">
        <v>476</v>
      </c>
      <c r="S10142" s="155"/>
      <c r="T10142" s="155"/>
    </row>
    <row r="10143" spans="1:20">
      <c r="A10143" s="156" t="s">
        <v>11874</v>
      </c>
      <c r="B10143" s="155" t="str">
        <f>IFERROR(VLOOKUP(Proc[[#This Row],[App]],Table2[],3,0),"open")</f>
        <v>ok</v>
      </c>
      <c r="C10143" s="156" t="s">
        <v>369</v>
      </c>
      <c r="D10143" t="s">
        <v>12406</v>
      </c>
      <c r="E10143" t="s">
        <v>11699</v>
      </c>
      <c r="F10143" s="155" t="s">
        <v>11699</v>
      </c>
      <c r="G10143" s="156" t="s">
        <v>400</v>
      </c>
      <c r="H10143" s="155" t="str">
        <f>IF(Proc[[#This Row],[type]]="LFF (MDG-F)",MID(Proc[[#This Row],[Obj]],13,10),"")</f>
        <v/>
      </c>
      <c r="I10143" s="156"/>
      <c r="J10143" s="155" t="b">
        <f>Proc[[#This Row],[Requested]]=Proc[[#This Row],[CurrentParent]]</f>
        <v>1</v>
      </c>
      <c r="K10143" s="155" t="str">
        <f>IF(Proc[[#This Row],[Author]]="Marcela Urrego",VLOOKUP(LEFT(Proc[[#This Row],[Requested]],1),Table3[#All],2,0),VLOOKUP(Proc[[#This Row],[Author]],Table4[],2,0))</f>
        <v>HC</v>
      </c>
      <c r="L10143" s="155" t="s">
        <v>7801</v>
      </c>
      <c r="M10143" s="140">
        <v>46106</v>
      </c>
      <c r="N10143" s="140"/>
      <c r="O10143" s="140"/>
      <c r="P10143" s="140" t="str">
        <f ca="1">IF(Proc[[#This Row],[DaysAgeing]]&gt;5,"yep","on track")</f>
        <v>yep</v>
      </c>
      <c r="Q10143" s="2">
        <f ca="1">IF(Proc[[#This Row],[DateClosed]]="",ABS(NETWORKDAYS(Proc[[#This Row],[DateOpened]],TODAY()))-1,ABS(NETWORKDAYS(Proc[[#This Row],[DateOpened]],Proc[[#This Row],[DateClosed]]))-1)</f>
        <v>23</v>
      </c>
      <c r="R10143" s="140" t="s">
        <v>476</v>
      </c>
      <c r="S10143" s="155"/>
      <c r="T10143" s="155"/>
    </row>
    <row r="10144" spans="1:20">
      <c r="A10144" s="156" t="s">
        <v>11874</v>
      </c>
      <c r="B10144" s="155" t="str">
        <f>IFERROR(VLOOKUP(Proc[[#This Row],[App]],Table2[],3,0),"open")</f>
        <v>ok</v>
      </c>
      <c r="C10144" s="156" t="s">
        <v>369</v>
      </c>
      <c r="D10144" t="s">
        <v>12407</v>
      </c>
      <c r="E10144" t="s">
        <v>11699</v>
      </c>
      <c r="F10144" s="155" t="s">
        <v>11699</v>
      </c>
      <c r="G10144" s="156" t="s">
        <v>400</v>
      </c>
      <c r="H10144" s="155" t="str">
        <f>IF(Proc[[#This Row],[type]]="LFF (MDG-F)",MID(Proc[[#This Row],[Obj]],13,10),"")</f>
        <v/>
      </c>
      <c r="I10144" s="156"/>
      <c r="J10144" s="155" t="b">
        <f>Proc[[#This Row],[Requested]]=Proc[[#This Row],[CurrentParent]]</f>
        <v>1</v>
      </c>
      <c r="K10144" s="155" t="str">
        <f>IF(Proc[[#This Row],[Author]]="Marcela Urrego",VLOOKUP(LEFT(Proc[[#This Row],[Requested]],1),Table3[#All],2,0),VLOOKUP(Proc[[#This Row],[Author]],Table4[],2,0))</f>
        <v>HC</v>
      </c>
      <c r="L10144" s="155" t="s">
        <v>7801</v>
      </c>
      <c r="M10144" s="140">
        <v>46106</v>
      </c>
      <c r="N10144" s="140"/>
      <c r="O10144" s="140"/>
      <c r="P10144" s="140" t="str">
        <f ca="1">IF(Proc[[#This Row],[DaysAgeing]]&gt;5,"yep","on track")</f>
        <v>yep</v>
      </c>
      <c r="Q10144" s="2">
        <f ca="1">IF(Proc[[#This Row],[DateClosed]]="",ABS(NETWORKDAYS(Proc[[#This Row],[DateOpened]],TODAY()))-1,ABS(NETWORKDAYS(Proc[[#This Row],[DateOpened]],Proc[[#This Row],[DateClosed]]))-1)</f>
        <v>23</v>
      </c>
      <c r="R10144" s="140" t="s">
        <v>476</v>
      </c>
      <c r="S10144" s="155"/>
      <c r="T10144" s="155"/>
    </row>
    <row r="10145" spans="1:20">
      <c r="A10145" s="156" t="s">
        <v>11874</v>
      </c>
      <c r="B10145" s="155" t="str">
        <f>IFERROR(VLOOKUP(Proc[[#This Row],[App]],Table2[],3,0),"open")</f>
        <v>ok</v>
      </c>
      <c r="C10145" s="156" t="s">
        <v>369</v>
      </c>
      <c r="D10145" t="s">
        <v>12408</v>
      </c>
      <c r="E10145" t="s">
        <v>11699</v>
      </c>
      <c r="F10145" s="155" t="s">
        <v>11699</v>
      </c>
      <c r="G10145" s="156" t="s">
        <v>400</v>
      </c>
      <c r="H10145" s="155" t="str">
        <f>IF(Proc[[#This Row],[type]]="LFF (MDG-F)",MID(Proc[[#This Row],[Obj]],13,10),"")</f>
        <v/>
      </c>
      <c r="I10145" s="156"/>
      <c r="J10145" s="155" t="b">
        <f>Proc[[#This Row],[Requested]]=Proc[[#This Row],[CurrentParent]]</f>
        <v>1</v>
      </c>
      <c r="K10145" s="155" t="str">
        <f>IF(Proc[[#This Row],[Author]]="Marcela Urrego",VLOOKUP(LEFT(Proc[[#This Row],[Requested]],1),Table3[#All],2,0),VLOOKUP(Proc[[#This Row],[Author]],Table4[],2,0))</f>
        <v>HC</v>
      </c>
      <c r="L10145" s="155" t="s">
        <v>7801</v>
      </c>
      <c r="M10145" s="140">
        <v>46106</v>
      </c>
      <c r="N10145" s="140"/>
      <c r="O10145" s="140"/>
      <c r="P10145" s="140" t="str">
        <f ca="1">IF(Proc[[#This Row],[DaysAgeing]]&gt;5,"yep","on track")</f>
        <v>yep</v>
      </c>
      <c r="Q10145" s="2">
        <f ca="1">IF(Proc[[#This Row],[DateClosed]]="",ABS(NETWORKDAYS(Proc[[#This Row],[DateOpened]],TODAY()))-1,ABS(NETWORKDAYS(Proc[[#This Row],[DateOpened]],Proc[[#This Row],[DateClosed]]))-1)</f>
        <v>23</v>
      </c>
      <c r="R10145" s="140" t="s">
        <v>476</v>
      </c>
      <c r="S10145" s="155"/>
      <c r="T10145" s="155"/>
    </row>
    <row r="10146" spans="1:20">
      <c r="A10146" s="156" t="s">
        <v>11874</v>
      </c>
      <c r="B10146" s="155" t="str">
        <f>IFERROR(VLOOKUP(Proc[[#This Row],[App]],Table2[],3,0),"open")</f>
        <v>ok</v>
      </c>
      <c r="C10146" s="156" t="s">
        <v>369</v>
      </c>
      <c r="D10146" t="s">
        <v>12409</v>
      </c>
      <c r="E10146" t="s">
        <v>11699</v>
      </c>
      <c r="F10146" s="155" t="s">
        <v>11699</v>
      </c>
      <c r="G10146" s="156" t="s">
        <v>400</v>
      </c>
      <c r="H10146" s="155" t="str">
        <f>IF(Proc[[#This Row],[type]]="LFF (MDG-F)",MID(Proc[[#This Row],[Obj]],13,10),"")</f>
        <v/>
      </c>
      <c r="I10146" s="156"/>
      <c r="J10146" s="155" t="b">
        <f>Proc[[#This Row],[Requested]]=Proc[[#This Row],[CurrentParent]]</f>
        <v>1</v>
      </c>
      <c r="K10146" s="155" t="str">
        <f>IF(Proc[[#This Row],[Author]]="Marcela Urrego",VLOOKUP(LEFT(Proc[[#This Row],[Requested]],1),Table3[#All],2,0),VLOOKUP(Proc[[#This Row],[Author]],Table4[],2,0))</f>
        <v>HC</v>
      </c>
      <c r="L10146" s="155" t="s">
        <v>7801</v>
      </c>
      <c r="M10146" s="140">
        <v>46106</v>
      </c>
      <c r="N10146" s="140"/>
      <c r="O10146" s="140"/>
      <c r="P10146" s="140" t="str">
        <f ca="1">IF(Proc[[#This Row],[DaysAgeing]]&gt;5,"yep","on track")</f>
        <v>yep</v>
      </c>
      <c r="Q10146" s="2">
        <f ca="1">IF(Proc[[#This Row],[DateClosed]]="",ABS(NETWORKDAYS(Proc[[#This Row],[DateOpened]],TODAY()))-1,ABS(NETWORKDAYS(Proc[[#This Row],[DateOpened]],Proc[[#This Row],[DateClosed]]))-1)</f>
        <v>23</v>
      </c>
      <c r="R10146" s="140" t="s">
        <v>476</v>
      </c>
      <c r="S10146" s="155"/>
      <c r="T10146" s="155"/>
    </row>
    <row r="10147" spans="1:20">
      <c r="A10147" s="156" t="s">
        <v>11874</v>
      </c>
      <c r="B10147" s="155" t="str">
        <f>IFERROR(VLOOKUP(Proc[[#This Row],[App]],Table2[],3,0),"open")</f>
        <v>ok</v>
      </c>
      <c r="C10147" s="156" t="s">
        <v>369</v>
      </c>
      <c r="D10147" t="s">
        <v>12410</v>
      </c>
      <c r="E10147" t="s">
        <v>11699</v>
      </c>
      <c r="F10147" s="155" t="s">
        <v>11699</v>
      </c>
      <c r="G10147" s="156" t="s">
        <v>400</v>
      </c>
      <c r="H10147" s="155" t="str">
        <f>IF(Proc[[#This Row],[type]]="LFF (MDG-F)",MID(Proc[[#This Row],[Obj]],13,10),"")</f>
        <v/>
      </c>
      <c r="I10147" s="156"/>
      <c r="J10147" s="155" t="b">
        <f>Proc[[#This Row],[Requested]]=Proc[[#This Row],[CurrentParent]]</f>
        <v>1</v>
      </c>
      <c r="K10147" s="155" t="str">
        <f>IF(Proc[[#This Row],[Author]]="Marcela Urrego",VLOOKUP(LEFT(Proc[[#This Row],[Requested]],1),Table3[#All],2,0),VLOOKUP(Proc[[#This Row],[Author]],Table4[],2,0))</f>
        <v>HC</v>
      </c>
      <c r="L10147" s="155" t="s">
        <v>7801</v>
      </c>
      <c r="M10147" s="140">
        <v>46106</v>
      </c>
      <c r="N10147" s="140"/>
      <c r="O10147" s="140"/>
      <c r="P10147" s="140" t="str">
        <f ca="1">IF(Proc[[#This Row],[DaysAgeing]]&gt;5,"yep","on track")</f>
        <v>yep</v>
      </c>
      <c r="Q10147" s="2">
        <f ca="1">IF(Proc[[#This Row],[DateClosed]]="",ABS(NETWORKDAYS(Proc[[#This Row],[DateOpened]],TODAY()))-1,ABS(NETWORKDAYS(Proc[[#This Row],[DateOpened]],Proc[[#This Row],[DateClosed]]))-1)</f>
        <v>23</v>
      </c>
      <c r="R10147" s="140" t="s">
        <v>476</v>
      </c>
      <c r="S10147" s="155"/>
      <c r="T10147" s="155"/>
    </row>
    <row r="10148" spans="1:20">
      <c r="A10148" s="156" t="s">
        <v>11874</v>
      </c>
      <c r="B10148" s="155" t="str">
        <f>IFERROR(VLOOKUP(Proc[[#This Row],[App]],Table2[],3,0),"open")</f>
        <v>ok</v>
      </c>
      <c r="C10148" s="156" t="s">
        <v>369</v>
      </c>
      <c r="D10148" t="s">
        <v>12411</v>
      </c>
      <c r="E10148" t="s">
        <v>11699</v>
      </c>
      <c r="F10148" s="155" t="s">
        <v>11699</v>
      </c>
      <c r="G10148" s="156" t="s">
        <v>400</v>
      </c>
      <c r="H10148" s="155" t="str">
        <f>IF(Proc[[#This Row],[type]]="LFF (MDG-F)",MID(Proc[[#This Row],[Obj]],13,10),"")</f>
        <v/>
      </c>
      <c r="I10148" s="156"/>
      <c r="J10148" s="155" t="b">
        <f>Proc[[#This Row],[Requested]]=Proc[[#This Row],[CurrentParent]]</f>
        <v>1</v>
      </c>
      <c r="K10148" s="155" t="str">
        <f>IF(Proc[[#This Row],[Author]]="Marcela Urrego",VLOOKUP(LEFT(Proc[[#This Row],[Requested]],1),Table3[#All],2,0),VLOOKUP(Proc[[#This Row],[Author]],Table4[],2,0))</f>
        <v>HC</v>
      </c>
      <c r="L10148" s="155" t="s">
        <v>7801</v>
      </c>
      <c r="M10148" s="140">
        <v>46106</v>
      </c>
      <c r="N10148" s="140"/>
      <c r="O10148" s="140"/>
      <c r="P10148" s="140" t="str">
        <f ca="1">IF(Proc[[#This Row],[DaysAgeing]]&gt;5,"yep","on track")</f>
        <v>yep</v>
      </c>
      <c r="Q10148" s="2">
        <f ca="1">IF(Proc[[#This Row],[DateClosed]]="",ABS(NETWORKDAYS(Proc[[#This Row],[DateOpened]],TODAY()))-1,ABS(NETWORKDAYS(Proc[[#This Row],[DateOpened]],Proc[[#This Row],[DateClosed]]))-1)</f>
        <v>23</v>
      </c>
      <c r="R10148" s="140" t="s">
        <v>476</v>
      </c>
      <c r="S10148" s="155"/>
      <c r="T10148" s="155"/>
    </row>
    <row r="10149" spans="1:20">
      <c r="A10149" s="156" t="s">
        <v>11874</v>
      </c>
      <c r="B10149" s="155" t="str">
        <f>IFERROR(VLOOKUP(Proc[[#This Row],[App]],Table2[],3,0),"open")</f>
        <v>ok</v>
      </c>
      <c r="C10149" s="156" t="s">
        <v>369</v>
      </c>
      <c r="D10149" t="s">
        <v>12412</v>
      </c>
      <c r="E10149" t="s">
        <v>11699</v>
      </c>
      <c r="F10149" s="155" t="s">
        <v>11699</v>
      </c>
      <c r="G10149" s="156" t="s">
        <v>400</v>
      </c>
      <c r="H10149" s="155" t="str">
        <f>IF(Proc[[#This Row],[type]]="LFF (MDG-F)",MID(Proc[[#This Row],[Obj]],13,10),"")</f>
        <v/>
      </c>
      <c r="I10149" s="156"/>
      <c r="J10149" s="155" t="b">
        <f>Proc[[#This Row],[Requested]]=Proc[[#This Row],[CurrentParent]]</f>
        <v>1</v>
      </c>
      <c r="K10149" s="155" t="str">
        <f>IF(Proc[[#This Row],[Author]]="Marcela Urrego",VLOOKUP(LEFT(Proc[[#This Row],[Requested]],1),Table3[#All],2,0),VLOOKUP(Proc[[#This Row],[Author]],Table4[],2,0))</f>
        <v>HC</v>
      </c>
      <c r="L10149" s="155" t="s">
        <v>7801</v>
      </c>
      <c r="M10149" s="140">
        <v>46106</v>
      </c>
      <c r="N10149" s="140"/>
      <c r="O10149" s="140"/>
      <c r="P10149" s="140" t="str">
        <f ca="1">IF(Proc[[#This Row],[DaysAgeing]]&gt;5,"yep","on track")</f>
        <v>yep</v>
      </c>
      <c r="Q10149" s="2">
        <f ca="1">IF(Proc[[#This Row],[DateClosed]]="",ABS(NETWORKDAYS(Proc[[#This Row],[DateOpened]],TODAY()))-1,ABS(NETWORKDAYS(Proc[[#This Row],[DateOpened]],Proc[[#This Row],[DateClosed]]))-1)</f>
        <v>23</v>
      </c>
      <c r="R10149" s="140" t="s">
        <v>476</v>
      </c>
      <c r="S10149" s="155"/>
      <c r="T10149" s="155"/>
    </row>
    <row r="10150" spans="1:20">
      <c r="A10150" s="156" t="s">
        <v>11874</v>
      </c>
      <c r="B10150" s="155" t="str">
        <f>IFERROR(VLOOKUP(Proc[[#This Row],[App]],Table2[],3,0),"open")</f>
        <v>ok</v>
      </c>
      <c r="C10150" s="156" t="s">
        <v>369</v>
      </c>
      <c r="D10150" t="s">
        <v>12413</v>
      </c>
      <c r="E10150" t="s">
        <v>11699</v>
      </c>
      <c r="F10150" s="155" t="s">
        <v>11699</v>
      </c>
      <c r="G10150" s="156" t="s">
        <v>400</v>
      </c>
      <c r="H10150" s="155" t="str">
        <f>IF(Proc[[#This Row],[type]]="LFF (MDG-F)",MID(Proc[[#This Row],[Obj]],13,10),"")</f>
        <v/>
      </c>
      <c r="I10150" s="156"/>
      <c r="J10150" s="155" t="b">
        <f>Proc[[#This Row],[Requested]]=Proc[[#This Row],[CurrentParent]]</f>
        <v>1</v>
      </c>
      <c r="K10150" s="155" t="str">
        <f>IF(Proc[[#This Row],[Author]]="Marcela Urrego",VLOOKUP(LEFT(Proc[[#This Row],[Requested]],1),Table3[#All],2,0),VLOOKUP(Proc[[#This Row],[Author]],Table4[],2,0))</f>
        <v>HC</v>
      </c>
      <c r="L10150" s="155" t="s">
        <v>7801</v>
      </c>
      <c r="M10150" s="140">
        <v>46106</v>
      </c>
      <c r="N10150" s="140"/>
      <c r="O10150" s="140"/>
      <c r="P10150" s="140" t="str">
        <f ca="1">IF(Proc[[#This Row],[DaysAgeing]]&gt;5,"yep","on track")</f>
        <v>yep</v>
      </c>
      <c r="Q10150" s="2">
        <f ca="1">IF(Proc[[#This Row],[DateClosed]]="",ABS(NETWORKDAYS(Proc[[#This Row],[DateOpened]],TODAY()))-1,ABS(NETWORKDAYS(Proc[[#This Row],[DateOpened]],Proc[[#This Row],[DateClosed]]))-1)</f>
        <v>23</v>
      </c>
      <c r="R10150" s="140" t="s">
        <v>476</v>
      </c>
      <c r="S10150" s="155"/>
      <c r="T10150" s="155"/>
    </row>
    <row r="10151" spans="1:20">
      <c r="A10151" s="156" t="s">
        <v>11874</v>
      </c>
      <c r="B10151" s="155" t="str">
        <f>IFERROR(VLOOKUP(Proc[[#This Row],[App]],Table2[],3,0),"open")</f>
        <v>ok</v>
      </c>
      <c r="C10151" s="156" t="s">
        <v>369</v>
      </c>
      <c r="D10151" t="s">
        <v>12414</v>
      </c>
      <c r="E10151" t="s">
        <v>11699</v>
      </c>
      <c r="F10151" s="155" t="s">
        <v>11699</v>
      </c>
      <c r="G10151" s="156" t="s">
        <v>400</v>
      </c>
      <c r="H10151" s="155" t="str">
        <f>IF(Proc[[#This Row],[type]]="LFF (MDG-F)",MID(Proc[[#This Row],[Obj]],13,10),"")</f>
        <v/>
      </c>
      <c r="I10151" s="156"/>
      <c r="J10151" s="155" t="b">
        <f>Proc[[#This Row],[Requested]]=Proc[[#This Row],[CurrentParent]]</f>
        <v>1</v>
      </c>
      <c r="K10151" s="155" t="str">
        <f>IF(Proc[[#This Row],[Author]]="Marcela Urrego",VLOOKUP(LEFT(Proc[[#This Row],[Requested]],1),Table3[#All],2,0),VLOOKUP(Proc[[#This Row],[Author]],Table4[],2,0))</f>
        <v>HC</v>
      </c>
      <c r="L10151" s="155" t="s">
        <v>7801</v>
      </c>
      <c r="M10151" s="140">
        <v>46106</v>
      </c>
      <c r="N10151" s="140"/>
      <c r="O10151" s="140"/>
      <c r="P10151" s="140" t="str">
        <f ca="1">IF(Proc[[#This Row],[DaysAgeing]]&gt;5,"yep","on track")</f>
        <v>yep</v>
      </c>
      <c r="Q10151" s="2">
        <f ca="1">IF(Proc[[#This Row],[DateClosed]]="",ABS(NETWORKDAYS(Proc[[#This Row],[DateOpened]],TODAY()))-1,ABS(NETWORKDAYS(Proc[[#This Row],[DateOpened]],Proc[[#This Row],[DateClosed]]))-1)</f>
        <v>23</v>
      </c>
      <c r="R10151" s="140" t="s">
        <v>476</v>
      </c>
      <c r="S10151" s="155"/>
      <c r="T10151" s="155"/>
    </row>
    <row r="10152" spans="1:20">
      <c r="A10152" s="156" t="s">
        <v>11874</v>
      </c>
      <c r="B10152" s="155" t="str">
        <f>IFERROR(VLOOKUP(Proc[[#This Row],[App]],Table2[],3,0),"open")</f>
        <v>ok</v>
      </c>
      <c r="C10152" s="156" t="s">
        <v>369</v>
      </c>
      <c r="D10152" t="s">
        <v>12415</v>
      </c>
      <c r="E10152" t="s">
        <v>11699</v>
      </c>
      <c r="F10152" s="155" t="s">
        <v>11699</v>
      </c>
      <c r="G10152" s="156" t="s">
        <v>400</v>
      </c>
      <c r="H10152" s="155" t="str">
        <f>IF(Proc[[#This Row],[type]]="LFF (MDG-F)",MID(Proc[[#This Row],[Obj]],13,10),"")</f>
        <v/>
      </c>
      <c r="I10152" s="156"/>
      <c r="J10152" s="155" t="b">
        <f>Proc[[#This Row],[Requested]]=Proc[[#This Row],[CurrentParent]]</f>
        <v>1</v>
      </c>
      <c r="K10152" s="155" t="str">
        <f>IF(Proc[[#This Row],[Author]]="Marcela Urrego",VLOOKUP(LEFT(Proc[[#This Row],[Requested]],1),Table3[#All],2,0),VLOOKUP(Proc[[#This Row],[Author]],Table4[],2,0))</f>
        <v>HC</v>
      </c>
      <c r="L10152" s="155" t="s">
        <v>7801</v>
      </c>
      <c r="M10152" s="140">
        <v>46106</v>
      </c>
      <c r="N10152" s="140"/>
      <c r="O10152" s="140"/>
      <c r="P10152" s="140" t="str">
        <f ca="1">IF(Proc[[#This Row],[DaysAgeing]]&gt;5,"yep","on track")</f>
        <v>yep</v>
      </c>
      <c r="Q10152" s="2">
        <f ca="1">IF(Proc[[#This Row],[DateClosed]]="",ABS(NETWORKDAYS(Proc[[#This Row],[DateOpened]],TODAY()))-1,ABS(NETWORKDAYS(Proc[[#This Row],[DateOpened]],Proc[[#This Row],[DateClosed]]))-1)</f>
        <v>23</v>
      </c>
      <c r="R10152" s="140" t="s">
        <v>476</v>
      </c>
      <c r="S10152" s="155"/>
      <c r="T10152" s="155"/>
    </row>
    <row r="10153" spans="1:20">
      <c r="A10153" s="156" t="s">
        <v>11874</v>
      </c>
      <c r="B10153" s="155" t="str">
        <f>IFERROR(VLOOKUP(Proc[[#This Row],[App]],Table2[],3,0),"open")</f>
        <v>ok</v>
      </c>
      <c r="C10153" s="156" t="s">
        <v>369</v>
      </c>
      <c r="D10153" t="s">
        <v>12416</v>
      </c>
      <c r="E10153" t="s">
        <v>11699</v>
      </c>
      <c r="F10153" s="155" t="s">
        <v>11699</v>
      </c>
      <c r="G10153" s="156" t="s">
        <v>400</v>
      </c>
      <c r="H10153" s="155" t="str">
        <f>IF(Proc[[#This Row],[type]]="LFF (MDG-F)",MID(Proc[[#This Row],[Obj]],13,10),"")</f>
        <v/>
      </c>
      <c r="I10153" s="156"/>
      <c r="J10153" s="155" t="b">
        <f>Proc[[#This Row],[Requested]]=Proc[[#This Row],[CurrentParent]]</f>
        <v>1</v>
      </c>
      <c r="K10153" s="155" t="str">
        <f>IF(Proc[[#This Row],[Author]]="Marcela Urrego",VLOOKUP(LEFT(Proc[[#This Row],[Requested]],1),Table3[#All],2,0),VLOOKUP(Proc[[#This Row],[Author]],Table4[],2,0))</f>
        <v>HC</v>
      </c>
      <c r="L10153" s="155" t="s">
        <v>7801</v>
      </c>
      <c r="M10153" s="140">
        <v>46106</v>
      </c>
      <c r="N10153" s="140"/>
      <c r="O10153" s="140"/>
      <c r="P10153" s="140" t="str">
        <f ca="1">IF(Proc[[#This Row],[DaysAgeing]]&gt;5,"yep","on track")</f>
        <v>yep</v>
      </c>
      <c r="Q10153" s="2">
        <f ca="1">IF(Proc[[#This Row],[DateClosed]]="",ABS(NETWORKDAYS(Proc[[#This Row],[DateOpened]],TODAY()))-1,ABS(NETWORKDAYS(Proc[[#This Row],[DateOpened]],Proc[[#This Row],[DateClosed]]))-1)</f>
        <v>23</v>
      </c>
      <c r="R10153" s="140" t="s">
        <v>476</v>
      </c>
      <c r="S10153" s="155"/>
      <c r="T10153" s="155"/>
    </row>
    <row r="10154" spans="1:20">
      <c r="A10154" s="156" t="s">
        <v>11874</v>
      </c>
      <c r="B10154" s="155" t="str">
        <f>IFERROR(VLOOKUP(Proc[[#This Row],[App]],Table2[],3,0),"open")</f>
        <v>ok</v>
      </c>
      <c r="C10154" s="156" t="s">
        <v>369</v>
      </c>
      <c r="D10154" t="s">
        <v>12417</v>
      </c>
      <c r="E10154" t="s">
        <v>11699</v>
      </c>
      <c r="F10154" s="155" t="s">
        <v>11699</v>
      </c>
      <c r="G10154" s="156" t="s">
        <v>400</v>
      </c>
      <c r="H10154" s="155" t="str">
        <f>IF(Proc[[#This Row],[type]]="LFF (MDG-F)",MID(Proc[[#This Row],[Obj]],13,10),"")</f>
        <v/>
      </c>
      <c r="I10154" s="156"/>
      <c r="J10154" s="155" t="b">
        <f>Proc[[#This Row],[Requested]]=Proc[[#This Row],[CurrentParent]]</f>
        <v>1</v>
      </c>
      <c r="K10154" s="155" t="str">
        <f>IF(Proc[[#This Row],[Author]]="Marcela Urrego",VLOOKUP(LEFT(Proc[[#This Row],[Requested]],1),Table3[#All],2,0),VLOOKUP(Proc[[#This Row],[Author]],Table4[],2,0))</f>
        <v>HC</v>
      </c>
      <c r="L10154" s="155" t="s">
        <v>7801</v>
      </c>
      <c r="M10154" s="140">
        <v>46106</v>
      </c>
      <c r="N10154" s="140"/>
      <c r="O10154" s="140"/>
      <c r="P10154" s="140" t="str">
        <f ca="1">IF(Proc[[#This Row],[DaysAgeing]]&gt;5,"yep","on track")</f>
        <v>yep</v>
      </c>
      <c r="Q10154" s="2">
        <f ca="1">IF(Proc[[#This Row],[DateClosed]]="",ABS(NETWORKDAYS(Proc[[#This Row],[DateOpened]],TODAY()))-1,ABS(NETWORKDAYS(Proc[[#This Row],[DateOpened]],Proc[[#This Row],[DateClosed]]))-1)</f>
        <v>23</v>
      </c>
      <c r="R10154" s="140" t="s">
        <v>476</v>
      </c>
      <c r="S10154" s="155"/>
      <c r="T10154" s="155"/>
    </row>
    <row r="10155" spans="1:20">
      <c r="A10155" s="156" t="s">
        <v>11874</v>
      </c>
      <c r="B10155" s="155" t="str">
        <f>IFERROR(VLOOKUP(Proc[[#This Row],[App]],Table2[],3,0),"open")</f>
        <v>ok</v>
      </c>
      <c r="C10155" s="156" t="s">
        <v>369</v>
      </c>
      <c r="D10155" t="s">
        <v>12418</v>
      </c>
      <c r="E10155" t="s">
        <v>11699</v>
      </c>
      <c r="F10155" s="155" t="s">
        <v>11699</v>
      </c>
      <c r="G10155" s="156" t="s">
        <v>400</v>
      </c>
      <c r="H10155" s="155" t="str">
        <f>IF(Proc[[#This Row],[type]]="LFF (MDG-F)",MID(Proc[[#This Row],[Obj]],13,10),"")</f>
        <v/>
      </c>
      <c r="I10155" s="156"/>
      <c r="J10155" s="155" t="b">
        <f>Proc[[#This Row],[Requested]]=Proc[[#This Row],[CurrentParent]]</f>
        <v>1</v>
      </c>
      <c r="K10155" s="155" t="str">
        <f>IF(Proc[[#This Row],[Author]]="Marcela Urrego",VLOOKUP(LEFT(Proc[[#This Row],[Requested]],1),Table3[#All],2,0),VLOOKUP(Proc[[#This Row],[Author]],Table4[],2,0))</f>
        <v>HC</v>
      </c>
      <c r="L10155" s="155" t="s">
        <v>7801</v>
      </c>
      <c r="M10155" s="140">
        <v>46106</v>
      </c>
      <c r="N10155" s="140"/>
      <c r="O10155" s="140"/>
      <c r="P10155" s="140" t="str">
        <f ca="1">IF(Proc[[#This Row],[DaysAgeing]]&gt;5,"yep","on track")</f>
        <v>yep</v>
      </c>
      <c r="Q10155" s="2">
        <f ca="1">IF(Proc[[#This Row],[DateClosed]]="",ABS(NETWORKDAYS(Proc[[#This Row],[DateOpened]],TODAY()))-1,ABS(NETWORKDAYS(Proc[[#This Row],[DateOpened]],Proc[[#This Row],[DateClosed]]))-1)</f>
        <v>23</v>
      </c>
      <c r="R10155" s="140" t="s">
        <v>476</v>
      </c>
      <c r="S10155" s="155"/>
      <c r="T10155" s="155"/>
    </row>
    <row r="10156" spans="1:20">
      <c r="A10156" s="156" t="s">
        <v>11874</v>
      </c>
      <c r="B10156" s="155" t="str">
        <f>IFERROR(VLOOKUP(Proc[[#This Row],[App]],Table2[],3,0),"open")</f>
        <v>ok</v>
      </c>
      <c r="C10156" s="156" t="s">
        <v>369</v>
      </c>
      <c r="D10156" t="s">
        <v>12419</v>
      </c>
      <c r="E10156" t="s">
        <v>11699</v>
      </c>
      <c r="F10156" s="155" t="s">
        <v>11699</v>
      </c>
      <c r="G10156" s="156" t="s">
        <v>400</v>
      </c>
      <c r="H10156" s="155" t="str">
        <f>IF(Proc[[#This Row],[type]]="LFF (MDG-F)",MID(Proc[[#This Row],[Obj]],13,10),"")</f>
        <v/>
      </c>
      <c r="I10156" s="156"/>
      <c r="J10156" s="155" t="b">
        <f>Proc[[#This Row],[Requested]]=Proc[[#This Row],[CurrentParent]]</f>
        <v>1</v>
      </c>
      <c r="K10156" s="155" t="str">
        <f>IF(Proc[[#This Row],[Author]]="Marcela Urrego",VLOOKUP(LEFT(Proc[[#This Row],[Requested]],1),Table3[#All],2,0),VLOOKUP(Proc[[#This Row],[Author]],Table4[],2,0))</f>
        <v>HC</v>
      </c>
      <c r="L10156" s="155" t="s">
        <v>7801</v>
      </c>
      <c r="M10156" s="140">
        <v>46106</v>
      </c>
      <c r="N10156" s="140"/>
      <c r="O10156" s="140"/>
      <c r="P10156" s="140" t="str">
        <f ca="1">IF(Proc[[#This Row],[DaysAgeing]]&gt;5,"yep","on track")</f>
        <v>yep</v>
      </c>
      <c r="Q10156" s="2">
        <f ca="1">IF(Proc[[#This Row],[DateClosed]]="",ABS(NETWORKDAYS(Proc[[#This Row],[DateOpened]],TODAY()))-1,ABS(NETWORKDAYS(Proc[[#This Row],[DateOpened]],Proc[[#This Row],[DateClosed]]))-1)</f>
        <v>23</v>
      </c>
      <c r="R10156" s="140" t="s">
        <v>476</v>
      </c>
      <c r="S10156" s="155"/>
      <c r="T10156" s="155"/>
    </row>
    <row r="10157" spans="1:20">
      <c r="A10157" s="156" t="s">
        <v>11874</v>
      </c>
      <c r="B10157" s="155" t="str">
        <f>IFERROR(VLOOKUP(Proc[[#This Row],[App]],Table2[],3,0),"open")</f>
        <v>ok</v>
      </c>
      <c r="C10157" s="156" t="s">
        <v>369</v>
      </c>
      <c r="D10157" t="s">
        <v>12420</v>
      </c>
      <c r="E10157" t="s">
        <v>11699</v>
      </c>
      <c r="F10157" s="155" t="s">
        <v>11699</v>
      </c>
      <c r="G10157" s="156" t="s">
        <v>400</v>
      </c>
      <c r="H10157" s="155" t="str">
        <f>IF(Proc[[#This Row],[type]]="LFF (MDG-F)",MID(Proc[[#This Row],[Obj]],13,10),"")</f>
        <v/>
      </c>
      <c r="I10157" s="156"/>
      <c r="J10157" s="155" t="b">
        <f>Proc[[#This Row],[Requested]]=Proc[[#This Row],[CurrentParent]]</f>
        <v>1</v>
      </c>
      <c r="K10157" s="155" t="str">
        <f>IF(Proc[[#This Row],[Author]]="Marcela Urrego",VLOOKUP(LEFT(Proc[[#This Row],[Requested]],1),Table3[#All],2,0),VLOOKUP(Proc[[#This Row],[Author]],Table4[],2,0))</f>
        <v>HC</v>
      </c>
      <c r="L10157" s="155" t="s">
        <v>7801</v>
      </c>
      <c r="M10157" s="140">
        <v>46106</v>
      </c>
      <c r="N10157" s="140"/>
      <c r="O10157" s="140"/>
      <c r="P10157" s="140" t="str">
        <f ca="1">IF(Proc[[#This Row],[DaysAgeing]]&gt;5,"yep","on track")</f>
        <v>yep</v>
      </c>
      <c r="Q10157" s="2">
        <f ca="1">IF(Proc[[#This Row],[DateClosed]]="",ABS(NETWORKDAYS(Proc[[#This Row],[DateOpened]],TODAY()))-1,ABS(NETWORKDAYS(Proc[[#This Row],[DateOpened]],Proc[[#This Row],[DateClosed]]))-1)</f>
        <v>23</v>
      </c>
      <c r="R10157" s="140" t="s">
        <v>476</v>
      </c>
      <c r="S10157" s="155"/>
      <c r="T10157" s="155"/>
    </row>
    <row r="10158" spans="1:20">
      <c r="A10158" s="156" t="s">
        <v>11874</v>
      </c>
      <c r="B10158" s="155" t="str">
        <f>IFERROR(VLOOKUP(Proc[[#This Row],[App]],Table2[],3,0),"open")</f>
        <v>ok</v>
      </c>
      <c r="C10158" s="156" t="s">
        <v>369</v>
      </c>
      <c r="D10158" t="s">
        <v>12421</v>
      </c>
      <c r="E10158" t="s">
        <v>11699</v>
      </c>
      <c r="F10158" s="155" t="s">
        <v>11699</v>
      </c>
      <c r="G10158" s="156" t="s">
        <v>400</v>
      </c>
      <c r="H10158" s="155" t="str">
        <f>IF(Proc[[#This Row],[type]]="LFF (MDG-F)",MID(Proc[[#This Row],[Obj]],13,10),"")</f>
        <v/>
      </c>
      <c r="I10158" s="156"/>
      <c r="J10158" s="155" t="b">
        <f>Proc[[#This Row],[Requested]]=Proc[[#This Row],[CurrentParent]]</f>
        <v>1</v>
      </c>
      <c r="K10158" s="155" t="str">
        <f>IF(Proc[[#This Row],[Author]]="Marcela Urrego",VLOOKUP(LEFT(Proc[[#This Row],[Requested]],1),Table3[#All],2,0),VLOOKUP(Proc[[#This Row],[Author]],Table4[],2,0))</f>
        <v>HC</v>
      </c>
      <c r="L10158" s="155" t="s">
        <v>7801</v>
      </c>
      <c r="M10158" s="140">
        <v>46106</v>
      </c>
      <c r="N10158" s="140"/>
      <c r="O10158" s="140"/>
      <c r="P10158" s="140" t="str">
        <f ca="1">IF(Proc[[#This Row],[DaysAgeing]]&gt;5,"yep","on track")</f>
        <v>yep</v>
      </c>
      <c r="Q10158" s="2">
        <f ca="1">IF(Proc[[#This Row],[DateClosed]]="",ABS(NETWORKDAYS(Proc[[#This Row],[DateOpened]],TODAY()))-1,ABS(NETWORKDAYS(Proc[[#This Row],[DateOpened]],Proc[[#This Row],[DateClosed]]))-1)</f>
        <v>23</v>
      </c>
      <c r="R10158" s="140" t="s">
        <v>476</v>
      </c>
      <c r="S10158" s="155"/>
      <c r="T10158" s="155"/>
    </row>
    <row r="10159" spans="1:20">
      <c r="A10159" s="156" t="s">
        <v>11874</v>
      </c>
      <c r="B10159" s="155" t="str">
        <f>IFERROR(VLOOKUP(Proc[[#This Row],[App]],Table2[],3,0),"open")</f>
        <v>ok</v>
      </c>
      <c r="C10159" s="156" t="s">
        <v>369</v>
      </c>
      <c r="D10159" t="s">
        <v>12422</v>
      </c>
      <c r="E10159" t="s">
        <v>11699</v>
      </c>
      <c r="F10159" s="155" t="s">
        <v>11699</v>
      </c>
      <c r="G10159" s="156" t="s">
        <v>400</v>
      </c>
      <c r="H10159" s="155" t="str">
        <f>IF(Proc[[#This Row],[type]]="LFF (MDG-F)",MID(Proc[[#This Row],[Obj]],13,10),"")</f>
        <v/>
      </c>
      <c r="I10159" s="156"/>
      <c r="J10159" s="155" t="b">
        <f>Proc[[#This Row],[Requested]]=Proc[[#This Row],[CurrentParent]]</f>
        <v>1</v>
      </c>
      <c r="K10159" s="155" t="str">
        <f>IF(Proc[[#This Row],[Author]]="Marcela Urrego",VLOOKUP(LEFT(Proc[[#This Row],[Requested]],1),Table3[#All],2,0),VLOOKUP(Proc[[#This Row],[Author]],Table4[],2,0))</f>
        <v>HC</v>
      </c>
      <c r="L10159" s="155" t="s">
        <v>7801</v>
      </c>
      <c r="M10159" s="140">
        <v>46106</v>
      </c>
      <c r="N10159" s="140"/>
      <c r="O10159" s="140"/>
      <c r="P10159" s="140" t="str">
        <f ca="1">IF(Proc[[#This Row],[DaysAgeing]]&gt;5,"yep","on track")</f>
        <v>yep</v>
      </c>
      <c r="Q10159" s="2">
        <f ca="1">IF(Proc[[#This Row],[DateClosed]]="",ABS(NETWORKDAYS(Proc[[#This Row],[DateOpened]],TODAY()))-1,ABS(NETWORKDAYS(Proc[[#This Row],[DateOpened]],Proc[[#This Row],[DateClosed]]))-1)</f>
        <v>23</v>
      </c>
      <c r="R10159" s="140" t="s">
        <v>476</v>
      </c>
      <c r="S10159" s="155"/>
      <c r="T10159" s="155"/>
    </row>
    <row r="10160" spans="1:20">
      <c r="A10160" s="156" t="s">
        <v>11874</v>
      </c>
      <c r="B10160" s="155" t="str">
        <f>IFERROR(VLOOKUP(Proc[[#This Row],[App]],Table2[],3,0),"open")</f>
        <v>ok</v>
      </c>
      <c r="C10160" s="156" t="s">
        <v>369</v>
      </c>
      <c r="D10160" t="s">
        <v>12423</v>
      </c>
      <c r="E10160" t="s">
        <v>11699</v>
      </c>
      <c r="F10160" s="155" t="s">
        <v>11699</v>
      </c>
      <c r="G10160" s="156" t="s">
        <v>400</v>
      </c>
      <c r="H10160" s="155" t="str">
        <f>IF(Proc[[#This Row],[type]]="LFF (MDG-F)",MID(Proc[[#This Row],[Obj]],13,10),"")</f>
        <v/>
      </c>
      <c r="I10160" s="156"/>
      <c r="J10160" s="155" t="b">
        <f>Proc[[#This Row],[Requested]]=Proc[[#This Row],[CurrentParent]]</f>
        <v>1</v>
      </c>
      <c r="K10160" s="155" t="str">
        <f>IF(Proc[[#This Row],[Author]]="Marcela Urrego",VLOOKUP(LEFT(Proc[[#This Row],[Requested]],1),Table3[#All],2,0),VLOOKUP(Proc[[#This Row],[Author]],Table4[],2,0))</f>
        <v>HC</v>
      </c>
      <c r="L10160" s="155" t="s">
        <v>7801</v>
      </c>
      <c r="M10160" s="140">
        <v>46106</v>
      </c>
      <c r="N10160" s="140"/>
      <c r="O10160" s="140"/>
      <c r="P10160" s="140" t="str">
        <f ca="1">IF(Proc[[#This Row],[DaysAgeing]]&gt;5,"yep","on track")</f>
        <v>yep</v>
      </c>
      <c r="Q10160" s="2">
        <f ca="1">IF(Proc[[#This Row],[DateClosed]]="",ABS(NETWORKDAYS(Proc[[#This Row],[DateOpened]],TODAY()))-1,ABS(NETWORKDAYS(Proc[[#This Row],[DateOpened]],Proc[[#This Row],[DateClosed]]))-1)</f>
        <v>23</v>
      </c>
      <c r="R10160" s="140" t="s">
        <v>476</v>
      </c>
      <c r="S10160" s="155"/>
      <c r="T10160" s="155"/>
    </row>
    <row r="10161" spans="1:20">
      <c r="A10161" s="156" t="s">
        <v>11874</v>
      </c>
      <c r="B10161" s="155" t="str">
        <f>IFERROR(VLOOKUP(Proc[[#This Row],[App]],Table2[],3,0),"open")</f>
        <v>ok</v>
      </c>
      <c r="C10161" s="156" t="s">
        <v>369</v>
      </c>
      <c r="D10161" t="s">
        <v>12424</v>
      </c>
      <c r="E10161" t="s">
        <v>11699</v>
      </c>
      <c r="F10161" s="155" t="s">
        <v>11699</v>
      </c>
      <c r="G10161" s="156" t="s">
        <v>400</v>
      </c>
      <c r="H10161" s="155" t="str">
        <f>IF(Proc[[#This Row],[type]]="LFF (MDG-F)",MID(Proc[[#This Row],[Obj]],13,10),"")</f>
        <v/>
      </c>
      <c r="I10161" s="156"/>
      <c r="J10161" s="155" t="b">
        <f>Proc[[#This Row],[Requested]]=Proc[[#This Row],[CurrentParent]]</f>
        <v>1</v>
      </c>
      <c r="K10161" s="155" t="str">
        <f>IF(Proc[[#This Row],[Author]]="Marcela Urrego",VLOOKUP(LEFT(Proc[[#This Row],[Requested]],1),Table3[#All],2,0),VLOOKUP(Proc[[#This Row],[Author]],Table4[],2,0))</f>
        <v>HC</v>
      </c>
      <c r="L10161" s="155" t="s">
        <v>7801</v>
      </c>
      <c r="M10161" s="140">
        <v>46106</v>
      </c>
      <c r="N10161" s="140"/>
      <c r="O10161" s="140"/>
      <c r="P10161" s="140" t="str">
        <f ca="1">IF(Proc[[#This Row],[DaysAgeing]]&gt;5,"yep","on track")</f>
        <v>yep</v>
      </c>
      <c r="Q10161" s="2">
        <f ca="1">IF(Proc[[#This Row],[DateClosed]]="",ABS(NETWORKDAYS(Proc[[#This Row],[DateOpened]],TODAY()))-1,ABS(NETWORKDAYS(Proc[[#This Row],[DateOpened]],Proc[[#This Row],[DateClosed]]))-1)</f>
        <v>23</v>
      </c>
      <c r="R10161" s="140" t="s">
        <v>476</v>
      </c>
      <c r="S10161" s="155"/>
      <c r="T10161" s="155"/>
    </row>
    <row r="10162" spans="1:20">
      <c r="A10162" s="156" t="s">
        <v>11874</v>
      </c>
      <c r="B10162" s="155" t="str">
        <f>IFERROR(VLOOKUP(Proc[[#This Row],[App]],Table2[],3,0),"open")</f>
        <v>ok</v>
      </c>
      <c r="C10162" s="156" t="s">
        <v>369</v>
      </c>
      <c r="D10162" t="s">
        <v>12425</v>
      </c>
      <c r="E10162" t="s">
        <v>11699</v>
      </c>
      <c r="F10162" s="155" t="s">
        <v>11699</v>
      </c>
      <c r="G10162" s="156" t="s">
        <v>400</v>
      </c>
      <c r="H10162" s="155" t="str">
        <f>IF(Proc[[#This Row],[type]]="LFF (MDG-F)",MID(Proc[[#This Row],[Obj]],13,10),"")</f>
        <v/>
      </c>
      <c r="I10162" s="156"/>
      <c r="J10162" s="155" t="b">
        <f>Proc[[#This Row],[Requested]]=Proc[[#This Row],[CurrentParent]]</f>
        <v>1</v>
      </c>
      <c r="K10162" s="155" t="str">
        <f>IF(Proc[[#This Row],[Author]]="Marcela Urrego",VLOOKUP(LEFT(Proc[[#This Row],[Requested]],1),Table3[#All],2,0),VLOOKUP(Proc[[#This Row],[Author]],Table4[],2,0))</f>
        <v>HC</v>
      </c>
      <c r="L10162" s="155" t="s">
        <v>7801</v>
      </c>
      <c r="M10162" s="140">
        <v>46106</v>
      </c>
      <c r="N10162" s="140"/>
      <c r="O10162" s="140"/>
      <c r="P10162" s="140" t="str">
        <f ca="1">IF(Proc[[#This Row],[DaysAgeing]]&gt;5,"yep","on track")</f>
        <v>yep</v>
      </c>
      <c r="Q10162" s="2">
        <f ca="1">IF(Proc[[#This Row],[DateClosed]]="",ABS(NETWORKDAYS(Proc[[#This Row],[DateOpened]],TODAY()))-1,ABS(NETWORKDAYS(Proc[[#This Row],[DateOpened]],Proc[[#This Row],[DateClosed]]))-1)</f>
        <v>23</v>
      </c>
      <c r="R10162" s="140" t="s">
        <v>476</v>
      </c>
      <c r="S10162" s="155"/>
      <c r="T10162" s="155"/>
    </row>
    <row r="10163" spans="1:20">
      <c r="A10163" s="156" t="s">
        <v>11874</v>
      </c>
      <c r="B10163" s="155" t="str">
        <f>IFERROR(VLOOKUP(Proc[[#This Row],[App]],Table2[],3,0),"open")</f>
        <v>ok</v>
      </c>
      <c r="C10163" s="156" t="s">
        <v>369</v>
      </c>
      <c r="D10163" t="s">
        <v>12426</v>
      </c>
      <c r="E10163" t="s">
        <v>11699</v>
      </c>
      <c r="F10163" s="155" t="s">
        <v>11699</v>
      </c>
      <c r="G10163" s="156" t="s">
        <v>400</v>
      </c>
      <c r="H10163" s="155" t="str">
        <f>IF(Proc[[#This Row],[type]]="LFF (MDG-F)",MID(Proc[[#This Row],[Obj]],13,10),"")</f>
        <v/>
      </c>
      <c r="I10163" s="156"/>
      <c r="J10163" s="155" t="b">
        <f>Proc[[#This Row],[Requested]]=Proc[[#This Row],[CurrentParent]]</f>
        <v>1</v>
      </c>
      <c r="K10163" s="155" t="str">
        <f>IF(Proc[[#This Row],[Author]]="Marcela Urrego",VLOOKUP(LEFT(Proc[[#This Row],[Requested]],1),Table3[#All],2,0),VLOOKUP(Proc[[#This Row],[Author]],Table4[],2,0))</f>
        <v>HC</v>
      </c>
      <c r="L10163" s="155" t="s">
        <v>7801</v>
      </c>
      <c r="M10163" s="140">
        <v>46106</v>
      </c>
      <c r="N10163" s="140"/>
      <c r="O10163" s="140"/>
      <c r="P10163" s="140" t="str">
        <f ca="1">IF(Proc[[#This Row],[DaysAgeing]]&gt;5,"yep","on track")</f>
        <v>yep</v>
      </c>
      <c r="Q10163" s="2">
        <f ca="1">IF(Proc[[#This Row],[DateClosed]]="",ABS(NETWORKDAYS(Proc[[#This Row],[DateOpened]],TODAY()))-1,ABS(NETWORKDAYS(Proc[[#This Row],[DateOpened]],Proc[[#This Row],[DateClosed]]))-1)</f>
        <v>23</v>
      </c>
      <c r="R10163" s="140" t="s">
        <v>476</v>
      </c>
      <c r="S10163" s="155"/>
      <c r="T10163" s="155"/>
    </row>
    <row r="10164" spans="1:20">
      <c r="A10164" s="156" t="s">
        <v>11874</v>
      </c>
      <c r="B10164" s="155" t="str">
        <f>IFERROR(VLOOKUP(Proc[[#This Row],[App]],Table2[],3,0),"open")</f>
        <v>ok</v>
      </c>
      <c r="C10164" s="156" t="s">
        <v>369</v>
      </c>
      <c r="D10164" t="s">
        <v>12427</v>
      </c>
      <c r="E10164" t="s">
        <v>11699</v>
      </c>
      <c r="F10164" s="155" t="s">
        <v>11699</v>
      </c>
      <c r="G10164" s="156" t="s">
        <v>400</v>
      </c>
      <c r="H10164" s="155" t="str">
        <f>IF(Proc[[#This Row],[type]]="LFF (MDG-F)",MID(Proc[[#This Row],[Obj]],13,10),"")</f>
        <v/>
      </c>
      <c r="I10164" s="156"/>
      <c r="J10164" s="155" t="b">
        <f>Proc[[#This Row],[Requested]]=Proc[[#This Row],[CurrentParent]]</f>
        <v>1</v>
      </c>
      <c r="K10164" s="155" t="str">
        <f>IF(Proc[[#This Row],[Author]]="Marcela Urrego",VLOOKUP(LEFT(Proc[[#This Row],[Requested]],1),Table3[#All],2,0),VLOOKUP(Proc[[#This Row],[Author]],Table4[],2,0))</f>
        <v>HC</v>
      </c>
      <c r="L10164" s="155" t="s">
        <v>7801</v>
      </c>
      <c r="M10164" s="140">
        <v>46106</v>
      </c>
      <c r="N10164" s="140"/>
      <c r="O10164" s="140"/>
      <c r="P10164" s="140" t="str">
        <f ca="1">IF(Proc[[#This Row],[DaysAgeing]]&gt;5,"yep","on track")</f>
        <v>yep</v>
      </c>
      <c r="Q10164" s="2">
        <f ca="1">IF(Proc[[#This Row],[DateClosed]]="",ABS(NETWORKDAYS(Proc[[#This Row],[DateOpened]],TODAY()))-1,ABS(NETWORKDAYS(Proc[[#This Row],[DateOpened]],Proc[[#This Row],[DateClosed]]))-1)</f>
        <v>23</v>
      </c>
      <c r="R10164" s="140" t="s">
        <v>476</v>
      </c>
      <c r="S10164" s="155"/>
      <c r="T10164" s="155"/>
    </row>
    <row r="10165" spans="1:20">
      <c r="A10165" s="156" t="s">
        <v>11874</v>
      </c>
      <c r="B10165" s="155" t="str">
        <f>IFERROR(VLOOKUP(Proc[[#This Row],[App]],Table2[],3,0),"open")</f>
        <v>ok</v>
      </c>
      <c r="C10165" s="156" t="s">
        <v>369</v>
      </c>
      <c r="D10165" t="s">
        <v>12428</v>
      </c>
      <c r="E10165" t="s">
        <v>11699</v>
      </c>
      <c r="F10165" s="155" t="s">
        <v>11699</v>
      </c>
      <c r="G10165" s="156" t="s">
        <v>400</v>
      </c>
      <c r="H10165" s="155" t="str">
        <f>IF(Proc[[#This Row],[type]]="LFF (MDG-F)",MID(Proc[[#This Row],[Obj]],13,10),"")</f>
        <v/>
      </c>
      <c r="I10165" s="156"/>
      <c r="J10165" s="155" t="b">
        <f>Proc[[#This Row],[Requested]]=Proc[[#This Row],[CurrentParent]]</f>
        <v>1</v>
      </c>
      <c r="K10165" s="155" t="str">
        <f>IF(Proc[[#This Row],[Author]]="Marcela Urrego",VLOOKUP(LEFT(Proc[[#This Row],[Requested]],1),Table3[#All],2,0),VLOOKUP(Proc[[#This Row],[Author]],Table4[],2,0))</f>
        <v>HC</v>
      </c>
      <c r="L10165" s="155" t="s">
        <v>7801</v>
      </c>
      <c r="M10165" s="140">
        <v>46106</v>
      </c>
      <c r="N10165" s="140"/>
      <c r="O10165" s="140"/>
      <c r="P10165" s="140" t="str">
        <f ca="1">IF(Proc[[#This Row],[DaysAgeing]]&gt;5,"yep","on track")</f>
        <v>yep</v>
      </c>
      <c r="Q10165" s="2">
        <f ca="1">IF(Proc[[#This Row],[DateClosed]]="",ABS(NETWORKDAYS(Proc[[#This Row],[DateOpened]],TODAY()))-1,ABS(NETWORKDAYS(Proc[[#This Row],[DateOpened]],Proc[[#This Row],[DateClosed]]))-1)</f>
        <v>23</v>
      </c>
      <c r="R10165" s="140" t="s">
        <v>476</v>
      </c>
      <c r="S10165" s="155"/>
      <c r="T10165" s="155"/>
    </row>
    <row r="10166" spans="1:20">
      <c r="A10166" s="156" t="s">
        <v>11874</v>
      </c>
      <c r="B10166" s="155" t="str">
        <f>IFERROR(VLOOKUP(Proc[[#This Row],[App]],Table2[],3,0),"open")</f>
        <v>ok</v>
      </c>
      <c r="C10166" s="156" t="s">
        <v>369</v>
      </c>
      <c r="D10166" t="s">
        <v>12429</v>
      </c>
      <c r="E10166" t="s">
        <v>11699</v>
      </c>
      <c r="F10166" s="155" t="s">
        <v>11699</v>
      </c>
      <c r="G10166" s="156" t="s">
        <v>400</v>
      </c>
      <c r="H10166" s="155" t="str">
        <f>IF(Proc[[#This Row],[type]]="LFF (MDG-F)",MID(Proc[[#This Row],[Obj]],13,10),"")</f>
        <v/>
      </c>
      <c r="I10166" s="156"/>
      <c r="J10166" s="155" t="b">
        <f>Proc[[#This Row],[Requested]]=Proc[[#This Row],[CurrentParent]]</f>
        <v>1</v>
      </c>
      <c r="K10166" s="155" t="str">
        <f>IF(Proc[[#This Row],[Author]]="Marcela Urrego",VLOOKUP(LEFT(Proc[[#This Row],[Requested]],1),Table3[#All],2,0),VLOOKUP(Proc[[#This Row],[Author]],Table4[],2,0))</f>
        <v>HC</v>
      </c>
      <c r="L10166" s="155" t="s">
        <v>7801</v>
      </c>
      <c r="M10166" s="140">
        <v>46106</v>
      </c>
      <c r="N10166" s="140"/>
      <c r="O10166" s="140"/>
      <c r="P10166" s="140" t="str">
        <f ca="1">IF(Proc[[#This Row],[DaysAgeing]]&gt;5,"yep","on track")</f>
        <v>yep</v>
      </c>
      <c r="Q10166" s="2">
        <f ca="1">IF(Proc[[#This Row],[DateClosed]]="",ABS(NETWORKDAYS(Proc[[#This Row],[DateOpened]],TODAY()))-1,ABS(NETWORKDAYS(Proc[[#This Row],[DateOpened]],Proc[[#This Row],[DateClosed]]))-1)</f>
        <v>23</v>
      </c>
      <c r="R10166" s="140" t="s">
        <v>476</v>
      </c>
      <c r="S10166" s="155"/>
      <c r="T10166" s="155"/>
    </row>
    <row r="10167" spans="1:20">
      <c r="A10167" s="156" t="s">
        <v>11874</v>
      </c>
      <c r="B10167" s="155" t="str">
        <f>IFERROR(VLOOKUP(Proc[[#This Row],[App]],Table2[],3,0),"open")</f>
        <v>ok</v>
      </c>
      <c r="C10167" s="156" t="s">
        <v>369</v>
      </c>
      <c r="D10167" t="s">
        <v>12430</v>
      </c>
      <c r="E10167" t="s">
        <v>11699</v>
      </c>
      <c r="F10167" s="155" t="s">
        <v>11699</v>
      </c>
      <c r="G10167" s="156" t="s">
        <v>400</v>
      </c>
      <c r="H10167" s="155" t="str">
        <f>IF(Proc[[#This Row],[type]]="LFF (MDG-F)",MID(Proc[[#This Row],[Obj]],13,10),"")</f>
        <v/>
      </c>
      <c r="I10167" s="156"/>
      <c r="J10167" s="155" t="b">
        <f>Proc[[#This Row],[Requested]]=Proc[[#This Row],[CurrentParent]]</f>
        <v>1</v>
      </c>
      <c r="K10167" s="155" t="str">
        <f>IF(Proc[[#This Row],[Author]]="Marcela Urrego",VLOOKUP(LEFT(Proc[[#This Row],[Requested]],1),Table3[#All],2,0),VLOOKUP(Proc[[#This Row],[Author]],Table4[],2,0))</f>
        <v>HC</v>
      </c>
      <c r="L10167" s="155" t="s">
        <v>7801</v>
      </c>
      <c r="M10167" s="140">
        <v>46106</v>
      </c>
      <c r="N10167" s="140"/>
      <c r="O10167" s="140"/>
      <c r="P10167" s="140" t="str">
        <f ca="1">IF(Proc[[#This Row],[DaysAgeing]]&gt;5,"yep","on track")</f>
        <v>yep</v>
      </c>
      <c r="Q10167" s="2">
        <f ca="1">IF(Proc[[#This Row],[DateClosed]]="",ABS(NETWORKDAYS(Proc[[#This Row],[DateOpened]],TODAY()))-1,ABS(NETWORKDAYS(Proc[[#This Row],[DateOpened]],Proc[[#This Row],[DateClosed]]))-1)</f>
        <v>23</v>
      </c>
      <c r="R10167" s="140" t="s">
        <v>476</v>
      </c>
      <c r="S10167" s="155"/>
      <c r="T10167" s="155"/>
    </row>
    <row r="10168" spans="1:20">
      <c r="A10168" s="156" t="s">
        <v>11874</v>
      </c>
      <c r="B10168" s="155" t="str">
        <f>IFERROR(VLOOKUP(Proc[[#This Row],[App]],Table2[],3,0),"open")</f>
        <v>ok</v>
      </c>
      <c r="C10168" s="156" t="s">
        <v>369</v>
      </c>
      <c r="D10168" t="s">
        <v>12431</v>
      </c>
      <c r="E10168" t="s">
        <v>11699</v>
      </c>
      <c r="F10168" s="155" t="s">
        <v>11699</v>
      </c>
      <c r="G10168" s="156" t="s">
        <v>400</v>
      </c>
      <c r="H10168" s="155" t="str">
        <f>IF(Proc[[#This Row],[type]]="LFF (MDG-F)",MID(Proc[[#This Row],[Obj]],13,10),"")</f>
        <v/>
      </c>
      <c r="I10168" s="156"/>
      <c r="J10168" s="155" t="b">
        <f>Proc[[#This Row],[Requested]]=Proc[[#This Row],[CurrentParent]]</f>
        <v>1</v>
      </c>
      <c r="K10168" s="155" t="str">
        <f>IF(Proc[[#This Row],[Author]]="Marcela Urrego",VLOOKUP(LEFT(Proc[[#This Row],[Requested]],1),Table3[#All],2,0),VLOOKUP(Proc[[#This Row],[Author]],Table4[],2,0))</f>
        <v>HC</v>
      </c>
      <c r="L10168" s="155" t="s">
        <v>7801</v>
      </c>
      <c r="M10168" s="140">
        <v>46106</v>
      </c>
      <c r="N10168" s="140"/>
      <c r="O10168" s="140"/>
      <c r="P10168" s="140" t="str">
        <f ca="1">IF(Proc[[#This Row],[DaysAgeing]]&gt;5,"yep","on track")</f>
        <v>yep</v>
      </c>
      <c r="Q10168" s="2">
        <f ca="1">IF(Proc[[#This Row],[DateClosed]]="",ABS(NETWORKDAYS(Proc[[#This Row],[DateOpened]],TODAY()))-1,ABS(NETWORKDAYS(Proc[[#This Row],[DateOpened]],Proc[[#This Row],[DateClosed]]))-1)</f>
        <v>23</v>
      </c>
      <c r="R10168" s="140" t="s">
        <v>476</v>
      </c>
      <c r="S10168" s="155"/>
      <c r="T10168" s="155"/>
    </row>
    <row r="10169" spans="1:20">
      <c r="A10169" s="156" t="s">
        <v>11874</v>
      </c>
      <c r="B10169" s="155" t="str">
        <f>IFERROR(VLOOKUP(Proc[[#This Row],[App]],Table2[],3,0),"open")</f>
        <v>ok</v>
      </c>
      <c r="C10169" s="156" t="s">
        <v>369</v>
      </c>
      <c r="D10169" t="s">
        <v>12432</v>
      </c>
      <c r="E10169" t="s">
        <v>11699</v>
      </c>
      <c r="F10169" s="155" t="s">
        <v>11699</v>
      </c>
      <c r="G10169" s="156" t="s">
        <v>400</v>
      </c>
      <c r="H10169" s="155" t="str">
        <f>IF(Proc[[#This Row],[type]]="LFF (MDG-F)",MID(Proc[[#This Row],[Obj]],13,10),"")</f>
        <v/>
      </c>
      <c r="I10169" s="156"/>
      <c r="J10169" s="155" t="b">
        <f>Proc[[#This Row],[Requested]]=Proc[[#This Row],[CurrentParent]]</f>
        <v>1</v>
      </c>
      <c r="K10169" s="155" t="str">
        <f>IF(Proc[[#This Row],[Author]]="Marcela Urrego",VLOOKUP(LEFT(Proc[[#This Row],[Requested]],1),Table3[#All],2,0),VLOOKUP(Proc[[#This Row],[Author]],Table4[],2,0))</f>
        <v>HC</v>
      </c>
      <c r="L10169" s="155" t="s">
        <v>7801</v>
      </c>
      <c r="M10169" s="140">
        <v>46106</v>
      </c>
      <c r="N10169" s="140"/>
      <c r="O10169" s="140"/>
      <c r="P10169" s="140" t="str">
        <f ca="1">IF(Proc[[#This Row],[DaysAgeing]]&gt;5,"yep","on track")</f>
        <v>yep</v>
      </c>
      <c r="Q10169" s="2">
        <f ca="1">IF(Proc[[#This Row],[DateClosed]]="",ABS(NETWORKDAYS(Proc[[#This Row],[DateOpened]],TODAY()))-1,ABS(NETWORKDAYS(Proc[[#This Row],[DateOpened]],Proc[[#This Row],[DateClosed]]))-1)</f>
        <v>23</v>
      </c>
      <c r="R10169" s="140" t="s">
        <v>476</v>
      </c>
      <c r="S10169" s="155"/>
      <c r="T10169" s="155"/>
    </row>
    <row r="10170" spans="1:20">
      <c r="A10170" s="156" t="s">
        <v>11874</v>
      </c>
      <c r="B10170" s="155" t="str">
        <f>IFERROR(VLOOKUP(Proc[[#This Row],[App]],Table2[],3,0),"open")</f>
        <v>ok</v>
      </c>
      <c r="C10170" s="156" t="s">
        <v>369</v>
      </c>
      <c r="D10170" t="s">
        <v>12433</v>
      </c>
      <c r="E10170" t="s">
        <v>11699</v>
      </c>
      <c r="F10170" s="155" t="s">
        <v>11699</v>
      </c>
      <c r="G10170" s="156" t="s">
        <v>400</v>
      </c>
      <c r="H10170" s="155" t="str">
        <f>IF(Proc[[#This Row],[type]]="LFF (MDG-F)",MID(Proc[[#This Row],[Obj]],13,10),"")</f>
        <v/>
      </c>
      <c r="I10170" s="156"/>
      <c r="J10170" s="155" t="b">
        <f>Proc[[#This Row],[Requested]]=Proc[[#This Row],[CurrentParent]]</f>
        <v>1</v>
      </c>
      <c r="K10170" s="155" t="str">
        <f>IF(Proc[[#This Row],[Author]]="Marcela Urrego",VLOOKUP(LEFT(Proc[[#This Row],[Requested]],1),Table3[#All],2,0),VLOOKUP(Proc[[#This Row],[Author]],Table4[],2,0))</f>
        <v>HC</v>
      </c>
      <c r="L10170" s="155" t="s">
        <v>7801</v>
      </c>
      <c r="M10170" s="140">
        <v>46106</v>
      </c>
      <c r="N10170" s="140"/>
      <c r="O10170" s="140"/>
      <c r="P10170" s="140" t="str">
        <f ca="1">IF(Proc[[#This Row],[DaysAgeing]]&gt;5,"yep","on track")</f>
        <v>yep</v>
      </c>
      <c r="Q10170" s="2">
        <f ca="1">IF(Proc[[#This Row],[DateClosed]]="",ABS(NETWORKDAYS(Proc[[#This Row],[DateOpened]],TODAY()))-1,ABS(NETWORKDAYS(Proc[[#This Row],[DateOpened]],Proc[[#This Row],[DateClosed]]))-1)</f>
        <v>23</v>
      </c>
      <c r="R10170" s="140" t="s">
        <v>476</v>
      </c>
      <c r="S10170" s="155"/>
      <c r="T10170" s="155"/>
    </row>
    <row r="10171" spans="1:20">
      <c r="A10171" s="156" t="s">
        <v>11874</v>
      </c>
      <c r="B10171" s="155" t="str">
        <f>IFERROR(VLOOKUP(Proc[[#This Row],[App]],Table2[],3,0),"open")</f>
        <v>ok</v>
      </c>
      <c r="C10171" s="156" t="s">
        <v>369</v>
      </c>
      <c r="D10171" t="s">
        <v>12434</v>
      </c>
      <c r="E10171" t="s">
        <v>11699</v>
      </c>
      <c r="F10171" s="155" t="s">
        <v>11699</v>
      </c>
      <c r="G10171" s="156" t="s">
        <v>400</v>
      </c>
      <c r="H10171" s="155" t="str">
        <f>IF(Proc[[#This Row],[type]]="LFF (MDG-F)",MID(Proc[[#This Row],[Obj]],13,10),"")</f>
        <v/>
      </c>
      <c r="I10171" s="156"/>
      <c r="J10171" s="155" t="b">
        <f>Proc[[#This Row],[Requested]]=Proc[[#This Row],[CurrentParent]]</f>
        <v>1</v>
      </c>
      <c r="K10171" s="155" t="str">
        <f>IF(Proc[[#This Row],[Author]]="Marcela Urrego",VLOOKUP(LEFT(Proc[[#This Row],[Requested]],1),Table3[#All],2,0),VLOOKUP(Proc[[#This Row],[Author]],Table4[],2,0))</f>
        <v>HC</v>
      </c>
      <c r="L10171" s="155" t="s">
        <v>7801</v>
      </c>
      <c r="M10171" s="140">
        <v>46106</v>
      </c>
      <c r="N10171" s="140"/>
      <c r="O10171" s="140"/>
      <c r="P10171" s="140" t="str">
        <f ca="1">IF(Proc[[#This Row],[DaysAgeing]]&gt;5,"yep","on track")</f>
        <v>yep</v>
      </c>
      <c r="Q10171" s="2">
        <f ca="1">IF(Proc[[#This Row],[DateClosed]]="",ABS(NETWORKDAYS(Proc[[#This Row],[DateOpened]],TODAY()))-1,ABS(NETWORKDAYS(Proc[[#This Row],[DateOpened]],Proc[[#This Row],[DateClosed]]))-1)</f>
        <v>23</v>
      </c>
      <c r="R10171" s="140" t="s">
        <v>476</v>
      </c>
      <c r="S10171" s="155"/>
      <c r="T10171" s="155"/>
    </row>
    <row r="10172" spans="1:20">
      <c r="A10172" s="156" t="s">
        <v>11874</v>
      </c>
      <c r="B10172" s="155" t="str">
        <f>IFERROR(VLOOKUP(Proc[[#This Row],[App]],Table2[],3,0),"open")</f>
        <v>ok</v>
      </c>
      <c r="C10172" s="156" t="s">
        <v>369</v>
      </c>
      <c r="D10172" t="s">
        <v>12435</v>
      </c>
      <c r="E10172" t="s">
        <v>11699</v>
      </c>
      <c r="F10172" s="155" t="s">
        <v>11699</v>
      </c>
      <c r="G10172" s="156" t="s">
        <v>400</v>
      </c>
      <c r="H10172" s="155" t="str">
        <f>IF(Proc[[#This Row],[type]]="LFF (MDG-F)",MID(Proc[[#This Row],[Obj]],13,10),"")</f>
        <v/>
      </c>
      <c r="I10172" s="156"/>
      <c r="J10172" s="155" t="b">
        <f>Proc[[#This Row],[Requested]]=Proc[[#This Row],[CurrentParent]]</f>
        <v>1</v>
      </c>
      <c r="K10172" s="155" t="str">
        <f>IF(Proc[[#This Row],[Author]]="Marcela Urrego",VLOOKUP(LEFT(Proc[[#This Row],[Requested]],1),Table3[#All],2,0),VLOOKUP(Proc[[#This Row],[Author]],Table4[],2,0))</f>
        <v>HC</v>
      </c>
      <c r="L10172" s="155" t="s">
        <v>7801</v>
      </c>
      <c r="M10172" s="140">
        <v>46106</v>
      </c>
      <c r="N10172" s="140"/>
      <c r="O10172" s="140"/>
      <c r="P10172" s="140" t="str">
        <f ca="1">IF(Proc[[#This Row],[DaysAgeing]]&gt;5,"yep","on track")</f>
        <v>yep</v>
      </c>
      <c r="Q10172" s="2">
        <f ca="1">IF(Proc[[#This Row],[DateClosed]]="",ABS(NETWORKDAYS(Proc[[#This Row],[DateOpened]],TODAY()))-1,ABS(NETWORKDAYS(Proc[[#This Row],[DateOpened]],Proc[[#This Row],[DateClosed]]))-1)</f>
        <v>23</v>
      </c>
      <c r="R10172" s="140" t="s">
        <v>476</v>
      </c>
      <c r="S10172" s="155"/>
      <c r="T10172" s="155"/>
    </row>
    <row r="10173" spans="1:20">
      <c r="A10173" s="156" t="s">
        <v>11874</v>
      </c>
      <c r="B10173" s="155" t="str">
        <f>IFERROR(VLOOKUP(Proc[[#This Row],[App]],Table2[],3,0),"open")</f>
        <v>ok</v>
      </c>
      <c r="C10173" s="156" t="s">
        <v>369</v>
      </c>
      <c r="D10173" t="s">
        <v>12436</v>
      </c>
      <c r="E10173" t="s">
        <v>11699</v>
      </c>
      <c r="F10173" s="155" t="s">
        <v>11699</v>
      </c>
      <c r="G10173" s="156" t="s">
        <v>400</v>
      </c>
      <c r="H10173" s="155" t="str">
        <f>IF(Proc[[#This Row],[type]]="LFF (MDG-F)",MID(Proc[[#This Row],[Obj]],13,10),"")</f>
        <v/>
      </c>
      <c r="I10173" s="156"/>
      <c r="J10173" s="155" t="b">
        <f>Proc[[#This Row],[Requested]]=Proc[[#This Row],[CurrentParent]]</f>
        <v>1</v>
      </c>
      <c r="K10173" s="155" t="str">
        <f>IF(Proc[[#This Row],[Author]]="Marcela Urrego",VLOOKUP(LEFT(Proc[[#This Row],[Requested]],1),Table3[#All],2,0),VLOOKUP(Proc[[#This Row],[Author]],Table4[],2,0))</f>
        <v>HC</v>
      </c>
      <c r="L10173" s="155" t="s">
        <v>7801</v>
      </c>
      <c r="M10173" s="140">
        <v>46106</v>
      </c>
      <c r="N10173" s="140"/>
      <c r="O10173" s="140"/>
      <c r="P10173" s="140" t="str">
        <f ca="1">IF(Proc[[#This Row],[DaysAgeing]]&gt;5,"yep","on track")</f>
        <v>yep</v>
      </c>
      <c r="Q10173" s="2">
        <f ca="1">IF(Proc[[#This Row],[DateClosed]]="",ABS(NETWORKDAYS(Proc[[#This Row],[DateOpened]],TODAY()))-1,ABS(NETWORKDAYS(Proc[[#This Row],[DateOpened]],Proc[[#This Row],[DateClosed]]))-1)</f>
        <v>23</v>
      </c>
      <c r="R10173" s="140" t="s">
        <v>476</v>
      </c>
      <c r="S10173" s="155"/>
      <c r="T10173" s="155"/>
    </row>
    <row r="10174" spans="1:20">
      <c r="A10174" s="156" t="s">
        <v>11874</v>
      </c>
      <c r="B10174" s="155" t="str">
        <f>IFERROR(VLOOKUP(Proc[[#This Row],[App]],Table2[],3,0),"open")</f>
        <v>ok</v>
      </c>
      <c r="C10174" s="156" t="s">
        <v>369</v>
      </c>
      <c r="D10174" t="s">
        <v>12437</v>
      </c>
      <c r="E10174" t="s">
        <v>11699</v>
      </c>
      <c r="F10174" s="155" t="s">
        <v>11699</v>
      </c>
      <c r="G10174" s="156" t="s">
        <v>400</v>
      </c>
      <c r="H10174" s="155" t="str">
        <f>IF(Proc[[#This Row],[type]]="LFF (MDG-F)",MID(Proc[[#This Row],[Obj]],13,10),"")</f>
        <v/>
      </c>
      <c r="I10174" s="156"/>
      <c r="J10174" s="155" t="b">
        <f>Proc[[#This Row],[Requested]]=Proc[[#This Row],[CurrentParent]]</f>
        <v>1</v>
      </c>
      <c r="K10174" s="155" t="str">
        <f>IF(Proc[[#This Row],[Author]]="Marcela Urrego",VLOOKUP(LEFT(Proc[[#This Row],[Requested]],1),Table3[#All],2,0),VLOOKUP(Proc[[#This Row],[Author]],Table4[],2,0))</f>
        <v>HC</v>
      </c>
      <c r="L10174" s="155" t="s">
        <v>7801</v>
      </c>
      <c r="M10174" s="140">
        <v>46106</v>
      </c>
      <c r="N10174" s="140"/>
      <c r="O10174" s="140"/>
      <c r="P10174" s="140" t="str">
        <f ca="1">IF(Proc[[#This Row],[DaysAgeing]]&gt;5,"yep","on track")</f>
        <v>yep</v>
      </c>
      <c r="Q10174" s="2">
        <f ca="1">IF(Proc[[#This Row],[DateClosed]]="",ABS(NETWORKDAYS(Proc[[#This Row],[DateOpened]],TODAY()))-1,ABS(NETWORKDAYS(Proc[[#This Row],[DateOpened]],Proc[[#This Row],[DateClosed]]))-1)</f>
        <v>23</v>
      </c>
      <c r="R10174" s="140" t="s">
        <v>476</v>
      </c>
      <c r="S10174" s="155"/>
      <c r="T10174" s="155"/>
    </row>
    <row r="10175" spans="1:20">
      <c r="A10175" s="156" t="s">
        <v>11874</v>
      </c>
      <c r="B10175" s="155" t="str">
        <f>IFERROR(VLOOKUP(Proc[[#This Row],[App]],Table2[],3,0),"open")</f>
        <v>ok</v>
      </c>
      <c r="C10175" s="156" t="s">
        <v>369</v>
      </c>
      <c r="D10175" t="s">
        <v>12438</v>
      </c>
      <c r="E10175" t="s">
        <v>11699</v>
      </c>
      <c r="F10175" s="155" t="s">
        <v>11699</v>
      </c>
      <c r="G10175" s="156" t="s">
        <v>400</v>
      </c>
      <c r="H10175" s="155" t="str">
        <f>IF(Proc[[#This Row],[type]]="LFF (MDG-F)",MID(Proc[[#This Row],[Obj]],13,10),"")</f>
        <v/>
      </c>
      <c r="I10175" s="156"/>
      <c r="J10175" s="155" t="b">
        <f>Proc[[#This Row],[Requested]]=Proc[[#This Row],[CurrentParent]]</f>
        <v>1</v>
      </c>
      <c r="K10175" s="155" t="str">
        <f>IF(Proc[[#This Row],[Author]]="Marcela Urrego",VLOOKUP(LEFT(Proc[[#This Row],[Requested]],1),Table3[#All],2,0),VLOOKUP(Proc[[#This Row],[Author]],Table4[],2,0))</f>
        <v>HC</v>
      </c>
      <c r="L10175" s="155" t="s">
        <v>7801</v>
      </c>
      <c r="M10175" s="140">
        <v>46106</v>
      </c>
      <c r="N10175" s="140"/>
      <c r="O10175" s="140"/>
      <c r="P10175" s="140" t="str">
        <f ca="1">IF(Proc[[#This Row],[DaysAgeing]]&gt;5,"yep","on track")</f>
        <v>yep</v>
      </c>
      <c r="Q10175" s="2">
        <f ca="1">IF(Proc[[#This Row],[DateClosed]]="",ABS(NETWORKDAYS(Proc[[#This Row],[DateOpened]],TODAY()))-1,ABS(NETWORKDAYS(Proc[[#This Row],[DateOpened]],Proc[[#This Row],[DateClosed]]))-1)</f>
        <v>23</v>
      </c>
      <c r="R10175" s="140" t="s">
        <v>476</v>
      </c>
      <c r="S10175" s="155"/>
      <c r="T10175" s="155"/>
    </row>
    <row r="10176" spans="1:20">
      <c r="A10176" s="156" t="s">
        <v>11874</v>
      </c>
      <c r="B10176" s="155" t="str">
        <f>IFERROR(VLOOKUP(Proc[[#This Row],[App]],Table2[],3,0),"open")</f>
        <v>ok</v>
      </c>
      <c r="C10176" s="156" t="s">
        <v>369</v>
      </c>
      <c r="D10176" t="s">
        <v>12439</v>
      </c>
      <c r="E10176" t="s">
        <v>11699</v>
      </c>
      <c r="F10176" s="155" t="s">
        <v>11699</v>
      </c>
      <c r="G10176" s="156" t="s">
        <v>400</v>
      </c>
      <c r="H10176" s="155" t="str">
        <f>IF(Proc[[#This Row],[type]]="LFF (MDG-F)",MID(Proc[[#This Row],[Obj]],13,10),"")</f>
        <v/>
      </c>
      <c r="I10176" s="156"/>
      <c r="J10176" s="155" t="b">
        <f>Proc[[#This Row],[Requested]]=Proc[[#This Row],[CurrentParent]]</f>
        <v>1</v>
      </c>
      <c r="K10176" s="155" t="str">
        <f>IF(Proc[[#This Row],[Author]]="Marcela Urrego",VLOOKUP(LEFT(Proc[[#This Row],[Requested]],1),Table3[#All],2,0),VLOOKUP(Proc[[#This Row],[Author]],Table4[],2,0))</f>
        <v>HC</v>
      </c>
      <c r="L10176" s="155" t="s">
        <v>7801</v>
      </c>
      <c r="M10176" s="140">
        <v>46106</v>
      </c>
      <c r="N10176" s="140"/>
      <c r="O10176" s="140"/>
      <c r="P10176" s="140" t="str">
        <f ca="1">IF(Proc[[#This Row],[DaysAgeing]]&gt;5,"yep","on track")</f>
        <v>yep</v>
      </c>
      <c r="Q10176" s="2">
        <f ca="1">IF(Proc[[#This Row],[DateClosed]]="",ABS(NETWORKDAYS(Proc[[#This Row],[DateOpened]],TODAY()))-1,ABS(NETWORKDAYS(Proc[[#This Row],[DateOpened]],Proc[[#This Row],[DateClosed]]))-1)</f>
        <v>23</v>
      </c>
      <c r="R10176" s="140" t="s">
        <v>476</v>
      </c>
      <c r="S10176" s="155"/>
      <c r="T10176" s="155"/>
    </row>
    <row r="10177" spans="1:20">
      <c r="A10177" s="156" t="s">
        <v>11874</v>
      </c>
      <c r="B10177" s="155" t="str">
        <f>IFERROR(VLOOKUP(Proc[[#This Row],[App]],Table2[],3,0),"open")</f>
        <v>ok</v>
      </c>
      <c r="C10177" s="156" t="s">
        <v>369</v>
      </c>
      <c r="D10177" t="s">
        <v>12440</v>
      </c>
      <c r="E10177" t="s">
        <v>11699</v>
      </c>
      <c r="F10177" s="155" t="s">
        <v>11699</v>
      </c>
      <c r="G10177" s="156" t="s">
        <v>400</v>
      </c>
      <c r="H10177" s="155" t="str">
        <f>IF(Proc[[#This Row],[type]]="LFF (MDG-F)",MID(Proc[[#This Row],[Obj]],13,10),"")</f>
        <v/>
      </c>
      <c r="I10177" s="156"/>
      <c r="J10177" s="155" t="b">
        <f>Proc[[#This Row],[Requested]]=Proc[[#This Row],[CurrentParent]]</f>
        <v>1</v>
      </c>
      <c r="K10177" s="155" t="str">
        <f>IF(Proc[[#This Row],[Author]]="Marcela Urrego",VLOOKUP(LEFT(Proc[[#This Row],[Requested]],1),Table3[#All],2,0),VLOOKUP(Proc[[#This Row],[Author]],Table4[],2,0))</f>
        <v>HC</v>
      </c>
      <c r="L10177" s="155" t="s">
        <v>7801</v>
      </c>
      <c r="M10177" s="140">
        <v>46106</v>
      </c>
      <c r="N10177" s="140"/>
      <c r="O10177" s="140"/>
      <c r="P10177" s="140" t="str">
        <f ca="1">IF(Proc[[#This Row],[DaysAgeing]]&gt;5,"yep","on track")</f>
        <v>yep</v>
      </c>
      <c r="Q10177" s="2">
        <f ca="1">IF(Proc[[#This Row],[DateClosed]]="",ABS(NETWORKDAYS(Proc[[#This Row],[DateOpened]],TODAY()))-1,ABS(NETWORKDAYS(Proc[[#This Row],[DateOpened]],Proc[[#This Row],[DateClosed]]))-1)</f>
        <v>23</v>
      </c>
      <c r="R10177" s="140" t="s">
        <v>476</v>
      </c>
      <c r="S10177" s="155"/>
      <c r="T10177" s="155"/>
    </row>
    <row r="10178" spans="1:20">
      <c r="A10178" s="156" t="s">
        <v>11874</v>
      </c>
      <c r="B10178" s="155" t="str">
        <f>IFERROR(VLOOKUP(Proc[[#This Row],[App]],Table2[],3,0),"open")</f>
        <v>ok</v>
      </c>
      <c r="C10178" s="156" t="s">
        <v>369</v>
      </c>
      <c r="D10178" t="s">
        <v>12441</v>
      </c>
      <c r="E10178" t="s">
        <v>11699</v>
      </c>
      <c r="F10178" s="155" t="s">
        <v>11699</v>
      </c>
      <c r="G10178" s="156" t="s">
        <v>400</v>
      </c>
      <c r="H10178" s="155" t="str">
        <f>IF(Proc[[#This Row],[type]]="LFF (MDG-F)",MID(Proc[[#This Row],[Obj]],13,10),"")</f>
        <v/>
      </c>
      <c r="I10178" s="156"/>
      <c r="J10178" s="155" t="b">
        <f>Proc[[#This Row],[Requested]]=Proc[[#This Row],[CurrentParent]]</f>
        <v>1</v>
      </c>
      <c r="K10178" s="155" t="str">
        <f>IF(Proc[[#This Row],[Author]]="Marcela Urrego",VLOOKUP(LEFT(Proc[[#This Row],[Requested]],1),Table3[#All],2,0),VLOOKUP(Proc[[#This Row],[Author]],Table4[],2,0))</f>
        <v>HC</v>
      </c>
      <c r="L10178" s="155" t="s">
        <v>7801</v>
      </c>
      <c r="M10178" s="140">
        <v>46106</v>
      </c>
      <c r="N10178" s="140"/>
      <c r="O10178" s="140"/>
      <c r="P10178" s="140" t="str">
        <f ca="1">IF(Proc[[#This Row],[DaysAgeing]]&gt;5,"yep","on track")</f>
        <v>yep</v>
      </c>
      <c r="Q10178" s="2">
        <f ca="1">IF(Proc[[#This Row],[DateClosed]]="",ABS(NETWORKDAYS(Proc[[#This Row],[DateOpened]],TODAY()))-1,ABS(NETWORKDAYS(Proc[[#This Row],[DateOpened]],Proc[[#This Row],[DateClosed]]))-1)</f>
        <v>23</v>
      </c>
      <c r="R10178" s="140" t="s">
        <v>476</v>
      </c>
      <c r="S10178" s="155"/>
      <c r="T10178" s="155"/>
    </row>
    <row r="10179" spans="1:20">
      <c r="A10179" s="156" t="s">
        <v>11874</v>
      </c>
      <c r="B10179" s="155" t="str">
        <f>IFERROR(VLOOKUP(Proc[[#This Row],[App]],Table2[],3,0),"open")</f>
        <v>ok</v>
      </c>
      <c r="C10179" s="156" t="s">
        <v>369</v>
      </c>
      <c r="D10179" t="s">
        <v>12442</v>
      </c>
      <c r="E10179" t="s">
        <v>11699</v>
      </c>
      <c r="F10179" s="155" t="s">
        <v>11699</v>
      </c>
      <c r="G10179" s="156" t="s">
        <v>400</v>
      </c>
      <c r="H10179" s="155" t="str">
        <f>IF(Proc[[#This Row],[type]]="LFF (MDG-F)",MID(Proc[[#This Row],[Obj]],13,10),"")</f>
        <v/>
      </c>
      <c r="I10179" s="156"/>
      <c r="J10179" s="155" t="b">
        <f>Proc[[#This Row],[Requested]]=Proc[[#This Row],[CurrentParent]]</f>
        <v>1</v>
      </c>
      <c r="K10179" s="155" t="str">
        <f>IF(Proc[[#This Row],[Author]]="Marcela Urrego",VLOOKUP(LEFT(Proc[[#This Row],[Requested]],1),Table3[#All],2,0),VLOOKUP(Proc[[#This Row],[Author]],Table4[],2,0))</f>
        <v>HC</v>
      </c>
      <c r="L10179" s="155" t="s">
        <v>7801</v>
      </c>
      <c r="M10179" s="140">
        <v>46106</v>
      </c>
      <c r="N10179" s="140"/>
      <c r="O10179" s="140"/>
      <c r="P10179" s="140" t="str">
        <f ca="1">IF(Proc[[#This Row],[DaysAgeing]]&gt;5,"yep","on track")</f>
        <v>yep</v>
      </c>
      <c r="Q10179" s="2">
        <f ca="1">IF(Proc[[#This Row],[DateClosed]]="",ABS(NETWORKDAYS(Proc[[#This Row],[DateOpened]],TODAY()))-1,ABS(NETWORKDAYS(Proc[[#This Row],[DateOpened]],Proc[[#This Row],[DateClosed]]))-1)</f>
        <v>23</v>
      </c>
      <c r="R10179" s="140" t="s">
        <v>476</v>
      </c>
      <c r="S10179" s="155"/>
      <c r="T10179" s="155"/>
    </row>
    <row r="10180" spans="1:20">
      <c r="A10180" s="156" t="s">
        <v>11874</v>
      </c>
      <c r="B10180" s="155" t="str">
        <f>IFERROR(VLOOKUP(Proc[[#This Row],[App]],Table2[],3,0),"open")</f>
        <v>ok</v>
      </c>
      <c r="C10180" s="156" t="s">
        <v>369</v>
      </c>
      <c r="D10180" t="s">
        <v>12443</v>
      </c>
      <c r="E10180" t="s">
        <v>11699</v>
      </c>
      <c r="F10180" s="155" t="s">
        <v>11699</v>
      </c>
      <c r="G10180" s="156" t="s">
        <v>400</v>
      </c>
      <c r="H10180" s="155" t="str">
        <f>IF(Proc[[#This Row],[type]]="LFF (MDG-F)",MID(Proc[[#This Row],[Obj]],13,10),"")</f>
        <v/>
      </c>
      <c r="I10180" s="156"/>
      <c r="J10180" s="155" t="b">
        <f>Proc[[#This Row],[Requested]]=Proc[[#This Row],[CurrentParent]]</f>
        <v>1</v>
      </c>
      <c r="K10180" s="155" t="str">
        <f>IF(Proc[[#This Row],[Author]]="Marcela Urrego",VLOOKUP(LEFT(Proc[[#This Row],[Requested]],1),Table3[#All],2,0),VLOOKUP(Proc[[#This Row],[Author]],Table4[],2,0))</f>
        <v>HC</v>
      </c>
      <c r="L10180" s="155" t="s">
        <v>7801</v>
      </c>
      <c r="M10180" s="140">
        <v>46106</v>
      </c>
      <c r="N10180" s="140"/>
      <c r="O10180" s="140"/>
      <c r="P10180" s="140" t="str">
        <f ca="1">IF(Proc[[#This Row],[DaysAgeing]]&gt;5,"yep","on track")</f>
        <v>yep</v>
      </c>
      <c r="Q10180" s="2">
        <f ca="1">IF(Proc[[#This Row],[DateClosed]]="",ABS(NETWORKDAYS(Proc[[#This Row],[DateOpened]],TODAY()))-1,ABS(NETWORKDAYS(Proc[[#This Row],[DateOpened]],Proc[[#This Row],[DateClosed]]))-1)</f>
        <v>23</v>
      </c>
      <c r="R10180" s="140" t="s">
        <v>476</v>
      </c>
      <c r="S10180" s="155"/>
      <c r="T10180" s="155"/>
    </row>
    <row r="10181" spans="1:20">
      <c r="A10181" s="156" t="s">
        <v>11874</v>
      </c>
      <c r="B10181" s="155" t="str">
        <f>IFERROR(VLOOKUP(Proc[[#This Row],[App]],Table2[],3,0),"open")</f>
        <v>ok</v>
      </c>
      <c r="C10181" s="156" t="s">
        <v>369</v>
      </c>
      <c r="D10181" t="s">
        <v>12444</v>
      </c>
      <c r="E10181" t="s">
        <v>11699</v>
      </c>
      <c r="F10181" s="155" t="s">
        <v>11699</v>
      </c>
      <c r="G10181" s="156" t="s">
        <v>400</v>
      </c>
      <c r="H10181" s="155" t="str">
        <f>IF(Proc[[#This Row],[type]]="LFF (MDG-F)",MID(Proc[[#This Row],[Obj]],13,10),"")</f>
        <v/>
      </c>
      <c r="I10181" s="156"/>
      <c r="J10181" s="155" t="b">
        <f>Proc[[#This Row],[Requested]]=Proc[[#This Row],[CurrentParent]]</f>
        <v>1</v>
      </c>
      <c r="K10181" s="155" t="str">
        <f>IF(Proc[[#This Row],[Author]]="Marcela Urrego",VLOOKUP(LEFT(Proc[[#This Row],[Requested]],1),Table3[#All],2,0),VLOOKUP(Proc[[#This Row],[Author]],Table4[],2,0))</f>
        <v>HC</v>
      </c>
      <c r="L10181" s="155" t="s">
        <v>7801</v>
      </c>
      <c r="M10181" s="140">
        <v>46106</v>
      </c>
      <c r="N10181" s="140"/>
      <c r="O10181" s="140"/>
      <c r="P10181" s="140" t="str">
        <f ca="1">IF(Proc[[#This Row],[DaysAgeing]]&gt;5,"yep","on track")</f>
        <v>yep</v>
      </c>
      <c r="Q10181" s="2">
        <f ca="1">IF(Proc[[#This Row],[DateClosed]]="",ABS(NETWORKDAYS(Proc[[#This Row],[DateOpened]],TODAY()))-1,ABS(NETWORKDAYS(Proc[[#This Row],[DateOpened]],Proc[[#This Row],[DateClosed]]))-1)</f>
        <v>23</v>
      </c>
      <c r="R10181" s="140" t="s">
        <v>476</v>
      </c>
      <c r="S10181" s="155"/>
      <c r="T10181" s="155"/>
    </row>
    <row r="10182" spans="1:20">
      <c r="A10182" s="156" t="s">
        <v>11874</v>
      </c>
      <c r="B10182" s="155" t="str">
        <f>IFERROR(VLOOKUP(Proc[[#This Row],[App]],Table2[],3,0),"open")</f>
        <v>ok</v>
      </c>
      <c r="C10182" s="156" t="s">
        <v>369</v>
      </c>
      <c r="D10182" t="s">
        <v>12445</v>
      </c>
      <c r="E10182" t="s">
        <v>11699</v>
      </c>
      <c r="F10182" s="155" t="s">
        <v>11699</v>
      </c>
      <c r="G10182" s="156" t="s">
        <v>400</v>
      </c>
      <c r="H10182" s="155" t="str">
        <f>IF(Proc[[#This Row],[type]]="LFF (MDG-F)",MID(Proc[[#This Row],[Obj]],13,10),"")</f>
        <v/>
      </c>
      <c r="I10182" s="156"/>
      <c r="J10182" s="155" t="b">
        <f>Proc[[#This Row],[Requested]]=Proc[[#This Row],[CurrentParent]]</f>
        <v>1</v>
      </c>
      <c r="K10182" s="155" t="str">
        <f>IF(Proc[[#This Row],[Author]]="Marcela Urrego",VLOOKUP(LEFT(Proc[[#This Row],[Requested]],1),Table3[#All],2,0),VLOOKUP(Proc[[#This Row],[Author]],Table4[],2,0))</f>
        <v>HC</v>
      </c>
      <c r="L10182" s="155" t="s">
        <v>7801</v>
      </c>
      <c r="M10182" s="140">
        <v>46106</v>
      </c>
      <c r="N10182" s="140"/>
      <c r="O10182" s="140"/>
      <c r="P10182" s="140" t="str">
        <f ca="1">IF(Proc[[#This Row],[DaysAgeing]]&gt;5,"yep","on track")</f>
        <v>yep</v>
      </c>
      <c r="Q10182" s="2">
        <f ca="1">IF(Proc[[#This Row],[DateClosed]]="",ABS(NETWORKDAYS(Proc[[#This Row],[DateOpened]],TODAY()))-1,ABS(NETWORKDAYS(Proc[[#This Row],[DateOpened]],Proc[[#This Row],[DateClosed]]))-1)</f>
        <v>23</v>
      </c>
      <c r="R10182" s="140" t="s">
        <v>476</v>
      </c>
      <c r="S10182" s="155"/>
      <c r="T10182" s="155"/>
    </row>
    <row r="10183" spans="1:20">
      <c r="A10183" s="156" t="s">
        <v>11874</v>
      </c>
      <c r="B10183" s="155" t="str">
        <f>IFERROR(VLOOKUP(Proc[[#This Row],[App]],Table2[],3,0),"open")</f>
        <v>ok</v>
      </c>
      <c r="C10183" s="156" t="s">
        <v>369</v>
      </c>
      <c r="D10183" t="s">
        <v>12446</v>
      </c>
      <c r="E10183" t="s">
        <v>11699</v>
      </c>
      <c r="F10183" s="155" t="s">
        <v>11699</v>
      </c>
      <c r="G10183" s="156" t="s">
        <v>400</v>
      </c>
      <c r="H10183" s="155" t="str">
        <f>IF(Proc[[#This Row],[type]]="LFF (MDG-F)",MID(Proc[[#This Row],[Obj]],13,10),"")</f>
        <v/>
      </c>
      <c r="I10183" s="156"/>
      <c r="J10183" s="155" t="b">
        <f>Proc[[#This Row],[Requested]]=Proc[[#This Row],[CurrentParent]]</f>
        <v>1</v>
      </c>
      <c r="K10183" s="155" t="str">
        <f>IF(Proc[[#This Row],[Author]]="Marcela Urrego",VLOOKUP(LEFT(Proc[[#This Row],[Requested]],1),Table3[#All],2,0),VLOOKUP(Proc[[#This Row],[Author]],Table4[],2,0))</f>
        <v>HC</v>
      </c>
      <c r="L10183" s="155" t="s">
        <v>7801</v>
      </c>
      <c r="M10183" s="140">
        <v>46106</v>
      </c>
      <c r="N10183" s="140"/>
      <c r="O10183" s="140"/>
      <c r="P10183" s="140" t="str">
        <f ca="1">IF(Proc[[#This Row],[DaysAgeing]]&gt;5,"yep","on track")</f>
        <v>yep</v>
      </c>
      <c r="Q10183" s="2">
        <f ca="1">IF(Proc[[#This Row],[DateClosed]]="",ABS(NETWORKDAYS(Proc[[#This Row],[DateOpened]],TODAY()))-1,ABS(NETWORKDAYS(Proc[[#This Row],[DateOpened]],Proc[[#This Row],[DateClosed]]))-1)</f>
        <v>23</v>
      </c>
      <c r="R10183" s="140" t="s">
        <v>476</v>
      </c>
      <c r="S10183" s="155"/>
      <c r="T10183" s="155"/>
    </row>
    <row r="10184" spans="1:20">
      <c r="A10184" s="156" t="s">
        <v>11874</v>
      </c>
      <c r="B10184" s="155" t="str">
        <f>IFERROR(VLOOKUP(Proc[[#This Row],[App]],Table2[],3,0),"open")</f>
        <v>ok</v>
      </c>
      <c r="C10184" s="156" t="s">
        <v>369</v>
      </c>
      <c r="D10184" t="s">
        <v>12447</v>
      </c>
      <c r="E10184" t="s">
        <v>11699</v>
      </c>
      <c r="F10184" s="155" t="s">
        <v>11699</v>
      </c>
      <c r="G10184" s="156" t="s">
        <v>400</v>
      </c>
      <c r="H10184" s="155" t="str">
        <f>IF(Proc[[#This Row],[type]]="LFF (MDG-F)",MID(Proc[[#This Row],[Obj]],13,10),"")</f>
        <v/>
      </c>
      <c r="I10184" s="156"/>
      <c r="J10184" s="155" t="b">
        <f>Proc[[#This Row],[Requested]]=Proc[[#This Row],[CurrentParent]]</f>
        <v>1</v>
      </c>
      <c r="K10184" s="155" t="str">
        <f>IF(Proc[[#This Row],[Author]]="Marcela Urrego",VLOOKUP(LEFT(Proc[[#This Row],[Requested]],1),Table3[#All],2,0),VLOOKUP(Proc[[#This Row],[Author]],Table4[],2,0))</f>
        <v>HC</v>
      </c>
      <c r="L10184" s="155" t="s">
        <v>7801</v>
      </c>
      <c r="M10184" s="140">
        <v>46106</v>
      </c>
      <c r="N10184" s="140"/>
      <c r="O10184" s="140"/>
      <c r="P10184" s="140" t="str">
        <f ca="1">IF(Proc[[#This Row],[DaysAgeing]]&gt;5,"yep","on track")</f>
        <v>yep</v>
      </c>
      <c r="Q10184" s="2">
        <f ca="1">IF(Proc[[#This Row],[DateClosed]]="",ABS(NETWORKDAYS(Proc[[#This Row],[DateOpened]],TODAY()))-1,ABS(NETWORKDAYS(Proc[[#This Row],[DateOpened]],Proc[[#This Row],[DateClosed]]))-1)</f>
        <v>23</v>
      </c>
      <c r="R10184" s="140" t="s">
        <v>476</v>
      </c>
      <c r="S10184" s="155"/>
      <c r="T10184" s="155"/>
    </row>
    <row r="10185" spans="1:20">
      <c r="A10185" s="156" t="s">
        <v>11874</v>
      </c>
      <c r="B10185" s="155" t="str">
        <f>IFERROR(VLOOKUP(Proc[[#This Row],[App]],Table2[],3,0),"open")</f>
        <v>ok</v>
      </c>
      <c r="C10185" s="156" t="s">
        <v>369</v>
      </c>
      <c r="D10185" t="s">
        <v>12448</v>
      </c>
      <c r="E10185" t="s">
        <v>11699</v>
      </c>
      <c r="F10185" s="155" t="s">
        <v>11699</v>
      </c>
      <c r="G10185" s="156" t="s">
        <v>400</v>
      </c>
      <c r="H10185" s="155" t="str">
        <f>IF(Proc[[#This Row],[type]]="LFF (MDG-F)",MID(Proc[[#This Row],[Obj]],13,10),"")</f>
        <v/>
      </c>
      <c r="I10185" s="156"/>
      <c r="J10185" s="155" t="b">
        <f>Proc[[#This Row],[Requested]]=Proc[[#This Row],[CurrentParent]]</f>
        <v>1</v>
      </c>
      <c r="K10185" s="155" t="str">
        <f>IF(Proc[[#This Row],[Author]]="Marcela Urrego",VLOOKUP(LEFT(Proc[[#This Row],[Requested]],1),Table3[#All],2,0),VLOOKUP(Proc[[#This Row],[Author]],Table4[],2,0))</f>
        <v>HC</v>
      </c>
      <c r="L10185" s="155" t="s">
        <v>7801</v>
      </c>
      <c r="M10185" s="140">
        <v>46106</v>
      </c>
      <c r="N10185" s="140"/>
      <c r="O10185" s="140"/>
      <c r="P10185" s="140" t="str">
        <f ca="1">IF(Proc[[#This Row],[DaysAgeing]]&gt;5,"yep","on track")</f>
        <v>yep</v>
      </c>
      <c r="Q10185" s="2">
        <f ca="1">IF(Proc[[#This Row],[DateClosed]]="",ABS(NETWORKDAYS(Proc[[#This Row],[DateOpened]],TODAY()))-1,ABS(NETWORKDAYS(Proc[[#This Row],[DateOpened]],Proc[[#This Row],[DateClosed]]))-1)</f>
        <v>23</v>
      </c>
      <c r="R10185" s="140" t="s">
        <v>476</v>
      </c>
      <c r="S10185" s="155"/>
      <c r="T10185" s="155"/>
    </row>
    <row r="10186" spans="1:20">
      <c r="A10186" s="156" t="s">
        <v>11874</v>
      </c>
      <c r="B10186" s="155" t="str">
        <f>IFERROR(VLOOKUP(Proc[[#This Row],[App]],Table2[],3,0),"open")</f>
        <v>ok</v>
      </c>
      <c r="C10186" s="156" t="s">
        <v>369</v>
      </c>
      <c r="D10186" t="s">
        <v>12449</v>
      </c>
      <c r="E10186" t="s">
        <v>11699</v>
      </c>
      <c r="F10186" s="155" t="s">
        <v>11699</v>
      </c>
      <c r="G10186" s="156" t="s">
        <v>400</v>
      </c>
      <c r="H10186" s="155" t="str">
        <f>IF(Proc[[#This Row],[type]]="LFF (MDG-F)",MID(Proc[[#This Row],[Obj]],13,10),"")</f>
        <v/>
      </c>
      <c r="I10186" s="156"/>
      <c r="J10186" s="155" t="b">
        <f>Proc[[#This Row],[Requested]]=Proc[[#This Row],[CurrentParent]]</f>
        <v>1</v>
      </c>
      <c r="K10186" s="155" t="str">
        <f>IF(Proc[[#This Row],[Author]]="Marcela Urrego",VLOOKUP(LEFT(Proc[[#This Row],[Requested]],1),Table3[#All],2,0),VLOOKUP(Proc[[#This Row],[Author]],Table4[],2,0))</f>
        <v>HC</v>
      </c>
      <c r="L10186" s="155" t="s">
        <v>7801</v>
      </c>
      <c r="M10186" s="140">
        <v>46106</v>
      </c>
      <c r="N10186" s="140"/>
      <c r="O10186" s="140"/>
      <c r="P10186" s="140" t="str">
        <f ca="1">IF(Proc[[#This Row],[DaysAgeing]]&gt;5,"yep","on track")</f>
        <v>yep</v>
      </c>
      <c r="Q10186" s="2">
        <f ca="1">IF(Proc[[#This Row],[DateClosed]]="",ABS(NETWORKDAYS(Proc[[#This Row],[DateOpened]],TODAY()))-1,ABS(NETWORKDAYS(Proc[[#This Row],[DateOpened]],Proc[[#This Row],[DateClosed]]))-1)</f>
        <v>23</v>
      </c>
      <c r="R10186" s="140" t="s">
        <v>476</v>
      </c>
      <c r="S10186" s="155"/>
      <c r="T10186" s="155"/>
    </row>
    <row r="10187" spans="1:20">
      <c r="A10187" s="156" t="s">
        <v>11874</v>
      </c>
      <c r="B10187" s="155" t="str">
        <f>IFERROR(VLOOKUP(Proc[[#This Row],[App]],Table2[],3,0),"open")</f>
        <v>ok</v>
      </c>
      <c r="C10187" s="156" t="s">
        <v>369</v>
      </c>
      <c r="D10187" t="s">
        <v>12450</v>
      </c>
      <c r="E10187" t="s">
        <v>11699</v>
      </c>
      <c r="F10187" s="155" t="s">
        <v>11699</v>
      </c>
      <c r="G10187" s="156" t="s">
        <v>400</v>
      </c>
      <c r="H10187" s="155" t="str">
        <f>IF(Proc[[#This Row],[type]]="LFF (MDG-F)",MID(Proc[[#This Row],[Obj]],13,10),"")</f>
        <v/>
      </c>
      <c r="I10187" s="156"/>
      <c r="J10187" s="155" t="b">
        <f>Proc[[#This Row],[Requested]]=Proc[[#This Row],[CurrentParent]]</f>
        <v>1</v>
      </c>
      <c r="K10187" s="155" t="str">
        <f>IF(Proc[[#This Row],[Author]]="Marcela Urrego",VLOOKUP(LEFT(Proc[[#This Row],[Requested]],1),Table3[#All],2,0),VLOOKUP(Proc[[#This Row],[Author]],Table4[],2,0))</f>
        <v>HC</v>
      </c>
      <c r="L10187" s="155" t="s">
        <v>7801</v>
      </c>
      <c r="M10187" s="140">
        <v>46106</v>
      </c>
      <c r="N10187" s="140"/>
      <c r="O10187" s="140"/>
      <c r="P10187" s="140" t="str">
        <f ca="1">IF(Proc[[#This Row],[DaysAgeing]]&gt;5,"yep","on track")</f>
        <v>yep</v>
      </c>
      <c r="Q10187" s="2">
        <f ca="1">IF(Proc[[#This Row],[DateClosed]]="",ABS(NETWORKDAYS(Proc[[#This Row],[DateOpened]],TODAY()))-1,ABS(NETWORKDAYS(Proc[[#This Row],[DateOpened]],Proc[[#This Row],[DateClosed]]))-1)</f>
        <v>23</v>
      </c>
      <c r="R10187" s="140" t="s">
        <v>476</v>
      </c>
      <c r="S10187" s="155"/>
      <c r="T10187" s="155"/>
    </row>
    <row r="10188" spans="1:20">
      <c r="A10188" s="156" t="s">
        <v>11874</v>
      </c>
      <c r="B10188" s="155" t="str">
        <f>IFERROR(VLOOKUP(Proc[[#This Row],[App]],Table2[],3,0),"open")</f>
        <v>ok</v>
      </c>
      <c r="C10188" s="156" t="s">
        <v>369</v>
      </c>
      <c r="D10188" t="s">
        <v>12451</v>
      </c>
      <c r="E10188" t="s">
        <v>11699</v>
      </c>
      <c r="F10188" s="155" t="s">
        <v>11699</v>
      </c>
      <c r="G10188" s="156" t="s">
        <v>400</v>
      </c>
      <c r="H10188" s="155" t="str">
        <f>IF(Proc[[#This Row],[type]]="LFF (MDG-F)",MID(Proc[[#This Row],[Obj]],13,10),"")</f>
        <v/>
      </c>
      <c r="I10188" s="156"/>
      <c r="J10188" s="155" t="b">
        <f>Proc[[#This Row],[Requested]]=Proc[[#This Row],[CurrentParent]]</f>
        <v>1</v>
      </c>
      <c r="K10188" s="155" t="str">
        <f>IF(Proc[[#This Row],[Author]]="Marcela Urrego",VLOOKUP(LEFT(Proc[[#This Row],[Requested]],1),Table3[#All],2,0),VLOOKUP(Proc[[#This Row],[Author]],Table4[],2,0))</f>
        <v>HC</v>
      </c>
      <c r="L10188" s="155" t="s">
        <v>7801</v>
      </c>
      <c r="M10188" s="140">
        <v>46106</v>
      </c>
      <c r="N10188" s="140"/>
      <c r="O10188" s="140"/>
      <c r="P10188" s="140" t="str">
        <f ca="1">IF(Proc[[#This Row],[DaysAgeing]]&gt;5,"yep","on track")</f>
        <v>yep</v>
      </c>
      <c r="Q10188" s="2">
        <f ca="1">IF(Proc[[#This Row],[DateClosed]]="",ABS(NETWORKDAYS(Proc[[#This Row],[DateOpened]],TODAY()))-1,ABS(NETWORKDAYS(Proc[[#This Row],[DateOpened]],Proc[[#This Row],[DateClosed]]))-1)</f>
        <v>23</v>
      </c>
      <c r="R10188" s="140" t="s">
        <v>476</v>
      </c>
      <c r="S10188" s="155"/>
      <c r="T10188" s="155"/>
    </row>
    <row r="10189" spans="1:20">
      <c r="A10189" s="156" t="s">
        <v>11874</v>
      </c>
      <c r="B10189" s="155" t="str">
        <f>IFERROR(VLOOKUP(Proc[[#This Row],[App]],Table2[],3,0),"open")</f>
        <v>ok</v>
      </c>
      <c r="C10189" s="156" t="s">
        <v>369</v>
      </c>
      <c r="D10189" t="s">
        <v>12452</v>
      </c>
      <c r="E10189" t="s">
        <v>11699</v>
      </c>
      <c r="F10189" s="155" t="s">
        <v>11699</v>
      </c>
      <c r="G10189" s="156" t="s">
        <v>400</v>
      </c>
      <c r="H10189" s="155" t="str">
        <f>IF(Proc[[#This Row],[type]]="LFF (MDG-F)",MID(Proc[[#This Row],[Obj]],13,10),"")</f>
        <v/>
      </c>
      <c r="I10189" s="156"/>
      <c r="J10189" s="155" t="b">
        <f>Proc[[#This Row],[Requested]]=Proc[[#This Row],[CurrentParent]]</f>
        <v>1</v>
      </c>
      <c r="K10189" s="155" t="str">
        <f>IF(Proc[[#This Row],[Author]]="Marcela Urrego",VLOOKUP(LEFT(Proc[[#This Row],[Requested]],1),Table3[#All],2,0),VLOOKUP(Proc[[#This Row],[Author]],Table4[],2,0))</f>
        <v>HC</v>
      </c>
      <c r="L10189" s="155" t="s">
        <v>7801</v>
      </c>
      <c r="M10189" s="140">
        <v>46106</v>
      </c>
      <c r="N10189" s="140"/>
      <c r="O10189" s="140"/>
      <c r="P10189" s="140" t="str">
        <f ca="1">IF(Proc[[#This Row],[DaysAgeing]]&gt;5,"yep","on track")</f>
        <v>yep</v>
      </c>
      <c r="Q10189" s="2">
        <f ca="1">IF(Proc[[#This Row],[DateClosed]]="",ABS(NETWORKDAYS(Proc[[#This Row],[DateOpened]],TODAY()))-1,ABS(NETWORKDAYS(Proc[[#This Row],[DateOpened]],Proc[[#This Row],[DateClosed]]))-1)</f>
        <v>23</v>
      </c>
      <c r="R10189" s="140" t="s">
        <v>476</v>
      </c>
      <c r="S10189" s="155"/>
      <c r="T10189" s="155"/>
    </row>
    <row r="10190" spans="1:20">
      <c r="A10190" s="156" t="s">
        <v>11874</v>
      </c>
      <c r="B10190" s="155" t="str">
        <f>IFERROR(VLOOKUP(Proc[[#This Row],[App]],Table2[],3,0),"open")</f>
        <v>ok</v>
      </c>
      <c r="C10190" s="156" t="s">
        <v>369</v>
      </c>
      <c r="D10190" t="s">
        <v>12453</v>
      </c>
      <c r="E10190" t="s">
        <v>11699</v>
      </c>
      <c r="F10190" s="155" t="s">
        <v>11699</v>
      </c>
      <c r="G10190" s="156" t="s">
        <v>400</v>
      </c>
      <c r="H10190" s="155" t="str">
        <f>IF(Proc[[#This Row],[type]]="LFF (MDG-F)",MID(Proc[[#This Row],[Obj]],13,10),"")</f>
        <v/>
      </c>
      <c r="I10190" s="156"/>
      <c r="J10190" s="155" t="b">
        <f>Proc[[#This Row],[Requested]]=Proc[[#This Row],[CurrentParent]]</f>
        <v>1</v>
      </c>
      <c r="K10190" s="155" t="str">
        <f>IF(Proc[[#This Row],[Author]]="Marcela Urrego",VLOOKUP(LEFT(Proc[[#This Row],[Requested]],1),Table3[#All],2,0),VLOOKUP(Proc[[#This Row],[Author]],Table4[],2,0))</f>
        <v>HC</v>
      </c>
      <c r="L10190" s="155" t="s">
        <v>7801</v>
      </c>
      <c r="M10190" s="140">
        <v>46106</v>
      </c>
      <c r="N10190" s="140"/>
      <c r="O10190" s="140"/>
      <c r="P10190" s="140" t="str">
        <f ca="1">IF(Proc[[#This Row],[DaysAgeing]]&gt;5,"yep","on track")</f>
        <v>yep</v>
      </c>
      <c r="Q10190" s="2">
        <f ca="1">IF(Proc[[#This Row],[DateClosed]]="",ABS(NETWORKDAYS(Proc[[#This Row],[DateOpened]],TODAY()))-1,ABS(NETWORKDAYS(Proc[[#This Row],[DateOpened]],Proc[[#This Row],[DateClosed]]))-1)</f>
        <v>23</v>
      </c>
      <c r="R10190" s="140" t="s">
        <v>476</v>
      </c>
      <c r="S10190" s="155"/>
      <c r="T10190" s="155"/>
    </row>
    <row r="10191" spans="1:20">
      <c r="A10191" s="156" t="s">
        <v>11874</v>
      </c>
      <c r="B10191" s="155" t="str">
        <f>IFERROR(VLOOKUP(Proc[[#This Row],[App]],Table2[],3,0),"open")</f>
        <v>ok</v>
      </c>
      <c r="C10191" s="156" t="s">
        <v>369</v>
      </c>
      <c r="D10191" t="s">
        <v>12454</v>
      </c>
      <c r="E10191" t="s">
        <v>11699</v>
      </c>
      <c r="F10191" s="155" t="s">
        <v>11699</v>
      </c>
      <c r="G10191" s="156" t="s">
        <v>400</v>
      </c>
      <c r="H10191" s="155" t="str">
        <f>IF(Proc[[#This Row],[type]]="LFF (MDG-F)",MID(Proc[[#This Row],[Obj]],13,10),"")</f>
        <v/>
      </c>
      <c r="I10191" s="156"/>
      <c r="J10191" s="155" t="b">
        <f>Proc[[#This Row],[Requested]]=Proc[[#This Row],[CurrentParent]]</f>
        <v>1</v>
      </c>
      <c r="K10191" s="155" t="str">
        <f>IF(Proc[[#This Row],[Author]]="Marcela Urrego",VLOOKUP(LEFT(Proc[[#This Row],[Requested]],1),Table3[#All],2,0),VLOOKUP(Proc[[#This Row],[Author]],Table4[],2,0))</f>
        <v>HC</v>
      </c>
      <c r="L10191" s="155" t="s">
        <v>7801</v>
      </c>
      <c r="M10191" s="140">
        <v>46106</v>
      </c>
      <c r="N10191" s="140"/>
      <c r="O10191" s="140"/>
      <c r="P10191" s="140" t="str">
        <f ca="1">IF(Proc[[#This Row],[DaysAgeing]]&gt;5,"yep","on track")</f>
        <v>yep</v>
      </c>
      <c r="Q10191" s="2">
        <f ca="1">IF(Proc[[#This Row],[DateClosed]]="",ABS(NETWORKDAYS(Proc[[#This Row],[DateOpened]],TODAY()))-1,ABS(NETWORKDAYS(Proc[[#This Row],[DateOpened]],Proc[[#This Row],[DateClosed]]))-1)</f>
        <v>23</v>
      </c>
      <c r="R10191" s="140" t="s">
        <v>476</v>
      </c>
      <c r="S10191" s="155"/>
      <c r="T10191" s="155"/>
    </row>
    <row r="10192" spans="1:20">
      <c r="A10192" s="156" t="s">
        <v>11874</v>
      </c>
      <c r="B10192" s="155" t="str">
        <f>IFERROR(VLOOKUP(Proc[[#This Row],[App]],Table2[],3,0),"open")</f>
        <v>ok</v>
      </c>
      <c r="C10192" s="156" t="s">
        <v>369</v>
      </c>
      <c r="D10192" t="s">
        <v>12455</v>
      </c>
      <c r="E10192" t="s">
        <v>11699</v>
      </c>
      <c r="F10192" s="155" t="s">
        <v>11699</v>
      </c>
      <c r="G10192" s="156" t="s">
        <v>400</v>
      </c>
      <c r="H10192" s="155" t="str">
        <f>IF(Proc[[#This Row],[type]]="LFF (MDG-F)",MID(Proc[[#This Row],[Obj]],13,10),"")</f>
        <v/>
      </c>
      <c r="I10192" s="156"/>
      <c r="J10192" s="155" t="b">
        <f>Proc[[#This Row],[Requested]]=Proc[[#This Row],[CurrentParent]]</f>
        <v>1</v>
      </c>
      <c r="K10192" s="155" t="str">
        <f>IF(Proc[[#This Row],[Author]]="Marcela Urrego",VLOOKUP(LEFT(Proc[[#This Row],[Requested]],1),Table3[#All],2,0),VLOOKUP(Proc[[#This Row],[Author]],Table4[],2,0))</f>
        <v>HC</v>
      </c>
      <c r="L10192" s="155" t="s">
        <v>7801</v>
      </c>
      <c r="M10192" s="140">
        <v>46106</v>
      </c>
      <c r="N10192" s="140"/>
      <c r="O10192" s="140"/>
      <c r="P10192" s="140" t="str">
        <f ca="1">IF(Proc[[#This Row],[DaysAgeing]]&gt;5,"yep","on track")</f>
        <v>yep</v>
      </c>
      <c r="Q10192" s="2">
        <f ca="1">IF(Proc[[#This Row],[DateClosed]]="",ABS(NETWORKDAYS(Proc[[#This Row],[DateOpened]],TODAY()))-1,ABS(NETWORKDAYS(Proc[[#This Row],[DateOpened]],Proc[[#This Row],[DateClosed]]))-1)</f>
        <v>23</v>
      </c>
      <c r="R10192" s="140" t="s">
        <v>476</v>
      </c>
      <c r="S10192" s="155"/>
      <c r="T10192" s="155"/>
    </row>
    <row r="10193" spans="1:20">
      <c r="A10193" s="156" t="s">
        <v>11874</v>
      </c>
      <c r="B10193" s="155" t="str">
        <f>IFERROR(VLOOKUP(Proc[[#This Row],[App]],Table2[],3,0),"open")</f>
        <v>ok</v>
      </c>
      <c r="C10193" s="156" t="s">
        <v>369</v>
      </c>
      <c r="D10193" t="s">
        <v>12456</v>
      </c>
      <c r="E10193" t="s">
        <v>11699</v>
      </c>
      <c r="F10193" s="155" t="s">
        <v>11699</v>
      </c>
      <c r="G10193" s="156" t="s">
        <v>400</v>
      </c>
      <c r="H10193" s="155" t="str">
        <f>IF(Proc[[#This Row],[type]]="LFF (MDG-F)",MID(Proc[[#This Row],[Obj]],13,10),"")</f>
        <v/>
      </c>
      <c r="I10193" s="156"/>
      <c r="J10193" s="155" t="b">
        <f>Proc[[#This Row],[Requested]]=Proc[[#This Row],[CurrentParent]]</f>
        <v>1</v>
      </c>
      <c r="K10193" s="155" t="str">
        <f>IF(Proc[[#This Row],[Author]]="Marcela Urrego",VLOOKUP(LEFT(Proc[[#This Row],[Requested]],1),Table3[#All],2,0),VLOOKUP(Proc[[#This Row],[Author]],Table4[],2,0))</f>
        <v>HC</v>
      </c>
      <c r="L10193" s="155" t="s">
        <v>7801</v>
      </c>
      <c r="M10193" s="140">
        <v>46106</v>
      </c>
      <c r="N10193" s="140"/>
      <c r="O10193" s="140"/>
      <c r="P10193" s="140" t="str">
        <f ca="1">IF(Proc[[#This Row],[DaysAgeing]]&gt;5,"yep","on track")</f>
        <v>yep</v>
      </c>
      <c r="Q10193" s="2">
        <f ca="1">IF(Proc[[#This Row],[DateClosed]]="",ABS(NETWORKDAYS(Proc[[#This Row],[DateOpened]],TODAY()))-1,ABS(NETWORKDAYS(Proc[[#This Row],[DateOpened]],Proc[[#This Row],[DateClosed]]))-1)</f>
        <v>23</v>
      </c>
      <c r="R10193" s="140" t="s">
        <v>476</v>
      </c>
      <c r="S10193" s="155"/>
      <c r="T10193" s="155"/>
    </row>
    <row r="10194" spans="1:20">
      <c r="A10194" s="156" t="s">
        <v>11874</v>
      </c>
      <c r="B10194" s="155" t="str">
        <f>IFERROR(VLOOKUP(Proc[[#This Row],[App]],Table2[],3,0),"open")</f>
        <v>ok</v>
      </c>
      <c r="C10194" s="156" t="s">
        <v>369</v>
      </c>
      <c r="D10194" t="s">
        <v>12457</v>
      </c>
      <c r="E10194" t="s">
        <v>11699</v>
      </c>
      <c r="F10194" s="155" t="s">
        <v>11699</v>
      </c>
      <c r="G10194" s="156" t="s">
        <v>400</v>
      </c>
      <c r="H10194" s="155" t="str">
        <f>IF(Proc[[#This Row],[type]]="LFF (MDG-F)",MID(Proc[[#This Row],[Obj]],13,10),"")</f>
        <v/>
      </c>
      <c r="I10194" s="156"/>
      <c r="J10194" s="155" t="b">
        <f>Proc[[#This Row],[Requested]]=Proc[[#This Row],[CurrentParent]]</f>
        <v>1</v>
      </c>
      <c r="K10194" s="155" t="str">
        <f>IF(Proc[[#This Row],[Author]]="Marcela Urrego",VLOOKUP(LEFT(Proc[[#This Row],[Requested]],1),Table3[#All],2,0),VLOOKUP(Proc[[#This Row],[Author]],Table4[],2,0))</f>
        <v>HC</v>
      </c>
      <c r="L10194" s="155" t="s">
        <v>7801</v>
      </c>
      <c r="M10194" s="140">
        <v>46106</v>
      </c>
      <c r="N10194" s="140"/>
      <c r="O10194" s="140"/>
      <c r="P10194" s="140" t="str">
        <f ca="1">IF(Proc[[#This Row],[DaysAgeing]]&gt;5,"yep","on track")</f>
        <v>yep</v>
      </c>
      <c r="Q10194" s="2">
        <f ca="1">IF(Proc[[#This Row],[DateClosed]]="",ABS(NETWORKDAYS(Proc[[#This Row],[DateOpened]],TODAY()))-1,ABS(NETWORKDAYS(Proc[[#This Row],[DateOpened]],Proc[[#This Row],[DateClosed]]))-1)</f>
        <v>23</v>
      </c>
      <c r="R10194" s="140" t="s">
        <v>476</v>
      </c>
      <c r="S10194" s="155"/>
      <c r="T10194" s="155"/>
    </row>
    <row r="10195" spans="1:20">
      <c r="A10195" s="156" t="s">
        <v>11874</v>
      </c>
      <c r="B10195" s="155" t="str">
        <f>IFERROR(VLOOKUP(Proc[[#This Row],[App]],Table2[],3,0),"open")</f>
        <v>ok</v>
      </c>
      <c r="C10195" s="156" t="s">
        <v>369</v>
      </c>
      <c r="D10195" t="s">
        <v>12458</v>
      </c>
      <c r="E10195" t="s">
        <v>11699</v>
      </c>
      <c r="F10195" s="155" t="s">
        <v>11699</v>
      </c>
      <c r="G10195" s="156" t="s">
        <v>400</v>
      </c>
      <c r="H10195" s="155" t="str">
        <f>IF(Proc[[#This Row],[type]]="LFF (MDG-F)",MID(Proc[[#This Row],[Obj]],13,10),"")</f>
        <v/>
      </c>
      <c r="I10195" s="156"/>
      <c r="J10195" s="155" t="b">
        <f>Proc[[#This Row],[Requested]]=Proc[[#This Row],[CurrentParent]]</f>
        <v>1</v>
      </c>
      <c r="K10195" s="155" t="str">
        <f>IF(Proc[[#This Row],[Author]]="Marcela Urrego",VLOOKUP(LEFT(Proc[[#This Row],[Requested]],1),Table3[#All],2,0),VLOOKUP(Proc[[#This Row],[Author]],Table4[],2,0))</f>
        <v>HC</v>
      </c>
      <c r="L10195" s="155" t="s">
        <v>7801</v>
      </c>
      <c r="M10195" s="140">
        <v>46106</v>
      </c>
      <c r="N10195" s="140"/>
      <c r="O10195" s="140"/>
      <c r="P10195" s="140" t="str">
        <f ca="1">IF(Proc[[#This Row],[DaysAgeing]]&gt;5,"yep","on track")</f>
        <v>yep</v>
      </c>
      <c r="Q10195" s="2">
        <f ca="1">IF(Proc[[#This Row],[DateClosed]]="",ABS(NETWORKDAYS(Proc[[#This Row],[DateOpened]],TODAY()))-1,ABS(NETWORKDAYS(Proc[[#This Row],[DateOpened]],Proc[[#This Row],[DateClosed]]))-1)</f>
        <v>23</v>
      </c>
      <c r="R10195" s="140" t="s">
        <v>476</v>
      </c>
      <c r="S10195" s="155"/>
      <c r="T10195" s="155"/>
    </row>
    <row r="10196" spans="1:20">
      <c r="A10196" s="156" t="s">
        <v>11874</v>
      </c>
      <c r="B10196" s="155" t="str">
        <f>IFERROR(VLOOKUP(Proc[[#This Row],[App]],Table2[],3,0),"open")</f>
        <v>ok</v>
      </c>
      <c r="C10196" s="156" t="s">
        <v>369</v>
      </c>
      <c r="D10196" t="s">
        <v>12459</v>
      </c>
      <c r="E10196" t="s">
        <v>11699</v>
      </c>
      <c r="F10196" s="155" t="s">
        <v>11699</v>
      </c>
      <c r="G10196" s="156" t="s">
        <v>400</v>
      </c>
      <c r="H10196" s="155" t="str">
        <f>IF(Proc[[#This Row],[type]]="LFF (MDG-F)",MID(Proc[[#This Row],[Obj]],13,10),"")</f>
        <v/>
      </c>
      <c r="I10196" s="156"/>
      <c r="J10196" s="155" t="b">
        <f>Proc[[#This Row],[Requested]]=Proc[[#This Row],[CurrentParent]]</f>
        <v>1</v>
      </c>
      <c r="K10196" s="155" t="str">
        <f>IF(Proc[[#This Row],[Author]]="Marcela Urrego",VLOOKUP(LEFT(Proc[[#This Row],[Requested]],1),Table3[#All],2,0),VLOOKUP(Proc[[#This Row],[Author]],Table4[],2,0))</f>
        <v>HC</v>
      </c>
      <c r="L10196" s="155" t="s">
        <v>7801</v>
      </c>
      <c r="M10196" s="140">
        <v>46106</v>
      </c>
      <c r="N10196" s="140"/>
      <c r="O10196" s="140"/>
      <c r="P10196" s="140" t="str">
        <f ca="1">IF(Proc[[#This Row],[DaysAgeing]]&gt;5,"yep","on track")</f>
        <v>yep</v>
      </c>
      <c r="Q10196" s="2">
        <f ca="1">IF(Proc[[#This Row],[DateClosed]]="",ABS(NETWORKDAYS(Proc[[#This Row],[DateOpened]],TODAY()))-1,ABS(NETWORKDAYS(Proc[[#This Row],[DateOpened]],Proc[[#This Row],[DateClosed]]))-1)</f>
        <v>23</v>
      </c>
      <c r="R10196" s="140" t="s">
        <v>476</v>
      </c>
      <c r="S10196" s="155"/>
      <c r="T10196" s="155"/>
    </row>
    <row r="10197" spans="1:20">
      <c r="A10197" s="156" t="s">
        <v>11874</v>
      </c>
      <c r="B10197" s="155" t="str">
        <f>IFERROR(VLOOKUP(Proc[[#This Row],[App]],Table2[],3,0),"open")</f>
        <v>ok</v>
      </c>
      <c r="C10197" s="156" t="s">
        <v>369</v>
      </c>
      <c r="D10197" t="s">
        <v>12460</v>
      </c>
      <c r="E10197" t="s">
        <v>11699</v>
      </c>
      <c r="F10197" s="155" t="s">
        <v>11699</v>
      </c>
      <c r="G10197" s="156" t="s">
        <v>400</v>
      </c>
      <c r="H10197" s="155" t="str">
        <f>IF(Proc[[#This Row],[type]]="LFF (MDG-F)",MID(Proc[[#This Row],[Obj]],13,10),"")</f>
        <v/>
      </c>
      <c r="I10197" s="156"/>
      <c r="J10197" s="155" t="b">
        <f>Proc[[#This Row],[Requested]]=Proc[[#This Row],[CurrentParent]]</f>
        <v>1</v>
      </c>
      <c r="K10197" s="155" t="str">
        <f>IF(Proc[[#This Row],[Author]]="Marcela Urrego",VLOOKUP(LEFT(Proc[[#This Row],[Requested]],1),Table3[#All],2,0),VLOOKUP(Proc[[#This Row],[Author]],Table4[],2,0))</f>
        <v>HC</v>
      </c>
      <c r="L10197" s="155" t="s">
        <v>7801</v>
      </c>
      <c r="M10197" s="140">
        <v>46106</v>
      </c>
      <c r="N10197" s="140"/>
      <c r="O10197" s="140"/>
      <c r="P10197" s="140" t="str">
        <f ca="1">IF(Proc[[#This Row],[DaysAgeing]]&gt;5,"yep","on track")</f>
        <v>yep</v>
      </c>
      <c r="Q10197" s="2">
        <f ca="1">IF(Proc[[#This Row],[DateClosed]]="",ABS(NETWORKDAYS(Proc[[#This Row],[DateOpened]],TODAY()))-1,ABS(NETWORKDAYS(Proc[[#This Row],[DateOpened]],Proc[[#This Row],[DateClosed]]))-1)</f>
        <v>23</v>
      </c>
      <c r="R10197" s="140" t="s">
        <v>476</v>
      </c>
      <c r="S10197" s="155"/>
      <c r="T10197" s="155"/>
    </row>
    <row r="10198" spans="1:20">
      <c r="A10198" s="156" t="s">
        <v>11874</v>
      </c>
      <c r="B10198" s="155" t="str">
        <f>IFERROR(VLOOKUP(Proc[[#This Row],[App]],Table2[],3,0),"open")</f>
        <v>ok</v>
      </c>
      <c r="C10198" s="156" t="s">
        <v>369</v>
      </c>
      <c r="D10198" t="s">
        <v>12461</v>
      </c>
      <c r="E10198" t="s">
        <v>11699</v>
      </c>
      <c r="F10198" s="155" t="s">
        <v>11699</v>
      </c>
      <c r="G10198" s="156" t="s">
        <v>400</v>
      </c>
      <c r="H10198" s="155" t="str">
        <f>IF(Proc[[#This Row],[type]]="LFF (MDG-F)",MID(Proc[[#This Row],[Obj]],13,10),"")</f>
        <v/>
      </c>
      <c r="I10198" s="156"/>
      <c r="J10198" s="155" t="b">
        <f>Proc[[#This Row],[Requested]]=Proc[[#This Row],[CurrentParent]]</f>
        <v>1</v>
      </c>
      <c r="K10198" s="155" t="str">
        <f>IF(Proc[[#This Row],[Author]]="Marcela Urrego",VLOOKUP(LEFT(Proc[[#This Row],[Requested]],1),Table3[#All],2,0),VLOOKUP(Proc[[#This Row],[Author]],Table4[],2,0))</f>
        <v>HC</v>
      </c>
      <c r="L10198" s="155" t="s">
        <v>7801</v>
      </c>
      <c r="M10198" s="140">
        <v>46106</v>
      </c>
      <c r="N10198" s="140"/>
      <c r="O10198" s="140"/>
      <c r="P10198" s="140" t="str">
        <f ca="1">IF(Proc[[#This Row],[DaysAgeing]]&gt;5,"yep","on track")</f>
        <v>yep</v>
      </c>
      <c r="Q10198" s="2">
        <f ca="1">IF(Proc[[#This Row],[DateClosed]]="",ABS(NETWORKDAYS(Proc[[#This Row],[DateOpened]],TODAY()))-1,ABS(NETWORKDAYS(Proc[[#This Row],[DateOpened]],Proc[[#This Row],[DateClosed]]))-1)</f>
        <v>23</v>
      </c>
      <c r="R10198" s="140" t="s">
        <v>476</v>
      </c>
      <c r="S10198" s="155"/>
      <c r="T10198" s="155"/>
    </row>
    <row r="10199" spans="1:20">
      <c r="A10199" s="156" t="s">
        <v>11874</v>
      </c>
      <c r="B10199" s="155" t="str">
        <f>IFERROR(VLOOKUP(Proc[[#This Row],[App]],Table2[],3,0),"open")</f>
        <v>ok</v>
      </c>
      <c r="C10199" s="156" t="s">
        <v>369</v>
      </c>
      <c r="D10199" t="s">
        <v>12462</v>
      </c>
      <c r="E10199" t="s">
        <v>11699</v>
      </c>
      <c r="F10199" s="155" t="s">
        <v>11699</v>
      </c>
      <c r="G10199" s="156" t="s">
        <v>400</v>
      </c>
      <c r="H10199" s="155" t="str">
        <f>IF(Proc[[#This Row],[type]]="LFF (MDG-F)",MID(Proc[[#This Row],[Obj]],13,10),"")</f>
        <v/>
      </c>
      <c r="I10199" s="156"/>
      <c r="J10199" s="155" t="b">
        <f>Proc[[#This Row],[Requested]]=Proc[[#This Row],[CurrentParent]]</f>
        <v>1</v>
      </c>
      <c r="K10199" s="155" t="str">
        <f>IF(Proc[[#This Row],[Author]]="Marcela Urrego",VLOOKUP(LEFT(Proc[[#This Row],[Requested]],1),Table3[#All],2,0),VLOOKUP(Proc[[#This Row],[Author]],Table4[],2,0))</f>
        <v>HC</v>
      </c>
      <c r="L10199" s="155" t="s">
        <v>7801</v>
      </c>
      <c r="M10199" s="140">
        <v>46106</v>
      </c>
      <c r="N10199" s="140"/>
      <c r="O10199" s="140"/>
      <c r="P10199" s="140" t="str">
        <f ca="1">IF(Proc[[#This Row],[DaysAgeing]]&gt;5,"yep","on track")</f>
        <v>yep</v>
      </c>
      <c r="Q10199" s="2">
        <f ca="1">IF(Proc[[#This Row],[DateClosed]]="",ABS(NETWORKDAYS(Proc[[#This Row],[DateOpened]],TODAY()))-1,ABS(NETWORKDAYS(Proc[[#This Row],[DateOpened]],Proc[[#This Row],[DateClosed]]))-1)</f>
        <v>23</v>
      </c>
      <c r="R10199" s="140" t="s">
        <v>476</v>
      </c>
      <c r="S10199" s="155"/>
      <c r="T10199" s="155"/>
    </row>
    <row r="10200" spans="1:20">
      <c r="A10200" s="156" t="s">
        <v>11874</v>
      </c>
      <c r="B10200" s="155" t="str">
        <f>IFERROR(VLOOKUP(Proc[[#This Row],[App]],Table2[],3,0),"open")</f>
        <v>ok</v>
      </c>
      <c r="C10200" s="156" t="s">
        <v>369</v>
      </c>
      <c r="D10200" t="s">
        <v>12463</v>
      </c>
      <c r="E10200" t="s">
        <v>11699</v>
      </c>
      <c r="F10200" s="155" t="s">
        <v>11699</v>
      </c>
      <c r="G10200" s="156" t="s">
        <v>400</v>
      </c>
      <c r="H10200" s="155" t="str">
        <f>IF(Proc[[#This Row],[type]]="LFF (MDG-F)",MID(Proc[[#This Row],[Obj]],13,10),"")</f>
        <v/>
      </c>
      <c r="I10200" s="156"/>
      <c r="J10200" s="155" t="b">
        <f>Proc[[#This Row],[Requested]]=Proc[[#This Row],[CurrentParent]]</f>
        <v>1</v>
      </c>
      <c r="K10200" s="155" t="str">
        <f>IF(Proc[[#This Row],[Author]]="Marcela Urrego",VLOOKUP(LEFT(Proc[[#This Row],[Requested]],1),Table3[#All],2,0),VLOOKUP(Proc[[#This Row],[Author]],Table4[],2,0))</f>
        <v>HC</v>
      </c>
      <c r="L10200" s="155" t="s">
        <v>7801</v>
      </c>
      <c r="M10200" s="140">
        <v>46106</v>
      </c>
      <c r="N10200" s="140"/>
      <c r="O10200" s="140"/>
      <c r="P10200" s="140" t="str">
        <f ca="1">IF(Proc[[#This Row],[DaysAgeing]]&gt;5,"yep","on track")</f>
        <v>yep</v>
      </c>
      <c r="Q10200" s="2">
        <f ca="1">IF(Proc[[#This Row],[DateClosed]]="",ABS(NETWORKDAYS(Proc[[#This Row],[DateOpened]],TODAY()))-1,ABS(NETWORKDAYS(Proc[[#This Row],[DateOpened]],Proc[[#This Row],[DateClosed]]))-1)</f>
        <v>23</v>
      </c>
      <c r="R10200" s="140" t="s">
        <v>476</v>
      </c>
      <c r="S10200" s="155"/>
      <c r="T10200" s="155"/>
    </row>
    <row r="10201" spans="1:20">
      <c r="A10201" s="156" t="s">
        <v>11874</v>
      </c>
      <c r="B10201" s="155" t="str">
        <f>IFERROR(VLOOKUP(Proc[[#This Row],[App]],Table2[],3,0),"open")</f>
        <v>ok</v>
      </c>
      <c r="C10201" s="156" t="s">
        <v>369</v>
      </c>
      <c r="D10201" t="s">
        <v>12464</v>
      </c>
      <c r="E10201" t="s">
        <v>11699</v>
      </c>
      <c r="F10201" s="155" t="s">
        <v>11699</v>
      </c>
      <c r="G10201" s="156" t="s">
        <v>400</v>
      </c>
      <c r="H10201" s="155" t="str">
        <f>IF(Proc[[#This Row],[type]]="LFF (MDG-F)",MID(Proc[[#This Row],[Obj]],13,10),"")</f>
        <v/>
      </c>
      <c r="I10201" s="156"/>
      <c r="J10201" s="155" t="b">
        <f>Proc[[#This Row],[Requested]]=Proc[[#This Row],[CurrentParent]]</f>
        <v>1</v>
      </c>
      <c r="K10201" s="155" t="str">
        <f>IF(Proc[[#This Row],[Author]]="Marcela Urrego",VLOOKUP(LEFT(Proc[[#This Row],[Requested]],1),Table3[#All],2,0),VLOOKUP(Proc[[#This Row],[Author]],Table4[],2,0))</f>
        <v>HC</v>
      </c>
      <c r="L10201" s="155" t="s">
        <v>7801</v>
      </c>
      <c r="M10201" s="140">
        <v>46106</v>
      </c>
      <c r="N10201" s="140"/>
      <c r="O10201" s="140"/>
      <c r="P10201" s="140" t="str">
        <f ca="1">IF(Proc[[#This Row],[DaysAgeing]]&gt;5,"yep","on track")</f>
        <v>yep</v>
      </c>
      <c r="Q10201" s="2">
        <f ca="1">IF(Proc[[#This Row],[DateClosed]]="",ABS(NETWORKDAYS(Proc[[#This Row],[DateOpened]],TODAY()))-1,ABS(NETWORKDAYS(Proc[[#This Row],[DateOpened]],Proc[[#This Row],[DateClosed]]))-1)</f>
        <v>23</v>
      </c>
      <c r="R10201" s="140" t="s">
        <v>476</v>
      </c>
      <c r="S10201" s="155"/>
      <c r="T10201" s="155"/>
    </row>
    <row r="10202" spans="1:20">
      <c r="A10202" s="156" t="s">
        <v>11874</v>
      </c>
      <c r="B10202" s="155" t="str">
        <f>IFERROR(VLOOKUP(Proc[[#This Row],[App]],Table2[],3,0),"open")</f>
        <v>ok</v>
      </c>
      <c r="C10202" s="156" t="s">
        <v>369</v>
      </c>
      <c r="D10202" t="s">
        <v>12465</v>
      </c>
      <c r="E10202" t="s">
        <v>11699</v>
      </c>
      <c r="F10202" s="155" t="s">
        <v>11699</v>
      </c>
      <c r="G10202" s="156" t="s">
        <v>400</v>
      </c>
      <c r="H10202" s="155" t="str">
        <f>IF(Proc[[#This Row],[type]]="LFF (MDG-F)",MID(Proc[[#This Row],[Obj]],13,10),"")</f>
        <v/>
      </c>
      <c r="I10202" s="156"/>
      <c r="J10202" s="155" t="b">
        <f>Proc[[#This Row],[Requested]]=Proc[[#This Row],[CurrentParent]]</f>
        <v>1</v>
      </c>
      <c r="K10202" s="155" t="str">
        <f>IF(Proc[[#This Row],[Author]]="Marcela Urrego",VLOOKUP(LEFT(Proc[[#This Row],[Requested]],1),Table3[#All],2,0),VLOOKUP(Proc[[#This Row],[Author]],Table4[],2,0))</f>
        <v>HC</v>
      </c>
      <c r="L10202" s="155" t="s">
        <v>7801</v>
      </c>
      <c r="M10202" s="140">
        <v>46106</v>
      </c>
      <c r="N10202" s="140"/>
      <c r="O10202" s="140"/>
      <c r="P10202" s="140" t="str">
        <f ca="1">IF(Proc[[#This Row],[DaysAgeing]]&gt;5,"yep","on track")</f>
        <v>yep</v>
      </c>
      <c r="Q10202" s="2">
        <f ca="1">IF(Proc[[#This Row],[DateClosed]]="",ABS(NETWORKDAYS(Proc[[#This Row],[DateOpened]],TODAY()))-1,ABS(NETWORKDAYS(Proc[[#This Row],[DateOpened]],Proc[[#This Row],[DateClosed]]))-1)</f>
        <v>23</v>
      </c>
      <c r="R10202" s="140" t="s">
        <v>476</v>
      </c>
      <c r="S10202" s="155"/>
      <c r="T10202" s="155"/>
    </row>
    <row r="10203" spans="1:20">
      <c r="A10203" s="156" t="s">
        <v>11874</v>
      </c>
      <c r="B10203" s="155" t="str">
        <f>IFERROR(VLOOKUP(Proc[[#This Row],[App]],Table2[],3,0),"open")</f>
        <v>ok</v>
      </c>
      <c r="C10203" s="156" t="s">
        <v>369</v>
      </c>
      <c r="D10203" t="s">
        <v>12466</v>
      </c>
      <c r="E10203" t="s">
        <v>11699</v>
      </c>
      <c r="F10203" s="155" t="s">
        <v>11699</v>
      </c>
      <c r="G10203" s="156" t="s">
        <v>400</v>
      </c>
      <c r="H10203" s="155" t="str">
        <f>IF(Proc[[#This Row],[type]]="LFF (MDG-F)",MID(Proc[[#This Row],[Obj]],13,10),"")</f>
        <v/>
      </c>
      <c r="I10203" s="156"/>
      <c r="J10203" s="155" t="b">
        <f>Proc[[#This Row],[Requested]]=Proc[[#This Row],[CurrentParent]]</f>
        <v>1</v>
      </c>
      <c r="K10203" s="155" t="str">
        <f>IF(Proc[[#This Row],[Author]]="Marcela Urrego",VLOOKUP(LEFT(Proc[[#This Row],[Requested]],1),Table3[#All],2,0),VLOOKUP(Proc[[#This Row],[Author]],Table4[],2,0))</f>
        <v>HC</v>
      </c>
      <c r="L10203" s="155" t="s">
        <v>7801</v>
      </c>
      <c r="M10203" s="140">
        <v>46106</v>
      </c>
      <c r="N10203" s="140"/>
      <c r="O10203" s="140"/>
      <c r="P10203" s="140" t="str">
        <f ca="1">IF(Proc[[#This Row],[DaysAgeing]]&gt;5,"yep","on track")</f>
        <v>yep</v>
      </c>
      <c r="Q10203" s="2">
        <f ca="1">IF(Proc[[#This Row],[DateClosed]]="",ABS(NETWORKDAYS(Proc[[#This Row],[DateOpened]],TODAY()))-1,ABS(NETWORKDAYS(Proc[[#This Row],[DateOpened]],Proc[[#This Row],[DateClosed]]))-1)</f>
        <v>23</v>
      </c>
      <c r="R10203" s="140" t="s">
        <v>476</v>
      </c>
      <c r="S10203" s="155"/>
      <c r="T10203" s="155"/>
    </row>
    <row r="10204" spans="1:20">
      <c r="A10204" s="156" t="s">
        <v>11874</v>
      </c>
      <c r="B10204" s="155" t="str">
        <f>IFERROR(VLOOKUP(Proc[[#This Row],[App]],Table2[],3,0),"open")</f>
        <v>ok</v>
      </c>
      <c r="C10204" s="156" t="s">
        <v>369</v>
      </c>
      <c r="D10204" t="s">
        <v>12467</v>
      </c>
      <c r="E10204" t="s">
        <v>11699</v>
      </c>
      <c r="F10204" s="155" t="s">
        <v>11699</v>
      </c>
      <c r="G10204" s="156" t="s">
        <v>400</v>
      </c>
      <c r="H10204" s="155" t="str">
        <f>IF(Proc[[#This Row],[type]]="LFF (MDG-F)",MID(Proc[[#This Row],[Obj]],13,10),"")</f>
        <v/>
      </c>
      <c r="I10204" s="156"/>
      <c r="J10204" s="155" t="b">
        <f>Proc[[#This Row],[Requested]]=Proc[[#This Row],[CurrentParent]]</f>
        <v>1</v>
      </c>
      <c r="K10204" s="155" t="str">
        <f>IF(Proc[[#This Row],[Author]]="Marcela Urrego",VLOOKUP(LEFT(Proc[[#This Row],[Requested]],1),Table3[#All],2,0),VLOOKUP(Proc[[#This Row],[Author]],Table4[],2,0))</f>
        <v>HC</v>
      </c>
      <c r="L10204" s="155" t="s">
        <v>7801</v>
      </c>
      <c r="M10204" s="140">
        <v>46106</v>
      </c>
      <c r="N10204" s="140"/>
      <c r="O10204" s="140"/>
      <c r="P10204" s="140" t="str">
        <f ca="1">IF(Proc[[#This Row],[DaysAgeing]]&gt;5,"yep","on track")</f>
        <v>yep</v>
      </c>
      <c r="Q10204" s="2">
        <f ca="1">IF(Proc[[#This Row],[DateClosed]]="",ABS(NETWORKDAYS(Proc[[#This Row],[DateOpened]],TODAY()))-1,ABS(NETWORKDAYS(Proc[[#This Row],[DateOpened]],Proc[[#This Row],[DateClosed]]))-1)</f>
        <v>23</v>
      </c>
      <c r="R10204" s="140" t="s">
        <v>476</v>
      </c>
      <c r="S10204" s="155"/>
      <c r="T10204" s="155"/>
    </row>
    <row r="10205" spans="1:20">
      <c r="A10205" s="156" t="s">
        <v>11874</v>
      </c>
      <c r="B10205" s="155" t="str">
        <f>IFERROR(VLOOKUP(Proc[[#This Row],[App]],Table2[],3,0),"open")</f>
        <v>ok</v>
      </c>
      <c r="C10205" s="156" t="s">
        <v>369</v>
      </c>
      <c r="D10205" t="s">
        <v>12468</v>
      </c>
      <c r="E10205" t="s">
        <v>11699</v>
      </c>
      <c r="F10205" s="155" t="s">
        <v>11699</v>
      </c>
      <c r="G10205" s="156" t="s">
        <v>400</v>
      </c>
      <c r="H10205" s="155" t="str">
        <f>IF(Proc[[#This Row],[type]]="LFF (MDG-F)",MID(Proc[[#This Row],[Obj]],13,10),"")</f>
        <v/>
      </c>
      <c r="I10205" s="156"/>
      <c r="J10205" s="155" t="b">
        <f>Proc[[#This Row],[Requested]]=Proc[[#This Row],[CurrentParent]]</f>
        <v>1</v>
      </c>
      <c r="K10205" s="155" t="str">
        <f>IF(Proc[[#This Row],[Author]]="Marcela Urrego",VLOOKUP(LEFT(Proc[[#This Row],[Requested]],1),Table3[#All],2,0),VLOOKUP(Proc[[#This Row],[Author]],Table4[],2,0))</f>
        <v>HC</v>
      </c>
      <c r="L10205" s="155" t="s">
        <v>7801</v>
      </c>
      <c r="M10205" s="140">
        <v>46106</v>
      </c>
      <c r="N10205" s="140"/>
      <c r="O10205" s="140"/>
      <c r="P10205" s="140" t="str">
        <f ca="1">IF(Proc[[#This Row],[DaysAgeing]]&gt;5,"yep","on track")</f>
        <v>yep</v>
      </c>
      <c r="Q10205" s="2">
        <f ca="1">IF(Proc[[#This Row],[DateClosed]]="",ABS(NETWORKDAYS(Proc[[#This Row],[DateOpened]],TODAY()))-1,ABS(NETWORKDAYS(Proc[[#This Row],[DateOpened]],Proc[[#This Row],[DateClosed]]))-1)</f>
        <v>23</v>
      </c>
      <c r="R10205" s="140" t="s">
        <v>476</v>
      </c>
      <c r="S10205" s="155"/>
      <c r="T10205" s="155"/>
    </row>
    <row r="10206" spans="1:20">
      <c r="A10206" s="156" t="s">
        <v>11874</v>
      </c>
      <c r="B10206" s="155" t="str">
        <f>IFERROR(VLOOKUP(Proc[[#This Row],[App]],Table2[],3,0),"open")</f>
        <v>ok</v>
      </c>
      <c r="C10206" s="156" t="s">
        <v>369</v>
      </c>
      <c r="D10206" t="s">
        <v>12469</v>
      </c>
      <c r="E10206" t="s">
        <v>11699</v>
      </c>
      <c r="F10206" s="155" t="s">
        <v>11699</v>
      </c>
      <c r="G10206" s="156" t="s">
        <v>400</v>
      </c>
      <c r="H10206" s="155" t="str">
        <f>IF(Proc[[#This Row],[type]]="LFF (MDG-F)",MID(Proc[[#This Row],[Obj]],13,10),"")</f>
        <v/>
      </c>
      <c r="I10206" s="156"/>
      <c r="J10206" s="155" t="b">
        <f>Proc[[#This Row],[Requested]]=Proc[[#This Row],[CurrentParent]]</f>
        <v>1</v>
      </c>
      <c r="K10206" s="155" t="str">
        <f>IF(Proc[[#This Row],[Author]]="Marcela Urrego",VLOOKUP(LEFT(Proc[[#This Row],[Requested]],1),Table3[#All],2,0),VLOOKUP(Proc[[#This Row],[Author]],Table4[],2,0))</f>
        <v>HC</v>
      </c>
      <c r="L10206" s="155" t="s">
        <v>7801</v>
      </c>
      <c r="M10206" s="140">
        <v>46106</v>
      </c>
      <c r="N10206" s="140"/>
      <c r="O10206" s="140"/>
      <c r="P10206" s="140" t="str">
        <f ca="1">IF(Proc[[#This Row],[DaysAgeing]]&gt;5,"yep","on track")</f>
        <v>yep</v>
      </c>
      <c r="Q10206" s="2">
        <f ca="1">IF(Proc[[#This Row],[DateClosed]]="",ABS(NETWORKDAYS(Proc[[#This Row],[DateOpened]],TODAY()))-1,ABS(NETWORKDAYS(Proc[[#This Row],[DateOpened]],Proc[[#This Row],[DateClosed]]))-1)</f>
        <v>23</v>
      </c>
      <c r="R10206" s="140" t="s">
        <v>476</v>
      </c>
      <c r="S10206" s="155"/>
      <c r="T10206" s="155"/>
    </row>
    <row r="10207" spans="1:20">
      <c r="A10207" s="156" t="s">
        <v>11874</v>
      </c>
      <c r="B10207" s="155" t="str">
        <f>IFERROR(VLOOKUP(Proc[[#This Row],[App]],Table2[],3,0),"open")</f>
        <v>ok</v>
      </c>
      <c r="C10207" s="156" t="s">
        <v>369</v>
      </c>
      <c r="D10207" t="s">
        <v>12470</v>
      </c>
      <c r="E10207" t="s">
        <v>11699</v>
      </c>
      <c r="F10207" s="155" t="s">
        <v>11699</v>
      </c>
      <c r="G10207" s="156" t="s">
        <v>400</v>
      </c>
      <c r="H10207" s="155" t="str">
        <f>IF(Proc[[#This Row],[type]]="LFF (MDG-F)",MID(Proc[[#This Row],[Obj]],13,10),"")</f>
        <v/>
      </c>
      <c r="I10207" s="156"/>
      <c r="J10207" s="155" t="b">
        <f>Proc[[#This Row],[Requested]]=Proc[[#This Row],[CurrentParent]]</f>
        <v>1</v>
      </c>
      <c r="K10207" s="155" t="str">
        <f>IF(Proc[[#This Row],[Author]]="Marcela Urrego",VLOOKUP(LEFT(Proc[[#This Row],[Requested]],1),Table3[#All],2,0),VLOOKUP(Proc[[#This Row],[Author]],Table4[],2,0))</f>
        <v>HC</v>
      </c>
      <c r="L10207" s="155" t="s">
        <v>7801</v>
      </c>
      <c r="M10207" s="140">
        <v>46106</v>
      </c>
      <c r="N10207" s="140"/>
      <c r="O10207" s="140"/>
      <c r="P10207" s="140" t="str">
        <f ca="1">IF(Proc[[#This Row],[DaysAgeing]]&gt;5,"yep","on track")</f>
        <v>yep</v>
      </c>
      <c r="Q10207" s="2">
        <f ca="1">IF(Proc[[#This Row],[DateClosed]]="",ABS(NETWORKDAYS(Proc[[#This Row],[DateOpened]],TODAY()))-1,ABS(NETWORKDAYS(Proc[[#This Row],[DateOpened]],Proc[[#This Row],[DateClosed]]))-1)</f>
        <v>23</v>
      </c>
      <c r="R10207" s="140" t="s">
        <v>476</v>
      </c>
      <c r="S10207" s="155"/>
      <c r="T10207" s="155"/>
    </row>
    <row r="10208" spans="1:20">
      <c r="A10208" s="156" t="s">
        <v>11874</v>
      </c>
      <c r="B10208" s="155" t="str">
        <f>IFERROR(VLOOKUP(Proc[[#This Row],[App]],Table2[],3,0),"open")</f>
        <v>ok</v>
      </c>
      <c r="C10208" s="156" t="s">
        <v>369</v>
      </c>
      <c r="D10208" t="s">
        <v>12471</v>
      </c>
      <c r="E10208" t="s">
        <v>11699</v>
      </c>
      <c r="F10208" s="155" t="s">
        <v>11699</v>
      </c>
      <c r="G10208" s="156" t="s">
        <v>400</v>
      </c>
      <c r="H10208" s="155" t="str">
        <f>IF(Proc[[#This Row],[type]]="LFF (MDG-F)",MID(Proc[[#This Row],[Obj]],13,10),"")</f>
        <v/>
      </c>
      <c r="I10208" s="156"/>
      <c r="J10208" s="155" t="b">
        <f>Proc[[#This Row],[Requested]]=Proc[[#This Row],[CurrentParent]]</f>
        <v>1</v>
      </c>
      <c r="K10208" s="155" t="str">
        <f>IF(Proc[[#This Row],[Author]]="Marcela Urrego",VLOOKUP(LEFT(Proc[[#This Row],[Requested]],1),Table3[#All],2,0),VLOOKUP(Proc[[#This Row],[Author]],Table4[],2,0))</f>
        <v>HC</v>
      </c>
      <c r="L10208" s="155" t="s">
        <v>7801</v>
      </c>
      <c r="M10208" s="140">
        <v>46106</v>
      </c>
      <c r="N10208" s="140"/>
      <c r="O10208" s="140"/>
      <c r="P10208" s="140" t="str">
        <f ca="1">IF(Proc[[#This Row],[DaysAgeing]]&gt;5,"yep","on track")</f>
        <v>yep</v>
      </c>
      <c r="Q10208" s="2">
        <f ca="1">IF(Proc[[#This Row],[DateClosed]]="",ABS(NETWORKDAYS(Proc[[#This Row],[DateOpened]],TODAY()))-1,ABS(NETWORKDAYS(Proc[[#This Row],[DateOpened]],Proc[[#This Row],[DateClosed]]))-1)</f>
        <v>23</v>
      </c>
      <c r="R10208" s="140" t="s">
        <v>476</v>
      </c>
      <c r="S10208" s="155"/>
      <c r="T10208" s="155"/>
    </row>
    <row r="10209" spans="1:20">
      <c r="A10209" s="156" t="s">
        <v>11874</v>
      </c>
      <c r="B10209" s="155" t="str">
        <f>IFERROR(VLOOKUP(Proc[[#This Row],[App]],Table2[],3,0),"open")</f>
        <v>ok</v>
      </c>
      <c r="C10209" s="156" t="s">
        <v>369</v>
      </c>
      <c r="D10209" t="s">
        <v>12472</v>
      </c>
      <c r="E10209" t="s">
        <v>11699</v>
      </c>
      <c r="F10209" s="155" t="s">
        <v>11699</v>
      </c>
      <c r="G10209" s="156" t="s">
        <v>400</v>
      </c>
      <c r="H10209" s="155" t="str">
        <f>IF(Proc[[#This Row],[type]]="LFF (MDG-F)",MID(Proc[[#This Row],[Obj]],13,10),"")</f>
        <v/>
      </c>
      <c r="I10209" s="156"/>
      <c r="J10209" s="155" t="b">
        <f>Proc[[#This Row],[Requested]]=Proc[[#This Row],[CurrentParent]]</f>
        <v>1</v>
      </c>
      <c r="K10209" s="155" t="str">
        <f>IF(Proc[[#This Row],[Author]]="Marcela Urrego",VLOOKUP(LEFT(Proc[[#This Row],[Requested]],1),Table3[#All],2,0),VLOOKUP(Proc[[#This Row],[Author]],Table4[],2,0))</f>
        <v>HC</v>
      </c>
      <c r="L10209" s="155" t="s">
        <v>7801</v>
      </c>
      <c r="M10209" s="140">
        <v>46106</v>
      </c>
      <c r="N10209" s="140"/>
      <c r="O10209" s="140"/>
      <c r="P10209" s="140" t="str">
        <f ca="1">IF(Proc[[#This Row],[DaysAgeing]]&gt;5,"yep","on track")</f>
        <v>yep</v>
      </c>
      <c r="Q10209" s="2">
        <f ca="1">IF(Proc[[#This Row],[DateClosed]]="",ABS(NETWORKDAYS(Proc[[#This Row],[DateOpened]],TODAY()))-1,ABS(NETWORKDAYS(Proc[[#This Row],[DateOpened]],Proc[[#This Row],[DateClosed]]))-1)</f>
        <v>23</v>
      </c>
      <c r="R10209" s="140" t="s">
        <v>476</v>
      </c>
      <c r="S10209" s="155"/>
      <c r="T10209" s="155"/>
    </row>
    <row r="10210" spans="1:20">
      <c r="A10210" s="156" t="s">
        <v>11874</v>
      </c>
      <c r="B10210" s="155" t="str">
        <f>IFERROR(VLOOKUP(Proc[[#This Row],[App]],Table2[],3,0),"open")</f>
        <v>ok</v>
      </c>
      <c r="C10210" s="156" t="s">
        <v>369</v>
      </c>
      <c r="D10210" t="s">
        <v>12473</v>
      </c>
      <c r="E10210" t="s">
        <v>11699</v>
      </c>
      <c r="F10210" s="155" t="s">
        <v>11699</v>
      </c>
      <c r="G10210" s="156" t="s">
        <v>400</v>
      </c>
      <c r="H10210" s="155" t="str">
        <f>IF(Proc[[#This Row],[type]]="LFF (MDG-F)",MID(Proc[[#This Row],[Obj]],13,10),"")</f>
        <v/>
      </c>
      <c r="I10210" s="156"/>
      <c r="J10210" s="155" t="b">
        <f>Proc[[#This Row],[Requested]]=Proc[[#This Row],[CurrentParent]]</f>
        <v>1</v>
      </c>
      <c r="K10210" s="155" t="str">
        <f>IF(Proc[[#This Row],[Author]]="Marcela Urrego",VLOOKUP(LEFT(Proc[[#This Row],[Requested]],1),Table3[#All],2,0),VLOOKUP(Proc[[#This Row],[Author]],Table4[],2,0))</f>
        <v>HC</v>
      </c>
      <c r="L10210" s="155" t="s">
        <v>7801</v>
      </c>
      <c r="M10210" s="140">
        <v>46106</v>
      </c>
      <c r="N10210" s="140"/>
      <c r="O10210" s="140"/>
      <c r="P10210" s="140" t="str">
        <f ca="1">IF(Proc[[#This Row],[DaysAgeing]]&gt;5,"yep","on track")</f>
        <v>yep</v>
      </c>
      <c r="Q10210" s="2">
        <f ca="1">IF(Proc[[#This Row],[DateClosed]]="",ABS(NETWORKDAYS(Proc[[#This Row],[DateOpened]],TODAY()))-1,ABS(NETWORKDAYS(Proc[[#This Row],[DateOpened]],Proc[[#This Row],[DateClosed]]))-1)</f>
        <v>23</v>
      </c>
      <c r="R10210" s="140" t="s">
        <v>476</v>
      </c>
      <c r="S10210" s="155"/>
      <c r="T10210" s="155"/>
    </row>
    <row r="10211" spans="1:20">
      <c r="A10211" s="156" t="s">
        <v>11874</v>
      </c>
      <c r="B10211" s="155" t="str">
        <f>IFERROR(VLOOKUP(Proc[[#This Row],[App]],Table2[],3,0),"open")</f>
        <v>ok</v>
      </c>
      <c r="C10211" s="156" t="s">
        <v>369</v>
      </c>
      <c r="D10211" t="s">
        <v>12474</v>
      </c>
      <c r="E10211" t="s">
        <v>11699</v>
      </c>
      <c r="F10211" s="155" t="s">
        <v>11699</v>
      </c>
      <c r="G10211" s="156" t="s">
        <v>400</v>
      </c>
      <c r="H10211" s="155" t="str">
        <f>IF(Proc[[#This Row],[type]]="LFF (MDG-F)",MID(Proc[[#This Row],[Obj]],13,10),"")</f>
        <v/>
      </c>
      <c r="I10211" s="156"/>
      <c r="J10211" s="155" t="b">
        <f>Proc[[#This Row],[Requested]]=Proc[[#This Row],[CurrentParent]]</f>
        <v>1</v>
      </c>
      <c r="K10211" s="155" t="str">
        <f>IF(Proc[[#This Row],[Author]]="Marcela Urrego",VLOOKUP(LEFT(Proc[[#This Row],[Requested]],1),Table3[#All],2,0),VLOOKUP(Proc[[#This Row],[Author]],Table4[],2,0))</f>
        <v>HC</v>
      </c>
      <c r="L10211" s="155" t="s">
        <v>7801</v>
      </c>
      <c r="M10211" s="140">
        <v>46106</v>
      </c>
      <c r="N10211" s="140"/>
      <c r="O10211" s="140"/>
      <c r="P10211" s="140" t="str">
        <f ca="1">IF(Proc[[#This Row],[DaysAgeing]]&gt;5,"yep","on track")</f>
        <v>yep</v>
      </c>
      <c r="Q10211" s="2">
        <f ca="1">IF(Proc[[#This Row],[DateClosed]]="",ABS(NETWORKDAYS(Proc[[#This Row],[DateOpened]],TODAY()))-1,ABS(NETWORKDAYS(Proc[[#This Row],[DateOpened]],Proc[[#This Row],[DateClosed]]))-1)</f>
        <v>23</v>
      </c>
      <c r="R10211" s="140" t="s">
        <v>476</v>
      </c>
      <c r="S10211" s="155"/>
      <c r="T10211" s="155"/>
    </row>
    <row r="10212" spans="1:20">
      <c r="A10212" s="156" t="s">
        <v>11874</v>
      </c>
      <c r="B10212" s="155" t="str">
        <f>IFERROR(VLOOKUP(Proc[[#This Row],[App]],Table2[],3,0),"open")</f>
        <v>ok</v>
      </c>
      <c r="C10212" s="156" t="s">
        <v>369</v>
      </c>
      <c r="D10212" t="s">
        <v>12475</v>
      </c>
      <c r="E10212" t="s">
        <v>11699</v>
      </c>
      <c r="F10212" s="155" t="s">
        <v>11699</v>
      </c>
      <c r="G10212" s="156" t="s">
        <v>400</v>
      </c>
      <c r="H10212" s="155" t="str">
        <f>IF(Proc[[#This Row],[type]]="LFF (MDG-F)",MID(Proc[[#This Row],[Obj]],13,10),"")</f>
        <v/>
      </c>
      <c r="I10212" s="156"/>
      <c r="J10212" s="155" t="b">
        <f>Proc[[#This Row],[Requested]]=Proc[[#This Row],[CurrentParent]]</f>
        <v>1</v>
      </c>
      <c r="K10212" s="155" t="str">
        <f>IF(Proc[[#This Row],[Author]]="Marcela Urrego",VLOOKUP(LEFT(Proc[[#This Row],[Requested]],1),Table3[#All],2,0),VLOOKUP(Proc[[#This Row],[Author]],Table4[],2,0))</f>
        <v>HC</v>
      </c>
      <c r="L10212" s="155" t="s">
        <v>7801</v>
      </c>
      <c r="M10212" s="140">
        <v>46106</v>
      </c>
      <c r="N10212" s="140"/>
      <c r="O10212" s="140"/>
      <c r="P10212" s="140" t="str">
        <f ca="1">IF(Proc[[#This Row],[DaysAgeing]]&gt;5,"yep","on track")</f>
        <v>yep</v>
      </c>
      <c r="Q10212" s="2">
        <f ca="1">IF(Proc[[#This Row],[DateClosed]]="",ABS(NETWORKDAYS(Proc[[#This Row],[DateOpened]],TODAY()))-1,ABS(NETWORKDAYS(Proc[[#This Row],[DateOpened]],Proc[[#This Row],[DateClosed]]))-1)</f>
        <v>23</v>
      </c>
      <c r="R10212" s="140" t="s">
        <v>476</v>
      </c>
      <c r="S10212" s="155"/>
      <c r="T10212" s="155"/>
    </row>
    <row r="10213" spans="1:20">
      <c r="A10213" s="156" t="s">
        <v>11874</v>
      </c>
      <c r="B10213" s="155" t="str">
        <f>IFERROR(VLOOKUP(Proc[[#This Row],[App]],Table2[],3,0),"open")</f>
        <v>ok</v>
      </c>
      <c r="C10213" s="156" t="s">
        <v>369</v>
      </c>
      <c r="D10213" t="s">
        <v>12476</v>
      </c>
      <c r="E10213" t="s">
        <v>11699</v>
      </c>
      <c r="F10213" s="155" t="s">
        <v>11699</v>
      </c>
      <c r="G10213" s="156" t="s">
        <v>400</v>
      </c>
      <c r="H10213" s="155" t="str">
        <f>IF(Proc[[#This Row],[type]]="LFF (MDG-F)",MID(Proc[[#This Row],[Obj]],13,10),"")</f>
        <v/>
      </c>
      <c r="I10213" s="156"/>
      <c r="J10213" s="155" t="b">
        <f>Proc[[#This Row],[Requested]]=Proc[[#This Row],[CurrentParent]]</f>
        <v>1</v>
      </c>
      <c r="K10213" s="155" t="str">
        <f>IF(Proc[[#This Row],[Author]]="Marcela Urrego",VLOOKUP(LEFT(Proc[[#This Row],[Requested]],1),Table3[#All],2,0),VLOOKUP(Proc[[#This Row],[Author]],Table4[],2,0))</f>
        <v>HC</v>
      </c>
      <c r="L10213" s="155" t="s">
        <v>7801</v>
      </c>
      <c r="M10213" s="140">
        <v>46106</v>
      </c>
      <c r="N10213" s="140"/>
      <c r="O10213" s="140"/>
      <c r="P10213" s="140" t="str">
        <f ca="1">IF(Proc[[#This Row],[DaysAgeing]]&gt;5,"yep","on track")</f>
        <v>yep</v>
      </c>
      <c r="Q10213" s="2">
        <f ca="1">IF(Proc[[#This Row],[DateClosed]]="",ABS(NETWORKDAYS(Proc[[#This Row],[DateOpened]],TODAY()))-1,ABS(NETWORKDAYS(Proc[[#This Row],[DateOpened]],Proc[[#This Row],[DateClosed]]))-1)</f>
        <v>23</v>
      </c>
      <c r="R10213" s="140" t="s">
        <v>476</v>
      </c>
      <c r="S10213" s="155"/>
      <c r="T10213" s="155"/>
    </row>
    <row r="10214" spans="1:20">
      <c r="A10214" s="156" t="s">
        <v>11874</v>
      </c>
      <c r="B10214" s="155" t="str">
        <f>IFERROR(VLOOKUP(Proc[[#This Row],[App]],Table2[],3,0),"open")</f>
        <v>ok</v>
      </c>
      <c r="C10214" s="156" t="s">
        <v>369</v>
      </c>
      <c r="D10214" t="s">
        <v>12477</v>
      </c>
      <c r="E10214" t="s">
        <v>11699</v>
      </c>
      <c r="F10214" s="155" t="s">
        <v>11699</v>
      </c>
      <c r="G10214" s="156" t="s">
        <v>400</v>
      </c>
      <c r="H10214" s="155" t="str">
        <f>IF(Proc[[#This Row],[type]]="LFF (MDG-F)",MID(Proc[[#This Row],[Obj]],13,10),"")</f>
        <v/>
      </c>
      <c r="I10214" s="156"/>
      <c r="J10214" s="155" t="b">
        <f>Proc[[#This Row],[Requested]]=Proc[[#This Row],[CurrentParent]]</f>
        <v>1</v>
      </c>
      <c r="K10214" s="155" t="str">
        <f>IF(Proc[[#This Row],[Author]]="Marcela Urrego",VLOOKUP(LEFT(Proc[[#This Row],[Requested]],1),Table3[#All],2,0),VLOOKUP(Proc[[#This Row],[Author]],Table4[],2,0))</f>
        <v>HC</v>
      </c>
      <c r="L10214" s="155" t="s">
        <v>7801</v>
      </c>
      <c r="M10214" s="140">
        <v>46106</v>
      </c>
      <c r="N10214" s="140"/>
      <c r="O10214" s="140"/>
      <c r="P10214" s="140" t="str">
        <f ca="1">IF(Proc[[#This Row],[DaysAgeing]]&gt;5,"yep","on track")</f>
        <v>yep</v>
      </c>
      <c r="Q10214" s="2">
        <f ca="1">IF(Proc[[#This Row],[DateClosed]]="",ABS(NETWORKDAYS(Proc[[#This Row],[DateOpened]],TODAY()))-1,ABS(NETWORKDAYS(Proc[[#This Row],[DateOpened]],Proc[[#This Row],[DateClosed]]))-1)</f>
        <v>23</v>
      </c>
      <c r="R10214" s="140" t="s">
        <v>476</v>
      </c>
      <c r="S10214" s="155"/>
      <c r="T10214" s="155"/>
    </row>
    <row r="10215" spans="1:20">
      <c r="A10215" s="156" t="s">
        <v>11874</v>
      </c>
      <c r="B10215" s="155" t="str">
        <f>IFERROR(VLOOKUP(Proc[[#This Row],[App]],Table2[],3,0),"open")</f>
        <v>ok</v>
      </c>
      <c r="C10215" s="156" t="s">
        <v>369</v>
      </c>
      <c r="D10215" t="s">
        <v>12478</v>
      </c>
      <c r="E10215" t="s">
        <v>11699</v>
      </c>
      <c r="F10215" s="155" t="s">
        <v>11699</v>
      </c>
      <c r="G10215" s="156" t="s">
        <v>400</v>
      </c>
      <c r="H10215" s="155" t="str">
        <f>IF(Proc[[#This Row],[type]]="LFF (MDG-F)",MID(Proc[[#This Row],[Obj]],13,10),"")</f>
        <v/>
      </c>
      <c r="I10215" s="156"/>
      <c r="J10215" s="155" t="b">
        <f>Proc[[#This Row],[Requested]]=Proc[[#This Row],[CurrentParent]]</f>
        <v>1</v>
      </c>
      <c r="K10215" s="155" t="str">
        <f>IF(Proc[[#This Row],[Author]]="Marcela Urrego",VLOOKUP(LEFT(Proc[[#This Row],[Requested]],1),Table3[#All],2,0),VLOOKUP(Proc[[#This Row],[Author]],Table4[],2,0))</f>
        <v>HC</v>
      </c>
      <c r="L10215" s="155" t="s">
        <v>7801</v>
      </c>
      <c r="M10215" s="140">
        <v>46106</v>
      </c>
      <c r="N10215" s="140"/>
      <c r="O10215" s="140"/>
      <c r="P10215" s="140" t="str">
        <f ca="1">IF(Proc[[#This Row],[DaysAgeing]]&gt;5,"yep","on track")</f>
        <v>yep</v>
      </c>
      <c r="Q10215" s="2">
        <f ca="1">IF(Proc[[#This Row],[DateClosed]]="",ABS(NETWORKDAYS(Proc[[#This Row],[DateOpened]],TODAY()))-1,ABS(NETWORKDAYS(Proc[[#This Row],[DateOpened]],Proc[[#This Row],[DateClosed]]))-1)</f>
        <v>23</v>
      </c>
      <c r="R10215" s="140" t="s">
        <v>476</v>
      </c>
      <c r="S10215" s="155"/>
      <c r="T10215" s="155"/>
    </row>
    <row r="10216" spans="1:20">
      <c r="A10216" s="156" t="s">
        <v>11874</v>
      </c>
      <c r="B10216" s="155" t="str">
        <f>IFERROR(VLOOKUP(Proc[[#This Row],[App]],Table2[],3,0),"open")</f>
        <v>ok</v>
      </c>
      <c r="C10216" s="156" t="s">
        <v>369</v>
      </c>
      <c r="D10216" t="s">
        <v>12479</v>
      </c>
      <c r="E10216" t="s">
        <v>11699</v>
      </c>
      <c r="F10216" s="155" t="s">
        <v>11699</v>
      </c>
      <c r="G10216" s="156" t="s">
        <v>400</v>
      </c>
      <c r="H10216" s="155" t="str">
        <f>IF(Proc[[#This Row],[type]]="LFF (MDG-F)",MID(Proc[[#This Row],[Obj]],13,10),"")</f>
        <v/>
      </c>
      <c r="I10216" s="156"/>
      <c r="J10216" s="155" t="b">
        <f>Proc[[#This Row],[Requested]]=Proc[[#This Row],[CurrentParent]]</f>
        <v>1</v>
      </c>
      <c r="K10216" s="155" t="str">
        <f>IF(Proc[[#This Row],[Author]]="Marcela Urrego",VLOOKUP(LEFT(Proc[[#This Row],[Requested]],1),Table3[#All],2,0),VLOOKUP(Proc[[#This Row],[Author]],Table4[],2,0))</f>
        <v>HC</v>
      </c>
      <c r="L10216" s="155" t="s">
        <v>7801</v>
      </c>
      <c r="M10216" s="140">
        <v>46106</v>
      </c>
      <c r="N10216" s="140"/>
      <c r="O10216" s="140"/>
      <c r="P10216" s="140" t="str">
        <f ca="1">IF(Proc[[#This Row],[DaysAgeing]]&gt;5,"yep","on track")</f>
        <v>yep</v>
      </c>
      <c r="Q10216" s="2">
        <f ca="1">IF(Proc[[#This Row],[DateClosed]]="",ABS(NETWORKDAYS(Proc[[#This Row],[DateOpened]],TODAY()))-1,ABS(NETWORKDAYS(Proc[[#This Row],[DateOpened]],Proc[[#This Row],[DateClosed]]))-1)</f>
        <v>23</v>
      </c>
      <c r="R10216" s="140" t="s">
        <v>476</v>
      </c>
      <c r="S10216" s="155"/>
      <c r="T10216" s="155"/>
    </row>
    <row r="10217" spans="1:20">
      <c r="A10217" s="156" t="s">
        <v>11874</v>
      </c>
      <c r="B10217" s="155" t="str">
        <f>IFERROR(VLOOKUP(Proc[[#This Row],[App]],Table2[],3,0),"open")</f>
        <v>ok</v>
      </c>
      <c r="C10217" s="156" t="s">
        <v>369</v>
      </c>
      <c r="D10217" t="s">
        <v>12480</v>
      </c>
      <c r="E10217" t="s">
        <v>11699</v>
      </c>
      <c r="F10217" s="155" t="s">
        <v>11699</v>
      </c>
      <c r="G10217" s="156" t="s">
        <v>400</v>
      </c>
      <c r="H10217" s="155" t="str">
        <f>IF(Proc[[#This Row],[type]]="LFF (MDG-F)",MID(Proc[[#This Row],[Obj]],13,10),"")</f>
        <v/>
      </c>
      <c r="I10217" s="156"/>
      <c r="J10217" s="155" t="b">
        <f>Proc[[#This Row],[Requested]]=Proc[[#This Row],[CurrentParent]]</f>
        <v>1</v>
      </c>
      <c r="K10217" s="155" t="str">
        <f>IF(Proc[[#This Row],[Author]]="Marcela Urrego",VLOOKUP(LEFT(Proc[[#This Row],[Requested]],1),Table3[#All],2,0),VLOOKUP(Proc[[#This Row],[Author]],Table4[],2,0))</f>
        <v>HC</v>
      </c>
      <c r="L10217" s="155" t="s">
        <v>7801</v>
      </c>
      <c r="M10217" s="140">
        <v>46106</v>
      </c>
      <c r="N10217" s="140"/>
      <c r="O10217" s="140"/>
      <c r="P10217" s="140" t="str">
        <f ca="1">IF(Proc[[#This Row],[DaysAgeing]]&gt;5,"yep","on track")</f>
        <v>yep</v>
      </c>
      <c r="Q10217" s="2">
        <f ca="1">IF(Proc[[#This Row],[DateClosed]]="",ABS(NETWORKDAYS(Proc[[#This Row],[DateOpened]],TODAY()))-1,ABS(NETWORKDAYS(Proc[[#This Row],[DateOpened]],Proc[[#This Row],[DateClosed]]))-1)</f>
        <v>23</v>
      </c>
      <c r="R10217" s="140" t="s">
        <v>476</v>
      </c>
      <c r="S10217" s="155"/>
      <c r="T10217" s="155"/>
    </row>
    <row r="10218" spans="1:20">
      <c r="A10218" s="156" t="s">
        <v>11874</v>
      </c>
      <c r="B10218" s="155" t="str">
        <f>IFERROR(VLOOKUP(Proc[[#This Row],[App]],Table2[],3,0),"open")</f>
        <v>ok</v>
      </c>
      <c r="C10218" s="156" t="s">
        <v>369</v>
      </c>
      <c r="D10218" t="s">
        <v>12481</v>
      </c>
      <c r="E10218" t="s">
        <v>11699</v>
      </c>
      <c r="F10218" s="155" t="s">
        <v>11699</v>
      </c>
      <c r="G10218" s="156" t="s">
        <v>400</v>
      </c>
      <c r="H10218" s="155" t="str">
        <f>IF(Proc[[#This Row],[type]]="LFF (MDG-F)",MID(Proc[[#This Row],[Obj]],13,10),"")</f>
        <v/>
      </c>
      <c r="I10218" s="156"/>
      <c r="J10218" s="155" t="b">
        <f>Proc[[#This Row],[Requested]]=Proc[[#This Row],[CurrentParent]]</f>
        <v>1</v>
      </c>
      <c r="K10218" s="155" t="str">
        <f>IF(Proc[[#This Row],[Author]]="Marcela Urrego",VLOOKUP(LEFT(Proc[[#This Row],[Requested]],1),Table3[#All],2,0),VLOOKUP(Proc[[#This Row],[Author]],Table4[],2,0))</f>
        <v>HC</v>
      </c>
      <c r="L10218" s="155" t="s">
        <v>7801</v>
      </c>
      <c r="M10218" s="140">
        <v>46106</v>
      </c>
      <c r="N10218" s="140"/>
      <c r="O10218" s="140"/>
      <c r="P10218" s="140" t="str">
        <f ca="1">IF(Proc[[#This Row],[DaysAgeing]]&gt;5,"yep","on track")</f>
        <v>yep</v>
      </c>
      <c r="Q10218" s="2">
        <f ca="1">IF(Proc[[#This Row],[DateClosed]]="",ABS(NETWORKDAYS(Proc[[#This Row],[DateOpened]],TODAY()))-1,ABS(NETWORKDAYS(Proc[[#This Row],[DateOpened]],Proc[[#This Row],[DateClosed]]))-1)</f>
        <v>23</v>
      </c>
      <c r="R10218" s="140" t="s">
        <v>476</v>
      </c>
      <c r="S10218" s="155"/>
      <c r="T10218" s="155"/>
    </row>
    <row r="10219" spans="1:20">
      <c r="A10219" s="156" t="s">
        <v>11874</v>
      </c>
      <c r="B10219" s="155" t="str">
        <f>IFERROR(VLOOKUP(Proc[[#This Row],[App]],Table2[],3,0),"open")</f>
        <v>ok</v>
      </c>
      <c r="C10219" s="156" t="s">
        <v>369</v>
      </c>
      <c r="D10219" t="s">
        <v>12482</v>
      </c>
      <c r="E10219" t="s">
        <v>11699</v>
      </c>
      <c r="F10219" s="155" t="s">
        <v>11699</v>
      </c>
      <c r="G10219" s="156" t="s">
        <v>400</v>
      </c>
      <c r="H10219" s="155" t="str">
        <f>IF(Proc[[#This Row],[type]]="LFF (MDG-F)",MID(Proc[[#This Row],[Obj]],13,10),"")</f>
        <v/>
      </c>
      <c r="I10219" s="156"/>
      <c r="J10219" s="155" t="b">
        <f>Proc[[#This Row],[Requested]]=Proc[[#This Row],[CurrentParent]]</f>
        <v>1</v>
      </c>
      <c r="K10219" s="155" t="str">
        <f>IF(Proc[[#This Row],[Author]]="Marcela Urrego",VLOOKUP(LEFT(Proc[[#This Row],[Requested]],1),Table3[#All],2,0),VLOOKUP(Proc[[#This Row],[Author]],Table4[],2,0))</f>
        <v>HC</v>
      </c>
      <c r="L10219" s="155" t="s">
        <v>7801</v>
      </c>
      <c r="M10219" s="140">
        <v>46106</v>
      </c>
      <c r="N10219" s="140"/>
      <c r="O10219" s="140"/>
      <c r="P10219" s="140" t="str">
        <f ca="1">IF(Proc[[#This Row],[DaysAgeing]]&gt;5,"yep","on track")</f>
        <v>yep</v>
      </c>
      <c r="Q10219" s="2">
        <f ca="1">IF(Proc[[#This Row],[DateClosed]]="",ABS(NETWORKDAYS(Proc[[#This Row],[DateOpened]],TODAY()))-1,ABS(NETWORKDAYS(Proc[[#This Row],[DateOpened]],Proc[[#This Row],[DateClosed]]))-1)</f>
        <v>23</v>
      </c>
      <c r="R10219" s="140" t="s">
        <v>476</v>
      </c>
      <c r="S10219" s="155"/>
      <c r="T10219" s="155"/>
    </row>
    <row r="10220" spans="1:20">
      <c r="A10220" s="156" t="s">
        <v>11874</v>
      </c>
      <c r="B10220" s="155" t="str">
        <f>IFERROR(VLOOKUP(Proc[[#This Row],[App]],Table2[],3,0),"open")</f>
        <v>ok</v>
      </c>
      <c r="C10220" s="156" t="s">
        <v>369</v>
      </c>
      <c r="D10220" t="s">
        <v>12483</v>
      </c>
      <c r="E10220" t="s">
        <v>11699</v>
      </c>
      <c r="F10220" s="155" t="s">
        <v>11699</v>
      </c>
      <c r="G10220" s="156" t="s">
        <v>400</v>
      </c>
      <c r="H10220" s="155" t="str">
        <f>IF(Proc[[#This Row],[type]]="LFF (MDG-F)",MID(Proc[[#This Row],[Obj]],13,10),"")</f>
        <v/>
      </c>
      <c r="I10220" s="156"/>
      <c r="J10220" s="155" t="b">
        <f>Proc[[#This Row],[Requested]]=Proc[[#This Row],[CurrentParent]]</f>
        <v>1</v>
      </c>
      <c r="K10220" s="155" t="str">
        <f>IF(Proc[[#This Row],[Author]]="Marcela Urrego",VLOOKUP(LEFT(Proc[[#This Row],[Requested]],1),Table3[#All],2,0),VLOOKUP(Proc[[#This Row],[Author]],Table4[],2,0))</f>
        <v>HC</v>
      </c>
      <c r="L10220" s="155" t="s">
        <v>7801</v>
      </c>
      <c r="M10220" s="140">
        <v>46106</v>
      </c>
      <c r="N10220" s="140"/>
      <c r="O10220" s="140"/>
      <c r="P10220" s="140" t="str">
        <f ca="1">IF(Proc[[#This Row],[DaysAgeing]]&gt;5,"yep","on track")</f>
        <v>yep</v>
      </c>
      <c r="Q10220" s="2">
        <f ca="1">IF(Proc[[#This Row],[DateClosed]]="",ABS(NETWORKDAYS(Proc[[#This Row],[DateOpened]],TODAY()))-1,ABS(NETWORKDAYS(Proc[[#This Row],[DateOpened]],Proc[[#This Row],[DateClosed]]))-1)</f>
        <v>23</v>
      </c>
      <c r="R10220" s="140" t="s">
        <v>476</v>
      </c>
      <c r="S10220" s="155"/>
      <c r="T10220" s="155"/>
    </row>
    <row r="10221" spans="1:20">
      <c r="A10221" s="156" t="s">
        <v>11874</v>
      </c>
      <c r="B10221" s="155" t="str">
        <f>IFERROR(VLOOKUP(Proc[[#This Row],[App]],Table2[],3,0),"open")</f>
        <v>ok</v>
      </c>
      <c r="C10221" s="156" t="s">
        <v>369</v>
      </c>
      <c r="D10221" t="s">
        <v>12484</v>
      </c>
      <c r="E10221" t="s">
        <v>11699</v>
      </c>
      <c r="F10221" s="155" t="s">
        <v>11699</v>
      </c>
      <c r="G10221" s="156" t="s">
        <v>400</v>
      </c>
      <c r="H10221" s="155" t="str">
        <f>IF(Proc[[#This Row],[type]]="LFF (MDG-F)",MID(Proc[[#This Row],[Obj]],13,10),"")</f>
        <v/>
      </c>
      <c r="I10221" s="156"/>
      <c r="J10221" s="155" t="b">
        <f>Proc[[#This Row],[Requested]]=Proc[[#This Row],[CurrentParent]]</f>
        <v>1</v>
      </c>
      <c r="K10221" s="155" t="str">
        <f>IF(Proc[[#This Row],[Author]]="Marcela Urrego",VLOOKUP(LEFT(Proc[[#This Row],[Requested]],1),Table3[#All],2,0),VLOOKUP(Proc[[#This Row],[Author]],Table4[],2,0))</f>
        <v>HC</v>
      </c>
      <c r="L10221" s="155" t="s">
        <v>7801</v>
      </c>
      <c r="M10221" s="140">
        <v>46106</v>
      </c>
      <c r="N10221" s="140"/>
      <c r="O10221" s="140"/>
      <c r="P10221" s="140" t="str">
        <f ca="1">IF(Proc[[#This Row],[DaysAgeing]]&gt;5,"yep","on track")</f>
        <v>yep</v>
      </c>
      <c r="Q10221" s="2">
        <f ca="1">IF(Proc[[#This Row],[DateClosed]]="",ABS(NETWORKDAYS(Proc[[#This Row],[DateOpened]],TODAY()))-1,ABS(NETWORKDAYS(Proc[[#This Row],[DateOpened]],Proc[[#This Row],[DateClosed]]))-1)</f>
        <v>23</v>
      </c>
      <c r="R10221" s="140" t="s">
        <v>476</v>
      </c>
      <c r="S10221" s="155"/>
      <c r="T10221" s="155"/>
    </row>
    <row r="10222" spans="1:20">
      <c r="A10222" s="156" t="s">
        <v>11874</v>
      </c>
      <c r="B10222" s="155" t="str">
        <f>IFERROR(VLOOKUP(Proc[[#This Row],[App]],Table2[],3,0),"open")</f>
        <v>ok</v>
      </c>
      <c r="C10222" s="156" t="s">
        <v>369</v>
      </c>
      <c r="D10222" t="s">
        <v>12485</v>
      </c>
      <c r="E10222" t="s">
        <v>11699</v>
      </c>
      <c r="F10222" s="155" t="s">
        <v>11699</v>
      </c>
      <c r="G10222" s="156" t="s">
        <v>400</v>
      </c>
      <c r="H10222" s="155" t="str">
        <f>IF(Proc[[#This Row],[type]]="LFF (MDG-F)",MID(Proc[[#This Row],[Obj]],13,10),"")</f>
        <v/>
      </c>
      <c r="I10222" s="156"/>
      <c r="J10222" s="155" t="b">
        <f>Proc[[#This Row],[Requested]]=Proc[[#This Row],[CurrentParent]]</f>
        <v>1</v>
      </c>
      <c r="K10222" s="155" t="str">
        <f>IF(Proc[[#This Row],[Author]]="Marcela Urrego",VLOOKUP(LEFT(Proc[[#This Row],[Requested]],1),Table3[#All],2,0),VLOOKUP(Proc[[#This Row],[Author]],Table4[],2,0))</f>
        <v>HC</v>
      </c>
      <c r="L10222" s="155" t="s">
        <v>7801</v>
      </c>
      <c r="M10222" s="140">
        <v>46106</v>
      </c>
      <c r="N10222" s="140"/>
      <c r="O10222" s="140"/>
      <c r="P10222" s="140" t="str">
        <f ca="1">IF(Proc[[#This Row],[DaysAgeing]]&gt;5,"yep","on track")</f>
        <v>yep</v>
      </c>
      <c r="Q10222" s="2">
        <f ca="1">IF(Proc[[#This Row],[DateClosed]]="",ABS(NETWORKDAYS(Proc[[#This Row],[DateOpened]],TODAY()))-1,ABS(NETWORKDAYS(Proc[[#This Row],[DateOpened]],Proc[[#This Row],[DateClosed]]))-1)</f>
        <v>23</v>
      </c>
      <c r="R10222" s="140" t="s">
        <v>476</v>
      </c>
      <c r="S10222" s="155"/>
      <c r="T10222" s="155"/>
    </row>
    <row r="10223" spans="1:20">
      <c r="A10223" s="156" t="s">
        <v>11874</v>
      </c>
      <c r="B10223" s="155" t="str">
        <f>IFERROR(VLOOKUP(Proc[[#This Row],[App]],Table2[],3,0),"open")</f>
        <v>ok</v>
      </c>
      <c r="C10223" s="156" t="s">
        <v>369</v>
      </c>
      <c r="D10223" t="s">
        <v>12486</v>
      </c>
      <c r="E10223" t="s">
        <v>11699</v>
      </c>
      <c r="F10223" s="155" t="s">
        <v>11699</v>
      </c>
      <c r="G10223" s="156" t="s">
        <v>400</v>
      </c>
      <c r="H10223" s="155" t="str">
        <f>IF(Proc[[#This Row],[type]]="LFF (MDG-F)",MID(Proc[[#This Row],[Obj]],13,10),"")</f>
        <v/>
      </c>
      <c r="I10223" s="156"/>
      <c r="J10223" s="155" t="b">
        <f>Proc[[#This Row],[Requested]]=Proc[[#This Row],[CurrentParent]]</f>
        <v>1</v>
      </c>
      <c r="K10223" s="155" t="str">
        <f>IF(Proc[[#This Row],[Author]]="Marcela Urrego",VLOOKUP(LEFT(Proc[[#This Row],[Requested]],1),Table3[#All],2,0),VLOOKUP(Proc[[#This Row],[Author]],Table4[],2,0))</f>
        <v>HC</v>
      </c>
      <c r="L10223" s="155" t="s">
        <v>7801</v>
      </c>
      <c r="M10223" s="140">
        <v>46106</v>
      </c>
      <c r="N10223" s="140"/>
      <c r="O10223" s="140"/>
      <c r="P10223" s="140" t="str">
        <f ca="1">IF(Proc[[#This Row],[DaysAgeing]]&gt;5,"yep","on track")</f>
        <v>yep</v>
      </c>
      <c r="Q10223" s="2">
        <f ca="1">IF(Proc[[#This Row],[DateClosed]]="",ABS(NETWORKDAYS(Proc[[#This Row],[DateOpened]],TODAY()))-1,ABS(NETWORKDAYS(Proc[[#This Row],[DateOpened]],Proc[[#This Row],[DateClosed]]))-1)</f>
        <v>23</v>
      </c>
      <c r="R10223" s="140" t="s">
        <v>476</v>
      </c>
      <c r="S10223" s="155"/>
      <c r="T10223" s="155"/>
    </row>
    <row r="10224" spans="1:20">
      <c r="A10224" s="156" t="s">
        <v>11874</v>
      </c>
      <c r="B10224" s="155" t="str">
        <f>IFERROR(VLOOKUP(Proc[[#This Row],[App]],Table2[],3,0),"open")</f>
        <v>ok</v>
      </c>
      <c r="C10224" s="156" t="s">
        <v>369</v>
      </c>
      <c r="D10224" t="s">
        <v>12487</v>
      </c>
      <c r="E10224" t="s">
        <v>11699</v>
      </c>
      <c r="F10224" s="155" t="s">
        <v>11699</v>
      </c>
      <c r="G10224" s="156" t="s">
        <v>400</v>
      </c>
      <c r="H10224" s="155" t="str">
        <f>IF(Proc[[#This Row],[type]]="LFF (MDG-F)",MID(Proc[[#This Row],[Obj]],13,10),"")</f>
        <v/>
      </c>
      <c r="I10224" s="156"/>
      <c r="J10224" s="155" t="b">
        <f>Proc[[#This Row],[Requested]]=Proc[[#This Row],[CurrentParent]]</f>
        <v>1</v>
      </c>
      <c r="K10224" s="155" t="str">
        <f>IF(Proc[[#This Row],[Author]]="Marcela Urrego",VLOOKUP(LEFT(Proc[[#This Row],[Requested]],1),Table3[#All],2,0),VLOOKUP(Proc[[#This Row],[Author]],Table4[],2,0))</f>
        <v>HC</v>
      </c>
      <c r="L10224" s="155" t="s">
        <v>7801</v>
      </c>
      <c r="M10224" s="140">
        <v>46106</v>
      </c>
      <c r="N10224" s="140"/>
      <c r="O10224" s="140"/>
      <c r="P10224" s="140" t="str">
        <f ca="1">IF(Proc[[#This Row],[DaysAgeing]]&gt;5,"yep","on track")</f>
        <v>yep</v>
      </c>
      <c r="Q10224" s="2">
        <f ca="1">IF(Proc[[#This Row],[DateClosed]]="",ABS(NETWORKDAYS(Proc[[#This Row],[DateOpened]],TODAY()))-1,ABS(NETWORKDAYS(Proc[[#This Row],[DateOpened]],Proc[[#This Row],[DateClosed]]))-1)</f>
        <v>23</v>
      </c>
      <c r="R10224" s="140" t="s">
        <v>476</v>
      </c>
      <c r="S10224" s="155"/>
      <c r="T10224" s="155"/>
    </row>
    <row r="10225" spans="1:20">
      <c r="A10225" s="156" t="s">
        <v>11874</v>
      </c>
      <c r="B10225" s="155" t="str">
        <f>IFERROR(VLOOKUP(Proc[[#This Row],[App]],Table2[],3,0),"open")</f>
        <v>ok</v>
      </c>
      <c r="C10225" s="156" t="s">
        <v>369</v>
      </c>
      <c r="D10225" t="s">
        <v>12488</v>
      </c>
      <c r="E10225" t="s">
        <v>11699</v>
      </c>
      <c r="F10225" s="155" t="s">
        <v>11699</v>
      </c>
      <c r="G10225" s="156" t="s">
        <v>400</v>
      </c>
      <c r="H10225" s="155" t="str">
        <f>IF(Proc[[#This Row],[type]]="LFF (MDG-F)",MID(Proc[[#This Row],[Obj]],13,10),"")</f>
        <v/>
      </c>
      <c r="I10225" s="156"/>
      <c r="J10225" s="155" t="b">
        <f>Proc[[#This Row],[Requested]]=Proc[[#This Row],[CurrentParent]]</f>
        <v>1</v>
      </c>
      <c r="K10225" s="155" t="str">
        <f>IF(Proc[[#This Row],[Author]]="Marcela Urrego",VLOOKUP(LEFT(Proc[[#This Row],[Requested]],1),Table3[#All],2,0),VLOOKUP(Proc[[#This Row],[Author]],Table4[],2,0))</f>
        <v>HC</v>
      </c>
      <c r="L10225" s="155" t="s">
        <v>7801</v>
      </c>
      <c r="M10225" s="140">
        <v>46106</v>
      </c>
      <c r="N10225" s="140"/>
      <c r="O10225" s="140"/>
      <c r="P10225" s="140" t="str">
        <f ca="1">IF(Proc[[#This Row],[DaysAgeing]]&gt;5,"yep","on track")</f>
        <v>yep</v>
      </c>
      <c r="Q10225" s="2">
        <f ca="1">IF(Proc[[#This Row],[DateClosed]]="",ABS(NETWORKDAYS(Proc[[#This Row],[DateOpened]],TODAY()))-1,ABS(NETWORKDAYS(Proc[[#This Row],[DateOpened]],Proc[[#This Row],[DateClosed]]))-1)</f>
        <v>23</v>
      </c>
      <c r="R10225" s="140" t="s">
        <v>476</v>
      </c>
      <c r="S10225" s="155"/>
      <c r="T10225" s="155"/>
    </row>
    <row r="10226" spans="1:20">
      <c r="A10226" s="156" t="s">
        <v>11874</v>
      </c>
      <c r="B10226" s="155" t="str">
        <f>IFERROR(VLOOKUP(Proc[[#This Row],[App]],Table2[],3,0),"open")</f>
        <v>ok</v>
      </c>
      <c r="C10226" s="156" t="s">
        <v>369</v>
      </c>
      <c r="D10226" t="s">
        <v>12489</v>
      </c>
      <c r="E10226" t="s">
        <v>11699</v>
      </c>
      <c r="F10226" s="155" t="s">
        <v>11699</v>
      </c>
      <c r="G10226" s="156" t="s">
        <v>400</v>
      </c>
      <c r="H10226" s="155" t="str">
        <f>IF(Proc[[#This Row],[type]]="LFF (MDG-F)",MID(Proc[[#This Row],[Obj]],13,10),"")</f>
        <v/>
      </c>
      <c r="I10226" s="156"/>
      <c r="J10226" s="155" t="b">
        <f>Proc[[#This Row],[Requested]]=Proc[[#This Row],[CurrentParent]]</f>
        <v>1</v>
      </c>
      <c r="K10226" s="155" t="str">
        <f>IF(Proc[[#This Row],[Author]]="Marcela Urrego",VLOOKUP(LEFT(Proc[[#This Row],[Requested]],1),Table3[#All],2,0),VLOOKUP(Proc[[#This Row],[Author]],Table4[],2,0))</f>
        <v>HC</v>
      </c>
      <c r="L10226" s="155" t="s">
        <v>7801</v>
      </c>
      <c r="M10226" s="140">
        <v>46106</v>
      </c>
      <c r="N10226" s="140"/>
      <c r="O10226" s="140"/>
      <c r="P10226" s="140" t="str">
        <f ca="1">IF(Proc[[#This Row],[DaysAgeing]]&gt;5,"yep","on track")</f>
        <v>yep</v>
      </c>
      <c r="Q10226" s="2">
        <f ca="1">IF(Proc[[#This Row],[DateClosed]]="",ABS(NETWORKDAYS(Proc[[#This Row],[DateOpened]],TODAY()))-1,ABS(NETWORKDAYS(Proc[[#This Row],[DateOpened]],Proc[[#This Row],[DateClosed]]))-1)</f>
        <v>23</v>
      </c>
      <c r="R10226" s="140" t="s">
        <v>476</v>
      </c>
      <c r="S10226" s="155"/>
      <c r="T10226" s="155"/>
    </row>
    <row r="10227" spans="1:20">
      <c r="A10227" s="156" t="s">
        <v>11874</v>
      </c>
      <c r="B10227" s="155" t="str">
        <f>IFERROR(VLOOKUP(Proc[[#This Row],[App]],Table2[],3,0),"open")</f>
        <v>ok</v>
      </c>
      <c r="C10227" s="156" t="s">
        <v>369</v>
      </c>
      <c r="D10227" t="s">
        <v>12490</v>
      </c>
      <c r="E10227" t="s">
        <v>11699</v>
      </c>
      <c r="F10227" s="155" t="s">
        <v>11699</v>
      </c>
      <c r="G10227" s="156" t="s">
        <v>400</v>
      </c>
      <c r="H10227" s="155" t="str">
        <f>IF(Proc[[#This Row],[type]]="LFF (MDG-F)",MID(Proc[[#This Row],[Obj]],13,10),"")</f>
        <v/>
      </c>
      <c r="I10227" s="156"/>
      <c r="J10227" s="155" t="b">
        <f>Proc[[#This Row],[Requested]]=Proc[[#This Row],[CurrentParent]]</f>
        <v>1</v>
      </c>
      <c r="K10227" s="155" t="str">
        <f>IF(Proc[[#This Row],[Author]]="Marcela Urrego",VLOOKUP(LEFT(Proc[[#This Row],[Requested]],1),Table3[#All],2,0),VLOOKUP(Proc[[#This Row],[Author]],Table4[],2,0))</f>
        <v>HC</v>
      </c>
      <c r="L10227" s="155" t="s">
        <v>7801</v>
      </c>
      <c r="M10227" s="140">
        <v>46106</v>
      </c>
      <c r="N10227" s="140"/>
      <c r="O10227" s="140"/>
      <c r="P10227" s="140" t="str">
        <f ca="1">IF(Proc[[#This Row],[DaysAgeing]]&gt;5,"yep","on track")</f>
        <v>yep</v>
      </c>
      <c r="Q10227" s="2">
        <f ca="1">IF(Proc[[#This Row],[DateClosed]]="",ABS(NETWORKDAYS(Proc[[#This Row],[DateOpened]],TODAY()))-1,ABS(NETWORKDAYS(Proc[[#This Row],[DateOpened]],Proc[[#This Row],[DateClosed]]))-1)</f>
        <v>23</v>
      </c>
      <c r="R10227" s="140" t="s">
        <v>476</v>
      </c>
      <c r="S10227" s="155"/>
      <c r="T10227" s="155"/>
    </row>
    <row r="10228" spans="1:20">
      <c r="A10228" s="156" t="s">
        <v>11874</v>
      </c>
      <c r="B10228" s="155" t="str">
        <f>IFERROR(VLOOKUP(Proc[[#This Row],[App]],Table2[],3,0),"open")</f>
        <v>ok</v>
      </c>
      <c r="C10228" s="156" t="s">
        <v>369</v>
      </c>
      <c r="D10228" t="s">
        <v>12491</v>
      </c>
      <c r="E10228" t="s">
        <v>11699</v>
      </c>
      <c r="F10228" s="155" t="s">
        <v>11699</v>
      </c>
      <c r="G10228" s="156" t="s">
        <v>400</v>
      </c>
      <c r="H10228" s="155" t="str">
        <f>IF(Proc[[#This Row],[type]]="LFF (MDG-F)",MID(Proc[[#This Row],[Obj]],13,10),"")</f>
        <v/>
      </c>
      <c r="I10228" s="156"/>
      <c r="J10228" s="155" t="b">
        <f>Proc[[#This Row],[Requested]]=Proc[[#This Row],[CurrentParent]]</f>
        <v>1</v>
      </c>
      <c r="K10228" s="155" t="str">
        <f>IF(Proc[[#This Row],[Author]]="Marcela Urrego",VLOOKUP(LEFT(Proc[[#This Row],[Requested]],1),Table3[#All],2,0),VLOOKUP(Proc[[#This Row],[Author]],Table4[],2,0))</f>
        <v>HC</v>
      </c>
      <c r="L10228" s="155" t="s">
        <v>7801</v>
      </c>
      <c r="M10228" s="140">
        <v>46106</v>
      </c>
      <c r="N10228" s="140"/>
      <c r="O10228" s="140"/>
      <c r="P10228" s="140" t="str">
        <f ca="1">IF(Proc[[#This Row],[DaysAgeing]]&gt;5,"yep","on track")</f>
        <v>yep</v>
      </c>
      <c r="Q10228" s="2">
        <f ca="1">IF(Proc[[#This Row],[DateClosed]]="",ABS(NETWORKDAYS(Proc[[#This Row],[DateOpened]],TODAY()))-1,ABS(NETWORKDAYS(Proc[[#This Row],[DateOpened]],Proc[[#This Row],[DateClosed]]))-1)</f>
        <v>23</v>
      </c>
      <c r="R10228" s="140" t="s">
        <v>476</v>
      </c>
      <c r="S10228" s="155"/>
      <c r="T10228" s="155"/>
    </row>
    <row r="10229" spans="1:20">
      <c r="A10229" s="156" t="s">
        <v>11874</v>
      </c>
      <c r="B10229" s="155" t="str">
        <f>IFERROR(VLOOKUP(Proc[[#This Row],[App]],Table2[],3,0),"open")</f>
        <v>ok</v>
      </c>
      <c r="C10229" s="156" t="s">
        <v>369</v>
      </c>
      <c r="D10229" t="s">
        <v>12492</v>
      </c>
      <c r="E10229" t="s">
        <v>11699</v>
      </c>
      <c r="F10229" s="155" t="s">
        <v>11699</v>
      </c>
      <c r="G10229" s="156" t="s">
        <v>400</v>
      </c>
      <c r="H10229" s="155" t="str">
        <f>IF(Proc[[#This Row],[type]]="LFF (MDG-F)",MID(Proc[[#This Row],[Obj]],13,10),"")</f>
        <v/>
      </c>
      <c r="I10229" s="156"/>
      <c r="J10229" s="155" t="b">
        <f>Proc[[#This Row],[Requested]]=Proc[[#This Row],[CurrentParent]]</f>
        <v>1</v>
      </c>
      <c r="K10229" s="155" t="str">
        <f>IF(Proc[[#This Row],[Author]]="Marcela Urrego",VLOOKUP(LEFT(Proc[[#This Row],[Requested]],1),Table3[#All],2,0),VLOOKUP(Proc[[#This Row],[Author]],Table4[],2,0))</f>
        <v>HC</v>
      </c>
      <c r="L10229" s="155" t="s">
        <v>7801</v>
      </c>
      <c r="M10229" s="140">
        <v>46106</v>
      </c>
      <c r="N10229" s="140"/>
      <c r="O10229" s="140"/>
      <c r="P10229" s="140" t="str">
        <f ca="1">IF(Proc[[#This Row],[DaysAgeing]]&gt;5,"yep","on track")</f>
        <v>yep</v>
      </c>
      <c r="Q10229" s="2">
        <f ca="1">IF(Proc[[#This Row],[DateClosed]]="",ABS(NETWORKDAYS(Proc[[#This Row],[DateOpened]],TODAY()))-1,ABS(NETWORKDAYS(Proc[[#This Row],[DateOpened]],Proc[[#This Row],[DateClosed]]))-1)</f>
        <v>23</v>
      </c>
      <c r="R10229" s="140" t="s">
        <v>476</v>
      </c>
      <c r="S10229" s="155"/>
      <c r="T10229" s="155"/>
    </row>
    <row r="10230" spans="1:20">
      <c r="A10230" s="156" t="s">
        <v>11874</v>
      </c>
      <c r="B10230" s="155" t="str">
        <f>IFERROR(VLOOKUP(Proc[[#This Row],[App]],Table2[],3,0),"open")</f>
        <v>ok</v>
      </c>
      <c r="C10230" s="156" t="s">
        <v>369</v>
      </c>
      <c r="D10230" t="s">
        <v>12493</v>
      </c>
      <c r="E10230" t="s">
        <v>11699</v>
      </c>
      <c r="F10230" s="155" t="s">
        <v>11699</v>
      </c>
      <c r="G10230" s="156" t="s">
        <v>400</v>
      </c>
      <c r="H10230" s="155" t="str">
        <f>IF(Proc[[#This Row],[type]]="LFF (MDG-F)",MID(Proc[[#This Row],[Obj]],13,10),"")</f>
        <v/>
      </c>
      <c r="I10230" s="156"/>
      <c r="J10230" s="155" t="b">
        <f>Proc[[#This Row],[Requested]]=Proc[[#This Row],[CurrentParent]]</f>
        <v>1</v>
      </c>
      <c r="K10230" s="155" t="str">
        <f>IF(Proc[[#This Row],[Author]]="Marcela Urrego",VLOOKUP(LEFT(Proc[[#This Row],[Requested]],1),Table3[#All],2,0),VLOOKUP(Proc[[#This Row],[Author]],Table4[],2,0))</f>
        <v>HC</v>
      </c>
      <c r="L10230" s="155" t="s">
        <v>7801</v>
      </c>
      <c r="M10230" s="140">
        <v>46106</v>
      </c>
      <c r="N10230" s="140"/>
      <c r="O10230" s="140"/>
      <c r="P10230" s="140" t="str">
        <f ca="1">IF(Proc[[#This Row],[DaysAgeing]]&gt;5,"yep","on track")</f>
        <v>yep</v>
      </c>
      <c r="Q10230" s="2">
        <f ca="1">IF(Proc[[#This Row],[DateClosed]]="",ABS(NETWORKDAYS(Proc[[#This Row],[DateOpened]],TODAY()))-1,ABS(NETWORKDAYS(Proc[[#This Row],[DateOpened]],Proc[[#This Row],[DateClosed]]))-1)</f>
        <v>23</v>
      </c>
      <c r="R10230" s="140" t="s">
        <v>476</v>
      </c>
      <c r="S10230" s="155"/>
      <c r="T10230" s="155"/>
    </row>
    <row r="10231" spans="1:20">
      <c r="A10231" s="156" t="s">
        <v>11874</v>
      </c>
      <c r="B10231" s="155" t="str">
        <f>IFERROR(VLOOKUP(Proc[[#This Row],[App]],Table2[],3,0),"open")</f>
        <v>ok</v>
      </c>
      <c r="C10231" s="156" t="s">
        <v>369</v>
      </c>
      <c r="D10231" t="s">
        <v>12494</v>
      </c>
      <c r="E10231" t="s">
        <v>11699</v>
      </c>
      <c r="F10231" s="155" t="s">
        <v>11699</v>
      </c>
      <c r="G10231" s="156" t="s">
        <v>400</v>
      </c>
      <c r="H10231" s="155" t="str">
        <f>IF(Proc[[#This Row],[type]]="LFF (MDG-F)",MID(Proc[[#This Row],[Obj]],13,10),"")</f>
        <v/>
      </c>
      <c r="I10231" s="156"/>
      <c r="J10231" s="155" t="b">
        <f>Proc[[#This Row],[Requested]]=Proc[[#This Row],[CurrentParent]]</f>
        <v>1</v>
      </c>
      <c r="K10231" s="155" t="str">
        <f>IF(Proc[[#This Row],[Author]]="Marcela Urrego",VLOOKUP(LEFT(Proc[[#This Row],[Requested]],1),Table3[#All],2,0),VLOOKUP(Proc[[#This Row],[Author]],Table4[],2,0))</f>
        <v>HC</v>
      </c>
      <c r="L10231" s="155" t="s">
        <v>7801</v>
      </c>
      <c r="M10231" s="140">
        <v>46106</v>
      </c>
      <c r="N10231" s="140"/>
      <c r="O10231" s="140"/>
      <c r="P10231" s="140" t="str">
        <f ca="1">IF(Proc[[#This Row],[DaysAgeing]]&gt;5,"yep","on track")</f>
        <v>yep</v>
      </c>
      <c r="Q10231" s="2">
        <f ca="1">IF(Proc[[#This Row],[DateClosed]]="",ABS(NETWORKDAYS(Proc[[#This Row],[DateOpened]],TODAY()))-1,ABS(NETWORKDAYS(Proc[[#This Row],[DateOpened]],Proc[[#This Row],[DateClosed]]))-1)</f>
        <v>23</v>
      </c>
      <c r="R10231" s="140" t="s">
        <v>476</v>
      </c>
      <c r="S10231" s="155"/>
      <c r="T10231" s="155"/>
    </row>
    <row r="10232" spans="1:20">
      <c r="A10232" s="156" t="s">
        <v>11874</v>
      </c>
      <c r="B10232" s="155" t="str">
        <f>IFERROR(VLOOKUP(Proc[[#This Row],[App]],Table2[],3,0),"open")</f>
        <v>ok</v>
      </c>
      <c r="C10232" s="156" t="s">
        <v>369</v>
      </c>
      <c r="D10232" t="s">
        <v>12495</v>
      </c>
      <c r="E10232" t="s">
        <v>11699</v>
      </c>
      <c r="F10232" s="155" t="s">
        <v>11699</v>
      </c>
      <c r="G10232" s="156" t="s">
        <v>400</v>
      </c>
      <c r="H10232" s="155" t="str">
        <f>IF(Proc[[#This Row],[type]]="LFF (MDG-F)",MID(Proc[[#This Row],[Obj]],13,10),"")</f>
        <v/>
      </c>
      <c r="I10232" s="156"/>
      <c r="J10232" s="155" t="b">
        <f>Proc[[#This Row],[Requested]]=Proc[[#This Row],[CurrentParent]]</f>
        <v>1</v>
      </c>
      <c r="K10232" s="155" t="str">
        <f>IF(Proc[[#This Row],[Author]]="Marcela Urrego",VLOOKUP(LEFT(Proc[[#This Row],[Requested]],1),Table3[#All],2,0),VLOOKUP(Proc[[#This Row],[Author]],Table4[],2,0))</f>
        <v>HC</v>
      </c>
      <c r="L10232" s="155" t="s">
        <v>7801</v>
      </c>
      <c r="M10232" s="140">
        <v>46106</v>
      </c>
      <c r="N10232" s="140"/>
      <c r="O10232" s="140"/>
      <c r="P10232" s="140" t="str">
        <f ca="1">IF(Proc[[#This Row],[DaysAgeing]]&gt;5,"yep","on track")</f>
        <v>yep</v>
      </c>
      <c r="Q10232" s="2">
        <f ca="1">IF(Proc[[#This Row],[DateClosed]]="",ABS(NETWORKDAYS(Proc[[#This Row],[DateOpened]],TODAY()))-1,ABS(NETWORKDAYS(Proc[[#This Row],[DateOpened]],Proc[[#This Row],[DateClosed]]))-1)</f>
        <v>23</v>
      </c>
      <c r="R10232" s="140" t="s">
        <v>476</v>
      </c>
      <c r="S10232" s="155"/>
      <c r="T10232" s="155"/>
    </row>
    <row r="10233" spans="1:20">
      <c r="A10233" s="156" t="s">
        <v>11874</v>
      </c>
      <c r="B10233" s="155" t="str">
        <f>IFERROR(VLOOKUP(Proc[[#This Row],[App]],Table2[],3,0),"open")</f>
        <v>ok</v>
      </c>
      <c r="C10233" s="156" t="s">
        <v>369</v>
      </c>
      <c r="D10233" t="s">
        <v>12496</v>
      </c>
      <c r="E10233" t="s">
        <v>11699</v>
      </c>
      <c r="F10233" s="155" t="s">
        <v>11699</v>
      </c>
      <c r="G10233" s="156" t="s">
        <v>400</v>
      </c>
      <c r="H10233" s="155" t="str">
        <f>IF(Proc[[#This Row],[type]]="LFF (MDG-F)",MID(Proc[[#This Row],[Obj]],13,10),"")</f>
        <v/>
      </c>
      <c r="I10233" s="156"/>
      <c r="J10233" s="155" t="b">
        <f>Proc[[#This Row],[Requested]]=Proc[[#This Row],[CurrentParent]]</f>
        <v>1</v>
      </c>
      <c r="K10233" s="155" t="str">
        <f>IF(Proc[[#This Row],[Author]]="Marcela Urrego",VLOOKUP(LEFT(Proc[[#This Row],[Requested]],1),Table3[#All],2,0),VLOOKUP(Proc[[#This Row],[Author]],Table4[],2,0))</f>
        <v>HC</v>
      </c>
      <c r="L10233" s="155" t="s">
        <v>7801</v>
      </c>
      <c r="M10233" s="140">
        <v>46106</v>
      </c>
      <c r="N10233" s="140"/>
      <c r="O10233" s="140"/>
      <c r="P10233" s="140" t="str">
        <f ca="1">IF(Proc[[#This Row],[DaysAgeing]]&gt;5,"yep","on track")</f>
        <v>yep</v>
      </c>
      <c r="Q10233" s="2">
        <f ca="1">IF(Proc[[#This Row],[DateClosed]]="",ABS(NETWORKDAYS(Proc[[#This Row],[DateOpened]],TODAY()))-1,ABS(NETWORKDAYS(Proc[[#This Row],[DateOpened]],Proc[[#This Row],[DateClosed]]))-1)</f>
        <v>23</v>
      </c>
      <c r="R10233" s="140" t="s">
        <v>476</v>
      </c>
      <c r="S10233" s="155"/>
      <c r="T10233" s="155"/>
    </row>
    <row r="10234" spans="1:20">
      <c r="A10234" s="156" t="s">
        <v>11874</v>
      </c>
      <c r="B10234" s="155" t="str">
        <f>IFERROR(VLOOKUP(Proc[[#This Row],[App]],Table2[],3,0),"open")</f>
        <v>ok</v>
      </c>
      <c r="C10234" s="156" t="s">
        <v>369</v>
      </c>
      <c r="D10234" t="s">
        <v>12497</v>
      </c>
      <c r="E10234" t="s">
        <v>11699</v>
      </c>
      <c r="F10234" s="155" t="s">
        <v>11699</v>
      </c>
      <c r="G10234" s="156" t="s">
        <v>400</v>
      </c>
      <c r="H10234" s="155" t="str">
        <f>IF(Proc[[#This Row],[type]]="LFF (MDG-F)",MID(Proc[[#This Row],[Obj]],13,10),"")</f>
        <v/>
      </c>
      <c r="I10234" s="156"/>
      <c r="J10234" s="155" t="b">
        <f>Proc[[#This Row],[Requested]]=Proc[[#This Row],[CurrentParent]]</f>
        <v>1</v>
      </c>
      <c r="K10234" s="155" t="str">
        <f>IF(Proc[[#This Row],[Author]]="Marcela Urrego",VLOOKUP(LEFT(Proc[[#This Row],[Requested]],1),Table3[#All],2,0),VLOOKUP(Proc[[#This Row],[Author]],Table4[],2,0))</f>
        <v>HC</v>
      </c>
      <c r="L10234" s="155" t="s">
        <v>7801</v>
      </c>
      <c r="M10234" s="140">
        <v>46106</v>
      </c>
      <c r="N10234" s="140"/>
      <c r="O10234" s="140"/>
      <c r="P10234" s="140" t="str">
        <f ca="1">IF(Proc[[#This Row],[DaysAgeing]]&gt;5,"yep","on track")</f>
        <v>yep</v>
      </c>
      <c r="Q10234" s="2">
        <f ca="1">IF(Proc[[#This Row],[DateClosed]]="",ABS(NETWORKDAYS(Proc[[#This Row],[DateOpened]],TODAY()))-1,ABS(NETWORKDAYS(Proc[[#This Row],[DateOpened]],Proc[[#This Row],[DateClosed]]))-1)</f>
        <v>23</v>
      </c>
      <c r="R10234" s="140" t="s">
        <v>476</v>
      </c>
      <c r="S10234" s="155"/>
      <c r="T10234" s="155"/>
    </row>
    <row r="10235" spans="1:20">
      <c r="A10235" s="156" t="s">
        <v>11874</v>
      </c>
      <c r="B10235" s="155" t="str">
        <f>IFERROR(VLOOKUP(Proc[[#This Row],[App]],Table2[],3,0),"open")</f>
        <v>ok</v>
      </c>
      <c r="C10235" s="156" t="s">
        <v>369</v>
      </c>
      <c r="D10235" t="s">
        <v>12498</v>
      </c>
      <c r="E10235" t="s">
        <v>11699</v>
      </c>
      <c r="F10235" s="155" t="s">
        <v>11699</v>
      </c>
      <c r="G10235" s="156" t="s">
        <v>400</v>
      </c>
      <c r="H10235" s="155" t="str">
        <f>IF(Proc[[#This Row],[type]]="LFF (MDG-F)",MID(Proc[[#This Row],[Obj]],13,10),"")</f>
        <v/>
      </c>
      <c r="I10235" s="156"/>
      <c r="J10235" s="155" t="b">
        <f>Proc[[#This Row],[Requested]]=Proc[[#This Row],[CurrentParent]]</f>
        <v>1</v>
      </c>
      <c r="K10235" s="155" t="str">
        <f>IF(Proc[[#This Row],[Author]]="Marcela Urrego",VLOOKUP(LEFT(Proc[[#This Row],[Requested]],1),Table3[#All],2,0),VLOOKUP(Proc[[#This Row],[Author]],Table4[],2,0))</f>
        <v>HC</v>
      </c>
      <c r="L10235" s="155" t="s">
        <v>7801</v>
      </c>
      <c r="M10235" s="140">
        <v>46106</v>
      </c>
      <c r="N10235" s="140"/>
      <c r="O10235" s="140"/>
      <c r="P10235" s="140" t="str">
        <f ca="1">IF(Proc[[#This Row],[DaysAgeing]]&gt;5,"yep","on track")</f>
        <v>yep</v>
      </c>
      <c r="Q10235" s="2">
        <f ca="1">IF(Proc[[#This Row],[DateClosed]]="",ABS(NETWORKDAYS(Proc[[#This Row],[DateOpened]],TODAY()))-1,ABS(NETWORKDAYS(Proc[[#This Row],[DateOpened]],Proc[[#This Row],[DateClosed]]))-1)</f>
        <v>23</v>
      </c>
      <c r="R10235" s="140" t="s">
        <v>476</v>
      </c>
      <c r="S10235" s="155"/>
      <c r="T10235" s="155"/>
    </row>
    <row r="10236" spans="1:20">
      <c r="A10236" s="156" t="s">
        <v>11874</v>
      </c>
      <c r="B10236" s="155" t="str">
        <f>IFERROR(VLOOKUP(Proc[[#This Row],[App]],Table2[],3,0),"open")</f>
        <v>ok</v>
      </c>
      <c r="C10236" s="156" t="s">
        <v>369</v>
      </c>
      <c r="D10236" t="s">
        <v>12499</v>
      </c>
      <c r="E10236" t="s">
        <v>11699</v>
      </c>
      <c r="F10236" s="155" t="s">
        <v>11699</v>
      </c>
      <c r="G10236" s="156" t="s">
        <v>400</v>
      </c>
      <c r="H10236" s="155" t="str">
        <f>IF(Proc[[#This Row],[type]]="LFF (MDG-F)",MID(Proc[[#This Row],[Obj]],13,10),"")</f>
        <v/>
      </c>
      <c r="I10236" s="156"/>
      <c r="J10236" s="155" t="b">
        <f>Proc[[#This Row],[Requested]]=Proc[[#This Row],[CurrentParent]]</f>
        <v>1</v>
      </c>
      <c r="K10236" s="155" t="str">
        <f>IF(Proc[[#This Row],[Author]]="Marcela Urrego",VLOOKUP(LEFT(Proc[[#This Row],[Requested]],1),Table3[#All],2,0),VLOOKUP(Proc[[#This Row],[Author]],Table4[],2,0))</f>
        <v>HC</v>
      </c>
      <c r="L10236" s="155" t="s">
        <v>7801</v>
      </c>
      <c r="M10236" s="140">
        <v>46106</v>
      </c>
      <c r="N10236" s="140"/>
      <c r="O10236" s="140"/>
      <c r="P10236" s="140" t="str">
        <f ca="1">IF(Proc[[#This Row],[DaysAgeing]]&gt;5,"yep","on track")</f>
        <v>yep</v>
      </c>
      <c r="Q10236" s="2">
        <f ca="1">IF(Proc[[#This Row],[DateClosed]]="",ABS(NETWORKDAYS(Proc[[#This Row],[DateOpened]],TODAY()))-1,ABS(NETWORKDAYS(Proc[[#This Row],[DateOpened]],Proc[[#This Row],[DateClosed]]))-1)</f>
        <v>23</v>
      </c>
      <c r="R10236" s="140" t="s">
        <v>476</v>
      </c>
      <c r="S10236" s="155"/>
      <c r="T10236" s="155"/>
    </row>
    <row r="10237" spans="1:20">
      <c r="A10237" s="156" t="s">
        <v>11874</v>
      </c>
      <c r="B10237" s="155" t="str">
        <f>IFERROR(VLOOKUP(Proc[[#This Row],[App]],Table2[],3,0),"open")</f>
        <v>ok</v>
      </c>
      <c r="C10237" s="156" t="s">
        <v>369</v>
      </c>
      <c r="D10237" t="s">
        <v>12500</v>
      </c>
      <c r="E10237" t="s">
        <v>11699</v>
      </c>
      <c r="F10237" s="155" t="s">
        <v>11699</v>
      </c>
      <c r="G10237" s="156" t="s">
        <v>400</v>
      </c>
      <c r="H10237" s="155" t="str">
        <f>IF(Proc[[#This Row],[type]]="LFF (MDG-F)",MID(Proc[[#This Row],[Obj]],13,10),"")</f>
        <v/>
      </c>
      <c r="I10237" s="156"/>
      <c r="J10237" s="155" t="b">
        <f>Proc[[#This Row],[Requested]]=Proc[[#This Row],[CurrentParent]]</f>
        <v>1</v>
      </c>
      <c r="K10237" s="155" t="str">
        <f>IF(Proc[[#This Row],[Author]]="Marcela Urrego",VLOOKUP(LEFT(Proc[[#This Row],[Requested]],1),Table3[#All],2,0),VLOOKUP(Proc[[#This Row],[Author]],Table4[],2,0))</f>
        <v>HC</v>
      </c>
      <c r="L10237" s="155" t="s">
        <v>7801</v>
      </c>
      <c r="M10237" s="140">
        <v>46106</v>
      </c>
      <c r="N10237" s="140"/>
      <c r="O10237" s="140"/>
      <c r="P10237" s="140" t="str">
        <f ca="1">IF(Proc[[#This Row],[DaysAgeing]]&gt;5,"yep","on track")</f>
        <v>yep</v>
      </c>
      <c r="Q10237" s="2">
        <f ca="1">IF(Proc[[#This Row],[DateClosed]]="",ABS(NETWORKDAYS(Proc[[#This Row],[DateOpened]],TODAY()))-1,ABS(NETWORKDAYS(Proc[[#This Row],[DateOpened]],Proc[[#This Row],[DateClosed]]))-1)</f>
        <v>23</v>
      </c>
      <c r="R10237" s="140" t="s">
        <v>476</v>
      </c>
      <c r="S10237" s="155"/>
      <c r="T10237" s="155"/>
    </row>
    <row r="10238" spans="1:20">
      <c r="A10238" s="156" t="s">
        <v>11874</v>
      </c>
      <c r="B10238" s="155" t="str">
        <f>IFERROR(VLOOKUP(Proc[[#This Row],[App]],Table2[],3,0),"open")</f>
        <v>ok</v>
      </c>
      <c r="C10238" s="156" t="s">
        <v>369</v>
      </c>
      <c r="D10238" t="s">
        <v>12501</v>
      </c>
      <c r="E10238" t="s">
        <v>11699</v>
      </c>
      <c r="F10238" s="155" t="s">
        <v>11699</v>
      </c>
      <c r="G10238" s="156" t="s">
        <v>400</v>
      </c>
      <c r="H10238" s="155" t="str">
        <f>IF(Proc[[#This Row],[type]]="LFF (MDG-F)",MID(Proc[[#This Row],[Obj]],13,10),"")</f>
        <v/>
      </c>
      <c r="I10238" s="156"/>
      <c r="J10238" s="155" t="b">
        <f>Proc[[#This Row],[Requested]]=Proc[[#This Row],[CurrentParent]]</f>
        <v>1</v>
      </c>
      <c r="K10238" s="155" t="str">
        <f>IF(Proc[[#This Row],[Author]]="Marcela Urrego",VLOOKUP(LEFT(Proc[[#This Row],[Requested]],1),Table3[#All],2,0),VLOOKUP(Proc[[#This Row],[Author]],Table4[],2,0))</f>
        <v>HC</v>
      </c>
      <c r="L10238" s="155" t="s">
        <v>7801</v>
      </c>
      <c r="M10238" s="140">
        <v>46106</v>
      </c>
      <c r="N10238" s="140"/>
      <c r="O10238" s="140"/>
      <c r="P10238" s="140" t="str">
        <f ca="1">IF(Proc[[#This Row],[DaysAgeing]]&gt;5,"yep","on track")</f>
        <v>yep</v>
      </c>
      <c r="Q10238" s="2">
        <f ca="1">IF(Proc[[#This Row],[DateClosed]]="",ABS(NETWORKDAYS(Proc[[#This Row],[DateOpened]],TODAY()))-1,ABS(NETWORKDAYS(Proc[[#This Row],[DateOpened]],Proc[[#This Row],[DateClosed]]))-1)</f>
        <v>23</v>
      </c>
      <c r="R10238" s="140" t="s">
        <v>476</v>
      </c>
      <c r="S10238" s="155"/>
      <c r="T10238" s="155"/>
    </row>
    <row r="10239" spans="1:20">
      <c r="A10239" s="156" t="s">
        <v>11874</v>
      </c>
      <c r="B10239" s="155" t="str">
        <f>IFERROR(VLOOKUP(Proc[[#This Row],[App]],Table2[],3,0),"open")</f>
        <v>ok</v>
      </c>
      <c r="C10239" s="156" t="s">
        <v>369</v>
      </c>
      <c r="D10239" t="s">
        <v>12502</v>
      </c>
      <c r="E10239" t="s">
        <v>11699</v>
      </c>
      <c r="F10239" s="155" t="s">
        <v>11699</v>
      </c>
      <c r="G10239" s="156" t="s">
        <v>400</v>
      </c>
      <c r="H10239" s="155" t="str">
        <f>IF(Proc[[#This Row],[type]]="LFF (MDG-F)",MID(Proc[[#This Row],[Obj]],13,10),"")</f>
        <v/>
      </c>
      <c r="I10239" s="156"/>
      <c r="J10239" s="155" t="b">
        <f>Proc[[#This Row],[Requested]]=Proc[[#This Row],[CurrentParent]]</f>
        <v>1</v>
      </c>
      <c r="K10239" s="155" t="str">
        <f>IF(Proc[[#This Row],[Author]]="Marcela Urrego",VLOOKUP(LEFT(Proc[[#This Row],[Requested]],1),Table3[#All],2,0),VLOOKUP(Proc[[#This Row],[Author]],Table4[],2,0))</f>
        <v>HC</v>
      </c>
      <c r="L10239" s="155" t="s">
        <v>7801</v>
      </c>
      <c r="M10239" s="140">
        <v>46106</v>
      </c>
      <c r="N10239" s="140"/>
      <c r="O10239" s="140"/>
      <c r="P10239" s="140" t="str">
        <f ca="1">IF(Proc[[#This Row],[DaysAgeing]]&gt;5,"yep","on track")</f>
        <v>yep</v>
      </c>
      <c r="Q10239" s="2">
        <f ca="1">IF(Proc[[#This Row],[DateClosed]]="",ABS(NETWORKDAYS(Proc[[#This Row],[DateOpened]],TODAY()))-1,ABS(NETWORKDAYS(Proc[[#This Row],[DateOpened]],Proc[[#This Row],[DateClosed]]))-1)</f>
        <v>23</v>
      </c>
      <c r="R10239" s="140" t="s">
        <v>476</v>
      </c>
      <c r="S10239" s="155"/>
      <c r="T10239" s="155"/>
    </row>
    <row r="10240" spans="1:20">
      <c r="A10240" s="156" t="s">
        <v>11874</v>
      </c>
      <c r="B10240" s="155" t="str">
        <f>IFERROR(VLOOKUP(Proc[[#This Row],[App]],Table2[],3,0),"open")</f>
        <v>ok</v>
      </c>
      <c r="C10240" s="156" t="s">
        <v>369</v>
      </c>
      <c r="D10240" t="s">
        <v>12503</v>
      </c>
      <c r="E10240" t="s">
        <v>11699</v>
      </c>
      <c r="F10240" s="155" t="s">
        <v>11699</v>
      </c>
      <c r="G10240" s="156" t="s">
        <v>400</v>
      </c>
      <c r="H10240" s="155" t="str">
        <f>IF(Proc[[#This Row],[type]]="LFF (MDG-F)",MID(Proc[[#This Row],[Obj]],13,10),"")</f>
        <v/>
      </c>
      <c r="I10240" s="156"/>
      <c r="J10240" s="155" t="b">
        <f>Proc[[#This Row],[Requested]]=Proc[[#This Row],[CurrentParent]]</f>
        <v>1</v>
      </c>
      <c r="K10240" s="155" t="str">
        <f>IF(Proc[[#This Row],[Author]]="Marcela Urrego",VLOOKUP(LEFT(Proc[[#This Row],[Requested]],1),Table3[#All],2,0),VLOOKUP(Proc[[#This Row],[Author]],Table4[],2,0))</f>
        <v>HC</v>
      </c>
      <c r="L10240" s="155" t="s">
        <v>7801</v>
      </c>
      <c r="M10240" s="140">
        <v>46106</v>
      </c>
      <c r="N10240" s="140"/>
      <c r="O10240" s="140"/>
      <c r="P10240" s="140" t="str">
        <f ca="1">IF(Proc[[#This Row],[DaysAgeing]]&gt;5,"yep","on track")</f>
        <v>yep</v>
      </c>
      <c r="Q10240" s="2">
        <f ca="1">IF(Proc[[#This Row],[DateClosed]]="",ABS(NETWORKDAYS(Proc[[#This Row],[DateOpened]],TODAY()))-1,ABS(NETWORKDAYS(Proc[[#This Row],[DateOpened]],Proc[[#This Row],[DateClosed]]))-1)</f>
        <v>23</v>
      </c>
      <c r="R10240" s="140" t="s">
        <v>476</v>
      </c>
      <c r="S10240" s="155"/>
      <c r="T10240" s="155"/>
    </row>
    <row r="10241" spans="1:20">
      <c r="A10241" s="156" t="s">
        <v>11874</v>
      </c>
      <c r="B10241" s="155" t="str">
        <f>IFERROR(VLOOKUP(Proc[[#This Row],[App]],Table2[],3,0),"open")</f>
        <v>ok</v>
      </c>
      <c r="C10241" s="156" t="s">
        <v>369</v>
      </c>
      <c r="D10241" t="s">
        <v>12504</v>
      </c>
      <c r="E10241" t="s">
        <v>11699</v>
      </c>
      <c r="F10241" s="155" t="s">
        <v>11699</v>
      </c>
      <c r="G10241" s="156" t="s">
        <v>400</v>
      </c>
      <c r="H10241" s="155" t="str">
        <f>IF(Proc[[#This Row],[type]]="LFF (MDG-F)",MID(Proc[[#This Row],[Obj]],13,10),"")</f>
        <v/>
      </c>
      <c r="I10241" s="156"/>
      <c r="J10241" s="155" t="b">
        <f>Proc[[#This Row],[Requested]]=Proc[[#This Row],[CurrentParent]]</f>
        <v>1</v>
      </c>
      <c r="K10241" s="155" t="str">
        <f>IF(Proc[[#This Row],[Author]]="Marcela Urrego",VLOOKUP(LEFT(Proc[[#This Row],[Requested]],1),Table3[#All],2,0),VLOOKUP(Proc[[#This Row],[Author]],Table4[],2,0))</f>
        <v>HC</v>
      </c>
      <c r="L10241" s="155" t="s">
        <v>7801</v>
      </c>
      <c r="M10241" s="140">
        <v>46106</v>
      </c>
      <c r="N10241" s="140"/>
      <c r="O10241" s="140"/>
      <c r="P10241" s="140" t="str">
        <f ca="1">IF(Proc[[#This Row],[DaysAgeing]]&gt;5,"yep","on track")</f>
        <v>yep</v>
      </c>
      <c r="Q10241" s="2">
        <f ca="1">IF(Proc[[#This Row],[DateClosed]]="",ABS(NETWORKDAYS(Proc[[#This Row],[DateOpened]],TODAY()))-1,ABS(NETWORKDAYS(Proc[[#This Row],[DateOpened]],Proc[[#This Row],[DateClosed]]))-1)</f>
        <v>23</v>
      </c>
      <c r="R10241" s="140" t="s">
        <v>476</v>
      </c>
      <c r="S10241" s="155"/>
      <c r="T10241" s="155"/>
    </row>
    <row r="10242" spans="1:20">
      <c r="A10242" s="156" t="s">
        <v>11874</v>
      </c>
      <c r="B10242" s="155" t="str">
        <f>IFERROR(VLOOKUP(Proc[[#This Row],[App]],Table2[],3,0),"open")</f>
        <v>ok</v>
      </c>
      <c r="C10242" s="156" t="s">
        <v>369</v>
      </c>
      <c r="D10242" t="s">
        <v>12505</v>
      </c>
      <c r="E10242" t="s">
        <v>11699</v>
      </c>
      <c r="F10242" s="155" t="s">
        <v>11699</v>
      </c>
      <c r="G10242" s="156" t="s">
        <v>400</v>
      </c>
      <c r="H10242" s="155" t="str">
        <f>IF(Proc[[#This Row],[type]]="LFF (MDG-F)",MID(Proc[[#This Row],[Obj]],13,10),"")</f>
        <v/>
      </c>
      <c r="I10242" s="156"/>
      <c r="J10242" s="155" t="b">
        <f>Proc[[#This Row],[Requested]]=Proc[[#This Row],[CurrentParent]]</f>
        <v>1</v>
      </c>
      <c r="K10242" s="155" t="str">
        <f>IF(Proc[[#This Row],[Author]]="Marcela Urrego",VLOOKUP(LEFT(Proc[[#This Row],[Requested]],1),Table3[#All],2,0),VLOOKUP(Proc[[#This Row],[Author]],Table4[],2,0))</f>
        <v>HC</v>
      </c>
      <c r="L10242" s="155" t="s">
        <v>7801</v>
      </c>
      <c r="M10242" s="140">
        <v>46106</v>
      </c>
      <c r="N10242" s="140"/>
      <c r="O10242" s="140"/>
      <c r="P10242" s="140" t="str">
        <f ca="1">IF(Proc[[#This Row],[DaysAgeing]]&gt;5,"yep","on track")</f>
        <v>yep</v>
      </c>
      <c r="Q10242" s="2">
        <f ca="1">IF(Proc[[#This Row],[DateClosed]]="",ABS(NETWORKDAYS(Proc[[#This Row],[DateOpened]],TODAY()))-1,ABS(NETWORKDAYS(Proc[[#This Row],[DateOpened]],Proc[[#This Row],[DateClosed]]))-1)</f>
        <v>23</v>
      </c>
      <c r="R10242" s="140" t="s">
        <v>476</v>
      </c>
      <c r="S10242" s="155"/>
      <c r="T10242" s="155"/>
    </row>
    <row r="10243" spans="1:20">
      <c r="A10243" s="156" t="s">
        <v>11874</v>
      </c>
      <c r="B10243" s="155" t="str">
        <f>IFERROR(VLOOKUP(Proc[[#This Row],[App]],Table2[],3,0),"open")</f>
        <v>ok</v>
      </c>
      <c r="C10243" s="156" t="s">
        <v>369</v>
      </c>
      <c r="D10243" t="s">
        <v>12506</v>
      </c>
      <c r="E10243" t="s">
        <v>11699</v>
      </c>
      <c r="F10243" s="155" t="s">
        <v>11699</v>
      </c>
      <c r="G10243" s="156" t="s">
        <v>400</v>
      </c>
      <c r="H10243" s="155" t="str">
        <f>IF(Proc[[#This Row],[type]]="LFF (MDG-F)",MID(Proc[[#This Row],[Obj]],13,10),"")</f>
        <v/>
      </c>
      <c r="I10243" s="156"/>
      <c r="J10243" s="155" t="b">
        <f>Proc[[#This Row],[Requested]]=Proc[[#This Row],[CurrentParent]]</f>
        <v>1</v>
      </c>
      <c r="K10243" s="155" t="str">
        <f>IF(Proc[[#This Row],[Author]]="Marcela Urrego",VLOOKUP(LEFT(Proc[[#This Row],[Requested]],1),Table3[#All],2,0),VLOOKUP(Proc[[#This Row],[Author]],Table4[],2,0))</f>
        <v>HC</v>
      </c>
      <c r="L10243" s="155" t="s">
        <v>7801</v>
      </c>
      <c r="M10243" s="140">
        <v>46106</v>
      </c>
      <c r="N10243" s="140"/>
      <c r="O10243" s="140"/>
      <c r="P10243" s="140" t="str">
        <f ca="1">IF(Proc[[#This Row],[DaysAgeing]]&gt;5,"yep","on track")</f>
        <v>yep</v>
      </c>
      <c r="Q10243" s="2">
        <f ca="1">IF(Proc[[#This Row],[DateClosed]]="",ABS(NETWORKDAYS(Proc[[#This Row],[DateOpened]],TODAY()))-1,ABS(NETWORKDAYS(Proc[[#This Row],[DateOpened]],Proc[[#This Row],[DateClosed]]))-1)</f>
        <v>23</v>
      </c>
      <c r="R10243" s="140" t="s">
        <v>476</v>
      </c>
      <c r="S10243" s="155"/>
      <c r="T10243" s="155"/>
    </row>
    <row r="10244" spans="1:20">
      <c r="A10244" s="156" t="s">
        <v>11874</v>
      </c>
      <c r="B10244" s="155" t="str">
        <f>IFERROR(VLOOKUP(Proc[[#This Row],[App]],Table2[],3,0),"open")</f>
        <v>ok</v>
      </c>
      <c r="C10244" s="156" t="s">
        <v>369</v>
      </c>
      <c r="D10244" t="s">
        <v>12507</v>
      </c>
      <c r="E10244" t="s">
        <v>11699</v>
      </c>
      <c r="F10244" s="155" t="s">
        <v>11699</v>
      </c>
      <c r="G10244" s="156" t="s">
        <v>400</v>
      </c>
      <c r="H10244" s="155" t="str">
        <f>IF(Proc[[#This Row],[type]]="LFF (MDG-F)",MID(Proc[[#This Row],[Obj]],13,10),"")</f>
        <v/>
      </c>
      <c r="I10244" s="156"/>
      <c r="J10244" s="155" t="b">
        <f>Proc[[#This Row],[Requested]]=Proc[[#This Row],[CurrentParent]]</f>
        <v>1</v>
      </c>
      <c r="K10244" s="155" t="str">
        <f>IF(Proc[[#This Row],[Author]]="Marcela Urrego",VLOOKUP(LEFT(Proc[[#This Row],[Requested]],1),Table3[#All],2,0),VLOOKUP(Proc[[#This Row],[Author]],Table4[],2,0))</f>
        <v>HC</v>
      </c>
      <c r="L10244" s="155" t="s">
        <v>7801</v>
      </c>
      <c r="M10244" s="140">
        <v>46106</v>
      </c>
      <c r="N10244" s="140"/>
      <c r="O10244" s="140"/>
      <c r="P10244" s="140" t="str">
        <f ca="1">IF(Proc[[#This Row],[DaysAgeing]]&gt;5,"yep","on track")</f>
        <v>yep</v>
      </c>
      <c r="Q10244" s="2">
        <f ca="1">IF(Proc[[#This Row],[DateClosed]]="",ABS(NETWORKDAYS(Proc[[#This Row],[DateOpened]],TODAY()))-1,ABS(NETWORKDAYS(Proc[[#This Row],[DateOpened]],Proc[[#This Row],[DateClosed]]))-1)</f>
        <v>23</v>
      </c>
      <c r="R10244" s="140" t="s">
        <v>476</v>
      </c>
      <c r="S10244" s="155"/>
      <c r="T10244" s="155"/>
    </row>
    <row r="10245" spans="1:20">
      <c r="A10245" s="156" t="s">
        <v>11874</v>
      </c>
      <c r="B10245" s="155" t="str">
        <f>IFERROR(VLOOKUP(Proc[[#This Row],[App]],Table2[],3,0),"open")</f>
        <v>ok</v>
      </c>
      <c r="C10245" s="156" t="s">
        <v>369</v>
      </c>
      <c r="D10245" t="s">
        <v>12508</v>
      </c>
      <c r="E10245" t="s">
        <v>11699</v>
      </c>
      <c r="F10245" s="155" t="s">
        <v>11699</v>
      </c>
      <c r="G10245" s="156" t="s">
        <v>400</v>
      </c>
      <c r="H10245" s="155" t="str">
        <f>IF(Proc[[#This Row],[type]]="LFF (MDG-F)",MID(Proc[[#This Row],[Obj]],13,10),"")</f>
        <v/>
      </c>
      <c r="I10245" s="156"/>
      <c r="J10245" s="155" t="b">
        <f>Proc[[#This Row],[Requested]]=Proc[[#This Row],[CurrentParent]]</f>
        <v>1</v>
      </c>
      <c r="K10245" s="155" t="str">
        <f>IF(Proc[[#This Row],[Author]]="Marcela Urrego",VLOOKUP(LEFT(Proc[[#This Row],[Requested]],1),Table3[#All],2,0),VLOOKUP(Proc[[#This Row],[Author]],Table4[],2,0))</f>
        <v>HC</v>
      </c>
      <c r="L10245" s="155" t="s">
        <v>7801</v>
      </c>
      <c r="M10245" s="140">
        <v>46106</v>
      </c>
      <c r="N10245" s="140"/>
      <c r="O10245" s="140"/>
      <c r="P10245" s="140" t="str">
        <f ca="1">IF(Proc[[#This Row],[DaysAgeing]]&gt;5,"yep","on track")</f>
        <v>yep</v>
      </c>
      <c r="Q10245" s="2">
        <f ca="1">IF(Proc[[#This Row],[DateClosed]]="",ABS(NETWORKDAYS(Proc[[#This Row],[DateOpened]],TODAY()))-1,ABS(NETWORKDAYS(Proc[[#This Row],[DateOpened]],Proc[[#This Row],[DateClosed]]))-1)</f>
        <v>23</v>
      </c>
      <c r="R10245" s="140" t="s">
        <v>476</v>
      </c>
      <c r="S10245" s="155"/>
      <c r="T10245" s="155"/>
    </row>
    <row r="10246" spans="1:20">
      <c r="A10246" s="156" t="s">
        <v>11874</v>
      </c>
      <c r="B10246" s="155" t="str">
        <f>IFERROR(VLOOKUP(Proc[[#This Row],[App]],Table2[],3,0),"open")</f>
        <v>ok</v>
      </c>
      <c r="C10246" s="156" t="s">
        <v>369</v>
      </c>
      <c r="D10246" t="s">
        <v>12509</v>
      </c>
      <c r="E10246" t="s">
        <v>11699</v>
      </c>
      <c r="F10246" s="155" t="s">
        <v>11699</v>
      </c>
      <c r="G10246" s="156" t="s">
        <v>400</v>
      </c>
      <c r="H10246" s="155" t="str">
        <f>IF(Proc[[#This Row],[type]]="LFF (MDG-F)",MID(Proc[[#This Row],[Obj]],13,10),"")</f>
        <v/>
      </c>
      <c r="I10246" s="156"/>
      <c r="J10246" s="155" t="b">
        <f>Proc[[#This Row],[Requested]]=Proc[[#This Row],[CurrentParent]]</f>
        <v>1</v>
      </c>
      <c r="K10246" s="155" t="str">
        <f>IF(Proc[[#This Row],[Author]]="Marcela Urrego",VLOOKUP(LEFT(Proc[[#This Row],[Requested]],1),Table3[#All],2,0),VLOOKUP(Proc[[#This Row],[Author]],Table4[],2,0))</f>
        <v>HC</v>
      </c>
      <c r="L10246" s="155" t="s">
        <v>7801</v>
      </c>
      <c r="M10246" s="140">
        <v>46106</v>
      </c>
      <c r="N10246" s="140"/>
      <c r="O10246" s="140"/>
      <c r="P10246" s="140" t="str">
        <f ca="1">IF(Proc[[#This Row],[DaysAgeing]]&gt;5,"yep","on track")</f>
        <v>yep</v>
      </c>
      <c r="Q10246" s="2">
        <f ca="1">IF(Proc[[#This Row],[DateClosed]]="",ABS(NETWORKDAYS(Proc[[#This Row],[DateOpened]],TODAY()))-1,ABS(NETWORKDAYS(Proc[[#This Row],[DateOpened]],Proc[[#This Row],[DateClosed]]))-1)</f>
        <v>23</v>
      </c>
      <c r="R10246" s="140" t="s">
        <v>476</v>
      </c>
      <c r="S10246" s="155"/>
      <c r="T10246" s="155"/>
    </row>
    <row r="10247" spans="1:20">
      <c r="A10247" s="156" t="s">
        <v>11874</v>
      </c>
      <c r="B10247" s="155" t="str">
        <f>IFERROR(VLOOKUP(Proc[[#This Row],[App]],Table2[],3,0),"open")</f>
        <v>ok</v>
      </c>
      <c r="C10247" s="156" t="s">
        <v>369</v>
      </c>
      <c r="D10247" t="s">
        <v>12510</v>
      </c>
      <c r="E10247" t="s">
        <v>11699</v>
      </c>
      <c r="F10247" s="155" t="s">
        <v>11699</v>
      </c>
      <c r="G10247" s="156" t="s">
        <v>400</v>
      </c>
      <c r="H10247" s="155" t="str">
        <f>IF(Proc[[#This Row],[type]]="LFF (MDG-F)",MID(Proc[[#This Row],[Obj]],13,10),"")</f>
        <v/>
      </c>
      <c r="I10247" s="156"/>
      <c r="J10247" s="155" t="b">
        <f>Proc[[#This Row],[Requested]]=Proc[[#This Row],[CurrentParent]]</f>
        <v>1</v>
      </c>
      <c r="K10247" s="155" t="str">
        <f>IF(Proc[[#This Row],[Author]]="Marcela Urrego",VLOOKUP(LEFT(Proc[[#This Row],[Requested]],1),Table3[#All],2,0),VLOOKUP(Proc[[#This Row],[Author]],Table4[],2,0))</f>
        <v>HC</v>
      </c>
      <c r="L10247" s="155" t="s">
        <v>7801</v>
      </c>
      <c r="M10247" s="140">
        <v>46106</v>
      </c>
      <c r="N10247" s="140"/>
      <c r="O10247" s="140"/>
      <c r="P10247" s="140" t="str">
        <f ca="1">IF(Proc[[#This Row],[DaysAgeing]]&gt;5,"yep","on track")</f>
        <v>yep</v>
      </c>
      <c r="Q10247" s="2">
        <f ca="1">IF(Proc[[#This Row],[DateClosed]]="",ABS(NETWORKDAYS(Proc[[#This Row],[DateOpened]],TODAY()))-1,ABS(NETWORKDAYS(Proc[[#This Row],[DateOpened]],Proc[[#This Row],[DateClosed]]))-1)</f>
        <v>23</v>
      </c>
      <c r="R10247" s="140" t="s">
        <v>476</v>
      </c>
      <c r="S10247" s="155"/>
      <c r="T10247" s="155"/>
    </row>
    <row r="10248" spans="1:20">
      <c r="A10248" s="156" t="s">
        <v>11874</v>
      </c>
      <c r="B10248" s="155" t="str">
        <f>IFERROR(VLOOKUP(Proc[[#This Row],[App]],Table2[],3,0),"open")</f>
        <v>ok</v>
      </c>
      <c r="C10248" s="156" t="s">
        <v>369</v>
      </c>
      <c r="D10248" t="s">
        <v>12511</v>
      </c>
      <c r="E10248" t="s">
        <v>11699</v>
      </c>
      <c r="F10248" s="155" t="s">
        <v>11699</v>
      </c>
      <c r="G10248" s="156" t="s">
        <v>400</v>
      </c>
      <c r="H10248" s="155" t="str">
        <f>IF(Proc[[#This Row],[type]]="LFF (MDG-F)",MID(Proc[[#This Row],[Obj]],13,10),"")</f>
        <v/>
      </c>
      <c r="I10248" s="156"/>
      <c r="J10248" s="155" t="b">
        <f>Proc[[#This Row],[Requested]]=Proc[[#This Row],[CurrentParent]]</f>
        <v>1</v>
      </c>
      <c r="K10248" s="155" t="str">
        <f>IF(Proc[[#This Row],[Author]]="Marcela Urrego",VLOOKUP(LEFT(Proc[[#This Row],[Requested]],1),Table3[#All],2,0),VLOOKUP(Proc[[#This Row],[Author]],Table4[],2,0))</f>
        <v>HC</v>
      </c>
      <c r="L10248" s="155" t="s">
        <v>7801</v>
      </c>
      <c r="M10248" s="140">
        <v>46106</v>
      </c>
      <c r="N10248" s="140"/>
      <c r="O10248" s="140"/>
      <c r="P10248" s="140" t="str">
        <f ca="1">IF(Proc[[#This Row],[DaysAgeing]]&gt;5,"yep","on track")</f>
        <v>yep</v>
      </c>
      <c r="Q10248" s="2">
        <f ca="1">IF(Proc[[#This Row],[DateClosed]]="",ABS(NETWORKDAYS(Proc[[#This Row],[DateOpened]],TODAY()))-1,ABS(NETWORKDAYS(Proc[[#This Row],[DateOpened]],Proc[[#This Row],[DateClosed]]))-1)</f>
        <v>23</v>
      </c>
      <c r="R10248" s="140" t="s">
        <v>476</v>
      </c>
      <c r="S10248" s="155"/>
      <c r="T10248" s="155"/>
    </row>
    <row r="10249" spans="1:20">
      <c r="A10249" s="156" t="s">
        <v>11874</v>
      </c>
      <c r="B10249" s="155" t="str">
        <f>IFERROR(VLOOKUP(Proc[[#This Row],[App]],Table2[],3,0),"open")</f>
        <v>ok</v>
      </c>
      <c r="C10249" s="156" t="s">
        <v>369</v>
      </c>
      <c r="D10249" t="s">
        <v>12512</v>
      </c>
      <c r="E10249" t="s">
        <v>11699</v>
      </c>
      <c r="F10249" s="155" t="s">
        <v>11699</v>
      </c>
      <c r="G10249" s="156" t="s">
        <v>400</v>
      </c>
      <c r="H10249" s="155" t="str">
        <f>IF(Proc[[#This Row],[type]]="LFF (MDG-F)",MID(Proc[[#This Row],[Obj]],13,10),"")</f>
        <v/>
      </c>
      <c r="I10249" s="156"/>
      <c r="J10249" s="155" t="b">
        <f>Proc[[#This Row],[Requested]]=Proc[[#This Row],[CurrentParent]]</f>
        <v>1</v>
      </c>
      <c r="K10249" s="155" t="str">
        <f>IF(Proc[[#This Row],[Author]]="Marcela Urrego",VLOOKUP(LEFT(Proc[[#This Row],[Requested]],1),Table3[#All],2,0),VLOOKUP(Proc[[#This Row],[Author]],Table4[],2,0))</f>
        <v>HC</v>
      </c>
      <c r="L10249" s="155" t="s">
        <v>7801</v>
      </c>
      <c r="M10249" s="140">
        <v>46106</v>
      </c>
      <c r="N10249" s="140"/>
      <c r="O10249" s="140"/>
      <c r="P10249" s="140" t="str">
        <f ca="1">IF(Proc[[#This Row],[DaysAgeing]]&gt;5,"yep","on track")</f>
        <v>yep</v>
      </c>
      <c r="Q10249" s="2">
        <f ca="1">IF(Proc[[#This Row],[DateClosed]]="",ABS(NETWORKDAYS(Proc[[#This Row],[DateOpened]],TODAY()))-1,ABS(NETWORKDAYS(Proc[[#This Row],[DateOpened]],Proc[[#This Row],[DateClosed]]))-1)</f>
        <v>23</v>
      </c>
      <c r="R10249" s="140" t="s">
        <v>476</v>
      </c>
      <c r="S10249" s="155"/>
      <c r="T10249" s="155"/>
    </row>
    <row r="10250" spans="1:20">
      <c r="A10250" s="156" t="s">
        <v>11874</v>
      </c>
      <c r="B10250" s="155" t="str">
        <f>IFERROR(VLOOKUP(Proc[[#This Row],[App]],Table2[],3,0),"open")</f>
        <v>ok</v>
      </c>
      <c r="C10250" s="156" t="s">
        <v>369</v>
      </c>
      <c r="D10250" t="s">
        <v>12513</v>
      </c>
      <c r="E10250" t="s">
        <v>11699</v>
      </c>
      <c r="F10250" s="155" t="s">
        <v>11699</v>
      </c>
      <c r="G10250" s="156" t="s">
        <v>400</v>
      </c>
      <c r="H10250" s="155" t="str">
        <f>IF(Proc[[#This Row],[type]]="LFF (MDG-F)",MID(Proc[[#This Row],[Obj]],13,10),"")</f>
        <v/>
      </c>
      <c r="I10250" s="156"/>
      <c r="J10250" s="155" t="b">
        <f>Proc[[#This Row],[Requested]]=Proc[[#This Row],[CurrentParent]]</f>
        <v>1</v>
      </c>
      <c r="K10250" s="155" t="str">
        <f>IF(Proc[[#This Row],[Author]]="Marcela Urrego",VLOOKUP(LEFT(Proc[[#This Row],[Requested]],1),Table3[#All],2,0),VLOOKUP(Proc[[#This Row],[Author]],Table4[],2,0))</f>
        <v>HC</v>
      </c>
      <c r="L10250" s="155" t="s">
        <v>7801</v>
      </c>
      <c r="M10250" s="140">
        <v>46106</v>
      </c>
      <c r="N10250" s="140"/>
      <c r="O10250" s="140"/>
      <c r="P10250" s="140" t="str">
        <f ca="1">IF(Proc[[#This Row],[DaysAgeing]]&gt;5,"yep","on track")</f>
        <v>yep</v>
      </c>
      <c r="Q10250" s="2">
        <f ca="1">IF(Proc[[#This Row],[DateClosed]]="",ABS(NETWORKDAYS(Proc[[#This Row],[DateOpened]],TODAY()))-1,ABS(NETWORKDAYS(Proc[[#This Row],[DateOpened]],Proc[[#This Row],[DateClosed]]))-1)</f>
        <v>23</v>
      </c>
      <c r="R10250" s="140" t="s">
        <v>476</v>
      </c>
      <c r="S10250" s="155"/>
      <c r="T10250" s="155"/>
    </row>
    <row r="10251" spans="1:20">
      <c r="A10251" s="156" t="s">
        <v>11874</v>
      </c>
      <c r="B10251" s="155" t="str">
        <f>IFERROR(VLOOKUP(Proc[[#This Row],[App]],Table2[],3,0),"open")</f>
        <v>ok</v>
      </c>
      <c r="C10251" s="156" t="s">
        <v>369</v>
      </c>
      <c r="D10251" t="s">
        <v>12514</v>
      </c>
      <c r="E10251" t="s">
        <v>11699</v>
      </c>
      <c r="F10251" s="155" t="s">
        <v>11699</v>
      </c>
      <c r="G10251" s="156" t="s">
        <v>400</v>
      </c>
      <c r="H10251" s="155" t="str">
        <f>IF(Proc[[#This Row],[type]]="LFF (MDG-F)",MID(Proc[[#This Row],[Obj]],13,10),"")</f>
        <v/>
      </c>
      <c r="I10251" s="156"/>
      <c r="J10251" s="155" t="b">
        <f>Proc[[#This Row],[Requested]]=Proc[[#This Row],[CurrentParent]]</f>
        <v>1</v>
      </c>
      <c r="K10251" s="155" t="str">
        <f>IF(Proc[[#This Row],[Author]]="Marcela Urrego",VLOOKUP(LEFT(Proc[[#This Row],[Requested]],1),Table3[#All],2,0),VLOOKUP(Proc[[#This Row],[Author]],Table4[],2,0))</f>
        <v>HC</v>
      </c>
      <c r="L10251" s="155" t="s">
        <v>7801</v>
      </c>
      <c r="M10251" s="140">
        <v>46106</v>
      </c>
      <c r="N10251" s="140"/>
      <c r="O10251" s="140"/>
      <c r="P10251" s="140" t="str">
        <f ca="1">IF(Proc[[#This Row],[DaysAgeing]]&gt;5,"yep","on track")</f>
        <v>yep</v>
      </c>
      <c r="Q10251" s="2">
        <f ca="1">IF(Proc[[#This Row],[DateClosed]]="",ABS(NETWORKDAYS(Proc[[#This Row],[DateOpened]],TODAY()))-1,ABS(NETWORKDAYS(Proc[[#This Row],[DateOpened]],Proc[[#This Row],[DateClosed]]))-1)</f>
        <v>23</v>
      </c>
      <c r="R10251" s="140" t="s">
        <v>476</v>
      </c>
      <c r="S10251" s="155"/>
      <c r="T10251" s="155"/>
    </row>
    <row r="10252" spans="1:20">
      <c r="A10252" s="156" t="s">
        <v>11874</v>
      </c>
      <c r="B10252" s="155" t="str">
        <f>IFERROR(VLOOKUP(Proc[[#This Row],[App]],Table2[],3,0),"open")</f>
        <v>ok</v>
      </c>
      <c r="C10252" s="156" t="s">
        <v>369</v>
      </c>
      <c r="D10252" t="s">
        <v>12515</v>
      </c>
      <c r="E10252" t="s">
        <v>11699</v>
      </c>
      <c r="F10252" s="155" t="s">
        <v>11699</v>
      </c>
      <c r="G10252" s="156" t="s">
        <v>400</v>
      </c>
      <c r="H10252" s="155" t="str">
        <f>IF(Proc[[#This Row],[type]]="LFF (MDG-F)",MID(Proc[[#This Row],[Obj]],13,10),"")</f>
        <v/>
      </c>
      <c r="I10252" s="156"/>
      <c r="J10252" s="155" t="b">
        <f>Proc[[#This Row],[Requested]]=Proc[[#This Row],[CurrentParent]]</f>
        <v>1</v>
      </c>
      <c r="K10252" s="155" t="str">
        <f>IF(Proc[[#This Row],[Author]]="Marcela Urrego",VLOOKUP(LEFT(Proc[[#This Row],[Requested]],1),Table3[#All],2,0),VLOOKUP(Proc[[#This Row],[Author]],Table4[],2,0))</f>
        <v>HC</v>
      </c>
      <c r="L10252" s="155" t="s">
        <v>7801</v>
      </c>
      <c r="M10252" s="140">
        <v>46106</v>
      </c>
      <c r="N10252" s="140"/>
      <c r="O10252" s="140"/>
      <c r="P10252" s="140" t="str">
        <f ca="1">IF(Proc[[#This Row],[DaysAgeing]]&gt;5,"yep","on track")</f>
        <v>yep</v>
      </c>
      <c r="Q10252" s="2">
        <f ca="1">IF(Proc[[#This Row],[DateClosed]]="",ABS(NETWORKDAYS(Proc[[#This Row],[DateOpened]],TODAY()))-1,ABS(NETWORKDAYS(Proc[[#This Row],[DateOpened]],Proc[[#This Row],[DateClosed]]))-1)</f>
        <v>23</v>
      </c>
      <c r="R10252" s="140" t="s">
        <v>476</v>
      </c>
      <c r="S10252" s="155"/>
      <c r="T10252" s="155"/>
    </row>
    <row r="10253" spans="1:20">
      <c r="A10253" s="156" t="s">
        <v>11874</v>
      </c>
      <c r="B10253" s="155" t="str">
        <f>IFERROR(VLOOKUP(Proc[[#This Row],[App]],Table2[],3,0),"open")</f>
        <v>ok</v>
      </c>
      <c r="C10253" s="156" t="s">
        <v>369</v>
      </c>
      <c r="D10253" t="s">
        <v>12516</v>
      </c>
      <c r="E10253" t="s">
        <v>11699</v>
      </c>
      <c r="F10253" s="155" t="s">
        <v>11699</v>
      </c>
      <c r="G10253" s="156" t="s">
        <v>400</v>
      </c>
      <c r="H10253" s="155" t="str">
        <f>IF(Proc[[#This Row],[type]]="LFF (MDG-F)",MID(Proc[[#This Row],[Obj]],13,10),"")</f>
        <v/>
      </c>
      <c r="I10253" s="156"/>
      <c r="J10253" s="155" t="b">
        <f>Proc[[#This Row],[Requested]]=Proc[[#This Row],[CurrentParent]]</f>
        <v>1</v>
      </c>
      <c r="K10253" s="155" t="str">
        <f>IF(Proc[[#This Row],[Author]]="Marcela Urrego",VLOOKUP(LEFT(Proc[[#This Row],[Requested]],1),Table3[#All],2,0),VLOOKUP(Proc[[#This Row],[Author]],Table4[],2,0))</f>
        <v>HC</v>
      </c>
      <c r="L10253" s="155" t="s">
        <v>7801</v>
      </c>
      <c r="M10253" s="140">
        <v>46106</v>
      </c>
      <c r="N10253" s="140"/>
      <c r="O10253" s="140"/>
      <c r="P10253" s="140" t="str">
        <f ca="1">IF(Proc[[#This Row],[DaysAgeing]]&gt;5,"yep","on track")</f>
        <v>yep</v>
      </c>
      <c r="Q10253" s="2">
        <f ca="1">IF(Proc[[#This Row],[DateClosed]]="",ABS(NETWORKDAYS(Proc[[#This Row],[DateOpened]],TODAY()))-1,ABS(NETWORKDAYS(Proc[[#This Row],[DateOpened]],Proc[[#This Row],[DateClosed]]))-1)</f>
        <v>23</v>
      </c>
      <c r="R10253" s="140" t="s">
        <v>476</v>
      </c>
      <c r="S10253" s="155"/>
      <c r="T10253" s="155"/>
    </row>
    <row r="10254" spans="1:20">
      <c r="A10254" s="156" t="s">
        <v>11874</v>
      </c>
      <c r="B10254" s="155" t="str">
        <f>IFERROR(VLOOKUP(Proc[[#This Row],[App]],Table2[],3,0),"open")</f>
        <v>ok</v>
      </c>
      <c r="C10254" s="156" t="s">
        <v>369</v>
      </c>
      <c r="D10254" t="s">
        <v>12517</v>
      </c>
      <c r="E10254" t="s">
        <v>11699</v>
      </c>
      <c r="F10254" s="155" t="s">
        <v>11699</v>
      </c>
      <c r="G10254" s="156" t="s">
        <v>400</v>
      </c>
      <c r="H10254" s="155" t="str">
        <f>IF(Proc[[#This Row],[type]]="LFF (MDG-F)",MID(Proc[[#This Row],[Obj]],13,10),"")</f>
        <v/>
      </c>
      <c r="I10254" s="156"/>
      <c r="J10254" s="155" t="b">
        <f>Proc[[#This Row],[Requested]]=Proc[[#This Row],[CurrentParent]]</f>
        <v>1</v>
      </c>
      <c r="K10254" s="155" t="str">
        <f>IF(Proc[[#This Row],[Author]]="Marcela Urrego",VLOOKUP(LEFT(Proc[[#This Row],[Requested]],1),Table3[#All],2,0),VLOOKUP(Proc[[#This Row],[Author]],Table4[],2,0))</f>
        <v>HC</v>
      </c>
      <c r="L10254" s="155" t="s">
        <v>7801</v>
      </c>
      <c r="M10254" s="140">
        <v>46106</v>
      </c>
      <c r="N10254" s="140"/>
      <c r="O10254" s="140"/>
      <c r="P10254" s="140" t="str">
        <f ca="1">IF(Proc[[#This Row],[DaysAgeing]]&gt;5,"yep","on track")</f>
        <v>yep</v>
      </c>
      <c r="Q10254" s="2">
        <f ca="1">IF(Proc[[#This Row],[DateClosed]]="",ABS(NETWORKDAYS(Proc[[#This Row],[DateOpened]],TODAY()))-1,ABS(NETWORKDAYS(Proc[[#This Row],[DateOpened]],Proc[[#This Row],[DateClosed]]))-1)</f>
        <v>23</v>
      </c>
      <c r="R10254" s="140" t="s">
        <v>476</v>
      </c>
      <c r="S10254" s="155"/>
      <c r="T10254" s="155"/>
    </row>
    <row r="10255" spans="1:20">
      <c r="A10255" s="156" t="s">
        <v>11874</v>
      </c>
      <c r="B10255" s="155" t="str">
        <f>IFERROR(VLOOKUP(Proc[[#This Row],[App]],Table2[],3,0),"open")</f>
        <v>ok</v>
      </c>
      <c r="C10255" s="156" t="s">
        <v>369</v>
      </c>
      <c r="D10255" t="s">
        <v>12518</v>
      </c>
      <c r="E10255" t="s">
        <v>11699</v>
      </c>
      <c r="F10255" s="155" t="s">
        <v>11699</v>
      </c>
      <c r="G10255" s="156" t="s">
        <v>400</v>
      </c>
      <c r="H10255" s="155" t="str">
        <f>IF(Proc[[#This Row],[type]]="LFF (MDG-F)",MID(Proc[[#This Row],[Obj]],13,10),"")</f>
        <v/>
      </c>
      <c r="I10255" s="156"/>
      <c r="J10255" s="155" t="b">
        <f>Proc[[#This Row],[Requested]]=Proc[[#This Row],[CurrentParent]]</f>
        <v>1</v>
      </c>
      <c r="K10255" s="155" t="str">
        <f>IF(Proc[[#This Row],[Author]]="Marcela Urrego",VLOOKUP(LEFT(Proc[[#This Row],[Requested]],1),Table3[#All],2,0),VLOOKUP(Proc[[#This Row],[Author]],Table4[],2,0))</f>
        <v>HC</v>
      </c>
      <c r="L10255" s="155" t="s">
        <v>7801</v>
      </c>
      <c r="M10255" s="140">
        <v>46106</v>
      </c>
      <c r="N10255" s="140"/>
      <c r="O10255" s="140"/>
      <c r="P10255" s="140" t="str">
        <f ca="1">IF(Proc[[#This Row],[DaysAgeing]]&gt;5,"yep","on track")</f>
        <v>yep</v>
      </c>
      <c r="Q10255" s="2">
        <f ca="1">IF(Proc[[#This Row],[DateClosed]]="",ABS(NETWORKDAYS(Proc[[#This Row],[DateOpened]],TODAY()))-1,ABS(NETWORKDAYS(Proc[[#This Row],[DateOpened]],Proc[[#This Row],[DateClosed]]))-1)</f>
        <v>23</v>
      </c>
      <c r="R10255" s="140" t="s">
        <v>476</v>
      </c>
      <c r="S10255" s="155"/>
      <c r="T10255" s="155"/>
    </row>
    <row r="10256" spans="1:20">
      <c r="A10256" s="156" t="s">
        <v>11874</v>
      </c>
      <c r="B10256" s="155" t="str">
        <f>IFERROR(VLOOKUP(Proc[[#This Row],[App]],Table2[],3,0),"open")</f>
        <v>ok</v>
      </c>
      <c r="C10256" s="156" t="s">
        <v>369</v>
      </c>
      <c r="D10256" t="s">
        <v>12519</v>
      </c>
      <c r="E10256" t="s">
        <v>11699</v>
      </c>
      <c r="F10256" s="155" t="s">
        <v>11699</v>
      </c>
      <c r="G10256" s="156" t="s">
        <v>400</v>
      </c>
      <c r="H10256" s="155" t="str">
        <f>IF(Proc[[#This Row],[type]]="LFF (MDG-F)",MID(Proc[[#This Row],[Obj]],13,10),"")</f>
        <v/>
      </c>
      <c r="I10256" s="156"/>
      <c r="J10256" s="155" t="b">
        <f>Proc[[#This Row],[Requested]]=Proc[[#This Row],[CurrentParent]]</f>
        <v>1</v>
      </c>
      <c r="K10256" s="155" t="str">
        <f>IF(Proc[[#This Row],[Author]]="Marcela Urrego",VLOOKUP(LEFT(Proc[[#This Row],[Requested]],1),Table3[#All],2,0),VLOOKUP(Proc[[#This Row],[Author]],Table4[],2,0))</f>
        <v>HC</v>
      </c>
      <c r="L10256" s="155" t="s">
        <v>7801</v>
      </c>
      <c r="M10256" s="140">
        <v>46106</v>
      </c>
      <c r="N10256" s="140"/>
      <c r="O10256" s="140"/>
      <c r="P10256" s="140" t="str">
        <f ca="1">IF(Proc[[#This Row],[DaysAgeing]]&gt;5,"yep","on track")</f>
        <v>yep</v>
      </c>
      <c r="Q10256" s="2">
        <f ca="1">IF(Proc[[#This Row],[DateClosed]]="",ABS(NETWORKDAYS(Proc[[#This Row],[DateOpened]],TODAY()))-1,ABS(NETWORKDAYS(Proc[[#This Row],[DateOpened]],Proc[[#This Row],[DateClosed]]))-1)</f>
        <v>23</v>
      </c>
      <c r="R10256" s="140" t="s">
        <v>476</v>
      </c>
      <c r="S10256" s="155"/>
      <c r="T10256" s="155"/>
    </row>
    <row r="10257" spans="1:20">
      <c r="A10257" s="156" t="s">
        <v>11874</v>
      </c>
      <c r="B10257" s="155" t="str">
        <f>IFERROR(VLOOKUP(Proc[[#This Row],[App]],Table2[],3,0),"open")</f>
        <v>ok</v>
      </c>
      <c r="C10257" s="156" t="s">
        <v>369</v>
      </c>
      <c r="D10257" t="s">
        <v>12520</v>
      </c>
      <c r="E10257" t="s">
        <v>11699</v>
      </c>
      <c r="F10257" s="155" t="s">
        <v>11699</v>
      </c>
      <c r="G10257" s="156" t="s">
        <v>400</v>
      </c>
      <c r="H10257" s="155" t="str">
        <f>IF(Proc[[#This Row],[type]]="LFF (MDG-F)",MID(Proc[[#This Row],[Obj]],13,10),"")</f>
        <v/>
      </c>
      <c r="I10257" s="156"/>
      <c r="J10257" s="155" t="b">
        <f>Proc[[#This Row],[Requested]]=Proc[[#This Row],[CurrentParent]]</f>
        <v>1</v>
      </c>
      <c r="K10257" s="155" t="str">
        <f>IF(Proc[[#This Row],[Author]]="Marcela Urrego",VLOOKUP(LEFT(Proc[[#This Row],[Requested]],1),Table3[#All],2,0),VLOOKUP(Proc[[#This Row],[Author]],Table4[],2,0))</f>
        <v>HC</v>
      </c>
      <c r="L10257" s="155" t="s">
        <v>7801</v>
      </c>
      <c r="M10257" s="140">
        <v>46106</v>
      </c>
      <c r="N10257" s="140"/>
      <c r="O10257" s="140"/>
      <c r="P10257" s="140" t="str">
        <f ca="1">IF(Proc[[#This Row],[DaysAgeing]]&gt;5,"yep","on track")</f>
        <v>yep</v>
      </c>
      <c r="Q10257" s="2">
        <f ca="1">IF(Proc[[#This Row],[DateClosed]]="",ABS(NETWORKDAYS(Proc[[#This Row],[DateOpened]],TODAY()))-1,ABS(NETWORKDAYS(Proc[[#This Row],[DateOpened]],Proc[[#This Row],[DateClosed]]))-1)</f>
        <v>23</v>
      </c>
      <c r="R10257" s="140" t="s">
        <v>476</v>
      </c>
      <c r="S10257" s="155"/>
      <c r="T10257" s="155"/>
    </row>
    <row r="10258" spans="1:20">
      <c r="A10258" s="156" t="s">
        <v>11874</v>
      </c>
      <c r="B10258" s="155" t="str">
        <f>IFERROR(VLOOKUP(Proc[[#This Row],[App]],Table2[],3,0),"open")</f>
        <v>ok</v>
      </c>
      <c r="C10258" s="156" t="s">
        <v>369</v>
      </c>
      <c r="D10258" t="s">
        <v>12521</v>
      </c>
      <c r="E10258" t="s">
        <v>11699</v>
      </c>
      <c r="F10258" s="155" t="s">
        <v>11699</v>
      </c>
      <c r="G10258" s="156" t="s">
        <v>400</v>
      </c>
      <c r="H10258" s="155" t="str">
        <f>IF(Proc[[#This Row],[type]]="LFF (MDG-F)",MID(Proc[[#This Row],[Obj]],13,10),"")</f>
        <v/>
      </c>
      <c r="I10258" s="156"/>
      <c r="J10258" s="155" t="b">
        <f>Proc[[#This Row],[Requested]]=Proc[[#This Row],[CurrentParent]]</f>
        <v>1</v>
      </c>
      <c r="K10258" s="155" t="str">
        <f>IF(Proc[[#This Row],[Author]]="Marcela Urrego",VLOOKUP(LEFT(Proc[[#This Row],[Requested]],1),Table3[#All],2,0),VLOOKUP(Proc[[#This Row],[Author]],Table4[],2,0))</f>
        <v>HC</v>
      </c>
      <c r="L10258" s="155" t="s">
        <v>7801</v>
      </c>
      <c r="M10258" s="140">
        <v>46106</v>
      </c>
      <c r="N10258" s="140"/>
      <c r="O10258" s="140"/>
      <c r="P10258" s="140" t="str">
        <f ca="1">IF(Proc[[#This Row],[DaysAgeing]]&gt;5,"yep","on track")</f>
        <v>yep</v>
      </c>
      <c r="Q10258" s="2">
        <f ca="1">IF(Proc[[#This Row],[DateClosed]]="",ABS(NETWORKDAYS(Proc[[#This Row],[DateOpened]],TODAY()))-1,ABS(NETWORKDAYS(Proc[[#This Row],[DateOpened]],Proc[[#This Row],[DateClosed]]))-1)</f>
        <v>23</v>
      </c>
      <c r="R10258" s="140" t="s">
        <v>476</v>
      </c>
      <c r="S10258" s="155"/>
      <c r="T10258" s="155"/>
    </row>
    <row r="10259" spans="1:20">
      <c r="A10259" s="156" t="s">
        <v>11874</v>
      </c>
      <c r="B10259" s="155" t="str">
        <f>IFERROR(VLOOKUP(Proc[[#This Row],[App]],Table2[],3,0),"open")</f>
        <v>ok</v>
      </c>
      <c r="C10259" s="156" t="s">
        <v>369</v>
      </c>
      <c r="D10259" t="s">
        <v>12522</v>
      </c>
      <c r="E10259" t="s">
        <v>11699</v>
      </c>
      <c r="F10259" s="155" t="s">
        <v>11699</v>
      </c>
      <c r="G10259" s="156" t="s">
        <v>400</v>
      </c>
      <c r="H10259" s="155" t="str">
        <f>IF(Proc[[#This Row],[type]]="LFF (MDG-F)",MID(Proc[[#This Row],[Obj]],13,10),"")</f>
        <v/>
      </c>
      <c r="I10259" s="156"/>
      <c r="J10259" s="155" t="b">
        <f>Proc[[#This Row],[Requested]]=Proc[[#This Row],[CurrentParent]]</f>
        <v>1</v>
      </c>
      <c r="K10259" s="155" t="str">
        <f>IF(Proc[[#This Row],[Author]]="Marcela Urrego",VLOOKUP(LEFT(Proc[[#This Row],[Requested]],1),Table3[#All],2,0),VLOOKUP(Proc[[#This Row],[Author]],Table4[],2,0))</f>
        <v>HC</v>
      </c>
      <c r="L10259" s="155" t="s">
        <v>7801</v>
      </c>
      <c r="M10259" s="140">
        <v>46106</v>
      </c>
      <c r="N10259" s="140"/>
      <c r="O10259" s="140"/>
      <c r="P10259" s="140" t="str">
        <f ca="1">IF(Proc[[#This Row],[DaysAgeing]]&gt;5,"yep","on track")</f>
        <v>yep</v>
      </c>
      <c r="Q10259" s="2">
        <f ca="1">IF(Proc[[#This Row],[DateClosed]]="",ABS(NETWORKDAYS(Proc[[#This Row],[DateOpened]],TODAY()))-1,ABS(NETWORKDAYS(Proc[[#This Row],[DateOpened]],Proc[[#This Row],[DateClosed]]))-1)</f>
        <v>23</v>
      </c>
      <c r="R10259" s="140" t="s">
        <v>476</v>
      </c>
      <c r="S10259" s="155"/>
      <c r="T10259" s="155"/>
    </row>
    <row r="10260" spans="1:20">
      <c r="A10260" s="156" t="s">
        <v>11874</v>
      </c>
      <c r="B10260" s="155" t="str">
        <f>IFERROR(VLOOKUP(Proc[[#This Row],[App]],Table2[],3,0),"open")</f>
        <v>ok</v>
      </c>
      <c r="C10260" s="156" t="s">
        <v>369</v>
      </c>
      <c r="D10260" t="s">
        <v>12523</v>
      </c>
      <c r="E10260" t="s">
        <v>11699</v>
      </c>
      <c r="F10260" s="155" t="s">
        <v>11699</v>
      </c>
      <c r="G10260" s="156" t="s">
        <v>400</v>
      </c>
      <c r="H10260" s="155" t="str">
        <f>IF(Proc[[#This Row],[type]]="LFF (MDG-F)",MID(Proc[[#This Row],[Obj]],13,10),"")</f>
        <v/>
      </c>
      <c r="I10260" s="156"/>
      <c r="J10260" s="155" t="b">
        <f>Proc[[#This Row],[Requested]]=Proc[[#This Row],[CurrentParent]]</f>
        <v>1</v>
      </c>
      <c r="K10260" s="155" t="str">
        <f>IF(Proc[[#This Row],[Author]]="Marcela Urrego",VLOOKUP(LEFT(Proc[[#This Row],[Requested]],1),Table3[#All],2,0),VLOOKUP(Proc[[#This Row],[Author]],Table4[],2,0))</f>
        <v>HC</v>
      </c>
      <c r="L10260" s="155" t="s">
        <v>7801</v>
      </c>
      <c r="M10260" s="140">
        <v>46106</v>
      </c>
      <c r="N10260" s="140"/>
      <c r="O10260" s="140"/>
      <c r="P10260" s="140" t="str">
        <f ca="1">IF(Proc[[#This Row],[DaysAgeing]]&gt;5,"yep","on track")</f>
        <v>yep</v>
      </c>
      <c r="Q10260" s="2">
        <f ca="1">IF(Proc[[#This Row],[DateClosed]]="",ABS(NETWORKDAYS(Proc[[#This Row],[DateOpened]],TODAY()))-1,ABS(NETWORKDAYS(Proc[[#This Row],[DateOpened]],Proc[[#This Row],[DateClosed]]))-1)</f>
        <v>23</v>
      </c>
      <c r="R10260" s="140" t="s">
        <v>476</v>
      </c>
      <c r="S10260" s="155"/>
      <c r="T10260" s="155"/>
    </row>
    <row r="10261" spans="1:20">
      <c r="A10261" s="156" t="s">
        <v>11874</v>
      </c>
      <c r="B10261" s="155" t="str">
        <f>IFERROR(VLOOKUP(Proc[[#This Row],[App]],Table2[],3,0),"open")</f>
        <v>ok</v>
      </c>
      <c r="C10261" s="156" t="s">
        <v>369</v>
      </c>
      <c r="D10261" t="s">
        <v>12524</v>
      </c>
      <c r="E10261" t="s">
        <v>11699</v>
      </c>
      <c r="F10261" s="155" t="s">
        <v>11699</v>
      </c>
      <c r="G10261" s="156" t="s">
        <v>400</v>
      </c>
      <c r="H10261" s="155" t="str">
        <f>IF(Proc[[#This Row],[type]]="LFF (MDG-F)",MID(Proc[[#This Row],[Obj]],13,10),"")</f>
        <v/>
      </c>
      <c r="I10261" s="156"/>
      <c r="J10261" s="155" t="b">
        <f>Proc[[#This Row],[Requested]]=Proc[[#This Row],[CurrentParent]]</f>
        <v>1</v>
      </c>
      <c r="K10261" s="155" t="str">
        <f>IF(Proc[[#This Row],[Author]]="Marcela Urrego",VLOOKUP(LEFT(Proc[[#This Row],[Requested]],1),Table3[#All],2,0),VLOOKUP(Proc[[#This Row],[Author]],Table4[],2,0))</f>
        <v>HC</v>
      </c>
      <c r="L10261" s="155" t="s">
        <v>7801</v>
      </c>
      <c r="M10261" s="140">
        <v>46106</v>
      </c>
      <c r="N10261" s="140"/>
      <c r="O10261" s="140"/>
      <c r="P10261" s="140" t="str">
        <f ca="1">IF(Proc[[#This Row],[DaysAgeing]]&gt;5,"yep","on track")</f>
        <v>yep</v>
      </c>
      <c r="Q10261" s="2">
        <f ca="1">IF(Proc[[#This Row],[DateClosed]]="",ABS(NETWORKDAYS(Proc[[#This Row],[DateOpened]],TODAY()))-1,ABS(NETWORKDAYS(Proc[[#This Row],[DateOpened]],Proc[[#This Row],[DateClosed]]))-1)</f>
        <v>23</v>
      </c>
      <c r="R10261" s="140" t="s">
        <v>476</v>
      </c>
      <c r="S10261" s="155"/>
      <c r="T10261" s="155"/>
    </row>
    <row r="10262" spans="1:20">
      <c r="A10262" s="156" t="s">
        <v>11874</v>
      </c>
      <c r="B10262" s="155" t="str">
        <f>IFERROR(VLOOKUP(Proc[[#This Row],[App]],Table2[],3,0),"open")</f>
        <v>ok</v>
      </c>
      <c r="C10262" s="156" t="s">
        <v>369</v>
      </c>
      <c r="D10262" t="s">
        <v>12525</v>
      </c>
      <c r="E10262" t="s">
        <v>11699</v>
      </c>
      <c r="F10262" s="155" t="s">
        <v>11699</v>
      </c>
      <c r="G10262" s="156" t="s">
        <v>400</v>
      </c>
      <c r="H10262" s="155" t="str">
        <f>IF(Proc[[#This Row],[type]]="LFF (MDG-F)",MID(Proc[[#This Row],[Obj]],13,10),"")</f>
        <v/>
      </c>
      <c r="I10262" s="156"/>
      <c r="J10262" s="155" t="b">
        <f>Proc[[#This Row],[Requested]]=Proc[[#This Row],[CurrentParent]]</f>
        <v>1</v>
      </c>
      <c r="K10262" s="155" t="str">
        <f>IF(Proc[[#This Row],[Author]]="Marcela Urrego",VLOOKUP(LEFT(Proc[[#This Row],[Requested]],1),Table3[#All],2,0),VLOOKUP(Proc[[#This Row],[Author]],Table4[],2,0))</f>
        <v>HC</v>
      </c>
      <c r="L10262" s="155" t="s">
        <v>7801</v>
      </c>
      <c r="M10262" s="140">
        <v>46106</v>
      </c>
      <c r="N10262" s="140"/>
      <c r="O10262" s="140"/>
      <c r="P10262" s="140" t="str">
        <f ca="1">IF(Proc[[#This Row],[DaysAgeing]]&gt;5,"yep","on track")</f>
        <v>yep</v>
      </c>
      <c r="Q10262" s="2">
        <f ca="1">IF(Proc[[#This Row],[DateClosed]]="",ABS(NETWORKDAYS(Proc[[#This Row],[DateOpened]],TODAY()))-1,ABS(NETWORKDAYS(Proc[[#This Row],[DateOpened]],Proc[[#This Row],[DateClosed]]))-1)</f>
        <v>23</v>
      </c>
      <c r="R10262" s="140" t="s">
        <v>476</v>
      </c>
      <c r="S10262" s="155"/>
      <c r="T10262" s="155"/>
    </row>
    <row r="10263" spans="1:20">
      <c r="A10263" s="156" t="s">
        <v>11874</v>
      </c>
      <c r="B10263" s="155" t="str">
        <f>IFERROR(VLOOKUP(Proc[[#This Row],[App]],Table2[],3,0),"open")</f>
        <v>ok</v>
      </c>
      <c r="C10263" s="156" t="s">
        <v>369</v>
      </c>
      <c r="D10263" t="s">
        <v>12526</v>
      </c>
      <c r="E10263" t="s">
        <v>11699</v>
      </c>
      <c r="F10263" s="155" t="s">
        <v>11699</v>
      </c>
      <c r="G10263" s="156" t="s">
        <v>400</v>
      </c>
      <c r="H10263" s="155" t="str">
        <f>IF(Proc[[#This Row],[type]]="LFF (MDG-F)",MID(Proc[[#This Row],[Obj]],13,10),"")</f>
        <v/>
      </c>
      <c r="I10263" s="156"/>
      <c r="J10263" s="155" t="b">
        <f>Proc[[#This Row],[Requested]]=Proc[[#This Row],[CurrentParent]]</f>
        <v>1</v>
      </c>
      <c r="K10263" s="155" t="str">
        <f>IF(Proc[[#This Row],[Author]]="Marcela Urrego",VLOOKUP(LEFT(Proc[[#This Row],[Requested]],1),Table3[#All],2,0),VLOOKUP(Proc[[#This Row],[Author]],Table4[],2,0))</f>
        <v>HC</v>
      </c>
      <c r="L10263" s="155" t="s">
        <v>7801</v>
      </c>
      <c r="M10263" s="140">
        <v>46106</v>
      </c>
      <c r="N10263" s="140"/>
      <c r="O10263" s="140"/>
      <c r="P10263" s="140" t="str">
        <f ca="1">IF(Proc[[#This Row],[DaysAgeing]]&gt;5,"yep","on track")</f>
        <v>yep</v>
      </c>
      <c r="Q10263" s="2">
        <f ca="1">IF(Proc[[#This Row],[DateClosed]]="",ABS(NETWORKDAYS(Proc[[#This Row],[DateOpened]],TODAY()))-1,ABS(NETWORKDAYS(Proc[[#This Row],[DateOpened]],Proc[[#This Row],[DateClosed]]))-1)</f>
        <v>23</v>
      </c>
      <c r="R10263" s="140" t="s">
        <v>476</v>
      </c>
      <c r="S10263" s="155"/>
      <c r="T10263" s="155"/>
    </row>
    <row r="10264" spans="1:20">
      <c r="A10264" s="156" t="s">
        <v>11874</v>
      </c>
      <c r="B10264" s="155" t="str">
        <f>IFERROR(VLOOKUP(Proc[[#This Row],[App]],Table2[],3,0),"open")</f>
        <v>ok</v>
      </c>
      <c r="C10264" s="156" t="s">
        <v>369</v>
      </c>
      <c r="D10264" t="s">
        <v>12527</v>
      </c>
      <c r="E10264" t="s">
        <v>11699</v>
      </c>
      <c r="F10264" s="155" t="s">
        <v>11699</v>
      </c>
      <c r="G10264" s="156" t="s">
        <v>400</v>
      </c>
      <c r="H10264" s="155" t="str">
        <f>IF(Proc[[#This Row],[type]]="LFF (MDG-F)",MID(Proc[[#This Row],[Obj]],13,10),"")</f>
        <v/>
      </c>
      <c r="I10264" s="156"/>
      <c r="J10264" s="155" t="b">
        <f>Proc[[#This Row],[Requested]]=Proc[[#This Row],[CurrentParent]]</f>
        <v>1</v>
      </c>
      <c r="K10264" s="155" t="str">
        <f>IF(Proc[[#This Row],[Author]]="Marcela Urrego",VLOOKUP(LEFT(Proc[[#This Row],[Requested]],1),Table3[#All],2,0),VLOOKUP(Proc[[#This Row],[Author]],Table4[],2,0))</f>
        <v>HC</v>
      </c>
      <c r="L10264" s="155" t="s">
        <v>7801</v>
      </c>
      <c r="M10264" s="140">
        <v>46106</v>
      </c>
      <c r="N10264" s="140"/>
      <c r="O10264" s="140"/>
      <c r="P10264" s="140" t="str">
        <f ca="1">IF(Proc[[#This Row],[DaysAgeing]]&gt;5,"yep","on track")</f>
        <v>yep</v>
      </c>
      <c r="Q10264" s="2">
        <f ca="1">IF(Proc[[#This Row],[DateClosed]]="",ABS(NETWORKDAYS(Proc[[#This Row],[DateOpened]],TODAY()))-1,ABS(NETWORKDAYS(Proc[[#This Row],[DateOpened]],Proc[[#This Row],[DateClosed]]))-1)</f>
        <v>23</v>
      </c>
      <c r="R10264" s="140" t="s">
        <v>476</v>
      </c>
      <c r="S10264" s="155"/>
      <c r="T10264" s="155"/>
    </row>
    <row r="10265" spans="1:20">
      <c r="A10265" s="156" t="s">
        <v>11874</v>
      </c>
      <c r="B10265" s="155" t="str">
        <f>IFERROR(VLOOKUP(Proc[[#This Row],[App]],Table2[],3,0),"open")</f>
        <v>ok</v>
      </c>
      <c r="C10265" s="156" t="s">
        <v>369</v>
      </c>
      <c r="D10265" t="s">
        <v>12528</v>
      </c>
      <c r="E10265" t="s">
        <v>11699</v>
      </c>
      <c r="F10265" s="155" t="s">
        <v>11699</v>
      </c>
      <c r="G10265" s="156" t="s">
        <v>400</v>
      </c>
      <c r="H10265" s="155" t="str">
        <f>IF(Proc[[#This Row],[type]]="LFF (MDG-F)",MID(Proc[[#This Row],[Obj]],13,10),"")</f>
        <v/>
      </c>
      <c r="I10265" s="156"/>
      <c r="J10265" s="155" t="b">
        <f>Proc[[#This Row],[Requested]]=Proc[[#This Row],[CurrentParent]]</f>
        <v>1</v>
      </c>
      <c r="K10265" s="155" t="str">
        <f>IF(Proc[[#This Row],[Author]]="Marcela Urrego",VLOOKUP(LEFT(Proc[[#This Row],[Requested]],1),Table3[#All],2,0),VLOOKUP(Proc[[#This Row],[Author]],Table4[],2,0))</f>
        <v>HC</v>
      </c>
      <c r="L10265" s="155" t="s">
        <v>7801</v>
      </c>
      <c r="M10265" s="140">
        <v>46106</v>
      </c>
      <c r="N10265" s="140"/>
      <c r="O10265" s="140"/>
      <c r="P10265" s="140" t="str">
        <f ca="1">IF(Proc[[#This Row],[DaysAgeing]]&gt;5,"yep","on track")</f>
        <v>yep</v>
      </c>
      <c r="Q10265" s="2">
        <f ca="1">IF(Proc[[#This Row],[DateClosed]]="",ABS(NETWORKDAYS(Proc[[#This Row],[DateOpened]],TODAY()))-1,ABS(NETWORKDAYS(Proc[[#This Row],[DateOpened]],Proc[[#This Row],[DateClosed]]))-1)</f>
        <v>23</v>
      </c>
      <c r="R10265" s="140" t="s">
        <v>476</v>
      </c>
      <c r="S10265" s="155"/>
      <c r="T10265" s="155"/>
    </row>
    <row r="10266" spans="1:20">
      <c r="A10266" s="156" t="s">
        <v>11874</v>
      </c>
      <c r="B10266" s="155" t="str">
        <f>IFERROR(VLOOKUP(Proc[[#This Row],[App]],Table2[],3,0),"open")</f>
        <v>ok</v>
      </c>
      <c r="C10266" s="156" t="s">
        <v>369</v>
      </c>
      <c r="D10266" t="s">
        <v>12529</v>
      </c>
      <c r="E10266" t="s">
        <v>11699</v>
      </c>
      <c r="F10266" s="155" t="s">
        <v>11699</v>
      </c>
      <c r="G10266" s="156" t="s">
        <v>400</v>
      </c>
      <c r="H10266" s="155" t="str">
        <f>IF(Proc[[#This Row],[type]]="LFF (MDG-F)",MID(Proc[[#This Row],[Obj]],13,10),"")</f>
        <v/>
      </c>
      <c r="I10266" s="156"/>
      <c r="J10266" s="155" t="b">
        <f>Proc[[#This Row],[Requested]]=Proc[[#This Row],[CurrentParent]]</f>
        <v>1</v>
      </c>
      <c r="K10266" s="155" t="str">
        <f>IF(Proc[[#This Row],[Author]]="Marcela Urrego",VLOOKUP(LEFT(Proc[[#This Row],[Requested]],1),Table3[#All],2,0),VLOOKUP(Proc[[#This Row],[Author]],Table4[],2,0))</f>
        <v>HC</v>
      </c>
      <c r="L10266" s="155" t="s">
        <v>7801</v>
      </c>
      <c r="M10266" s="140">
        <v>46106</v>
      </c>
      <c r="N10266" s="140"/>
      <c r="O10266" s="140"/>
      <c r="P10266" s="140" t="str">
        <f ca="1">IF(Proc[[#This Row],[DaysAgeing]]&gt;5,"yep","on track")</f>
        <v>yep</v>
      </c>
      <c r="Q10266" s="2">
        <f ca="1">IF(Proc[[#This Row],[DateClosed]]="",ABS(NETWORKDAYS(Proc[[#This Row],[DateOpened]],TODAY()))-1,ABS(NETWORKDAYS(Proc[[#This Row],[DateOpened]],Proc[[#This Row],[DateClosed]]))-1)</f>
        <v>23</v>
      </c>
      <c r="R10266" s="140" t="s">
        <v>476</v>
      </c>
      <c r="S10266" s="155"/>
      <c r="T10266" s="155"/>
    </row>
    <row r="10267" spans="1:20">
      <c r="A10267" s="156" t="s">
        <v>11874</v>
      </c>
      <c r="B10267" s="155" t="str">
        <f>IFERROR(VLOOKUP(Proc[[#This Row],[App]],Table2[],3,0),"open")</f>
        <v>ok</v>
      </c>
      <c r="C10267" s="156" t="s">
        <v>369</v>
      </c>
      <c r="D10267" t="s">
        <v>12530</v>
      </c>
      <c r="E10267" t="s">
        <v>11699</v>
      </c>
      <c r="F10267" s="155" t="s">
        <v>11699</v>
      </c>
      <c r="G10267" s="156" t="s">
        <v>400</v>
      </c>
      <c r="H10267" s="155" t="str">
        <f>IF(Proc[[#This Row],[type]]="LFF (MDG-F)",MID(Proc[[#This Row],[Obj]],13,10),"")</f>
        <v/>
      </c>
      <c r="I10267" s="156"/>
      <c r="J10267" s="155" t="b">
        <f>Proc[[#This Row],[Requested]]=Proc[[#This Row],[CurrentParent]]</f>
        <v>1</v>
      </c>
      <c r="K10267" s="155" t="str">
        <f>IF(Proc[[#This Row],[Author]]="Marcela Urrego",VLOOKUP(LEFT(Proc[[#This Row],[Requested]],1),Table3[#All],2,0),VLOOKUP(Proc[[#This Row],[Author]],Table4[],2,0))</f>
        <v>HC</v>
      </c>
      <c r="L10267" s="155" t="s">
        <v>7801</v>
      </c>
      <c r="M10267" s="140">
        <v>46106</v>
      </c>
      <c r="N10267" s="140"/>
      <c r="O10267" s="140"/>
      <c r="P10267" s="140" t="str">
        <f ca="1">IF(Proc[[#This Row],[DaysAgeing]]&gt;5,"yep","on track")</f>
        <v>yep</v>
      </c>
      <c r="Q10267" s="2">
        <f ca="1">IF(Proc[[#This Row],[DateClosed]]="",ABS(NETWORKDAYS(Proc[[#This Row],[DateOpened]],TODAY()))-1,ABS(NETWORKDAYS(Proc[[#This Row],[DateOpened]],Proc[[#This Row],[DateClosed]]))-1)</f>
        <v>23</v>
      </c>
      <c r="R10267" s="140" t="s">
        <v>476</v>
      </c>
      <c r="S10267" s="155"/>
      <c r="T10267" s="155"/>
    </row>
    <row r="10268" spans="1:20">
      <c r="A10268" s="156" t="s">
        <v>11874</v>
      </c>
      <c r="B10268" s="155" t="str">
        <f>IFERROR(VLOOKUP(Proc[[#This Row],[App]],Table2[],3,0),"open")</f>
        <v>ok</v>
      </c>
      <c r="C10268" s="156" t="s">
        <v>369</v>
      </c>
      <c r="D10268" t="s">
        <v>12531</v>
      </c>
      <c r="E10268" t="s">
        <v>11699</v>
      </c>
      <c r="F10268" s="155" t="s">
        <v>11699</v>
      </c>
      <c r="G10268" s="156" t="s">
        <v>400</v>
      </c>
      <c r="H10268" s="155" t="str">
        <f>IF(Proc[[#This Row],[type]]="LFF (MDG-F)",MID(Proc[[#This Row],[Obj]],13,10),"")</f>
        <v/>
      </c>
      <c r="I10268" s="156"/>
      <c r="J10268" s="155" t="b">
        <f>Proc[[#This Row],[Requested]]=Proc[[#This Row],[CurrentParent]]</f>
        <v>1</v>
      </c>
      <c r="K10268" s="155" t="str">
        <f>IF(Proc[[#This Row],[Author]]="Marcela Urrego",VLOOKUP(LEFT(Proc[[#This Row],[Requested]],1),Table3[#All],2,0),VLOOKUP(Proc[[#This Row],[Author]],Table4[],2,0))</f>
        <v>HC</v>
      </c>
      <c r="L10268" s="155" t="s">
        <v>7801</v>
      </c>
      <c r="M10268" s="140">
        <v>46106</v>
      </c>
      <c r="N10268" s="140"/>
      <c r="O10268" s="140"/>
      <c r="P10268" s="140" t="str">
        <f ca="1">IF(Proc[[#This Row],[DaysAgeing]]&gt;5,"yep","on track")</f>
        <v>yep</v>
      </c>
      <c r="Q10268" s="2">
        <f ca="1">IF(Proc[[#This Row],[DateClosed]]="",ABS(NETWORKDAYS(Proc[[#This Row],[DateOpened]],TODAY()))-1,ABS(NETWORKDAYS(Proc[[#This Row],[DateOpened]],Proc[[#This Row],[DateClosed]]))-1)</f>
        <v>23</v>
      </c>
      <c r="R10268" s="140" t="s">
        <v>476</v>
      </c>
      <c r="S10268" s="155"/>
      <c r="T10268" s="155"/>
    </row>
    <row r="10269" spans="1:20">
      <c r="A10269" s="156" t="s">
        <v>11874</v>
      </c>
      <c r="B10269" s="155" t="str">
        <f>IFERROR(VLOOKUP(Proc[[#This Row],[App]],Table2[],3,0),"open")</f>
        <v>ok</v>
      </c>
      <c r="C10269" s="156" t="s">
        <v>369</v>
      </c>
      <c r="D10269" t="s">
        <v>12532</v>
      </c>
      <c r="E10269" t="s">
        <v>11699</v>
      </c>
      <c r="F10269" s="155" t="s">
        <v>11699</v>
      </c>
      <c r="G10269" s="156" t="s">
        <v>400</v>
      </c>
      <c r="H10269" s="155" t="str">
        <f>IF(Proc[[#This Row],[type]]="LFF (MDG-F)",MID(Proc[[#This Row],[Obj]],13,10),"")</f>
        <v/>
      </c>
      <c r="I10269" s="156"/>
      <c r="J10269" s="155" t="b">
        <f>Proc[[#This Row],[Requested]]=Proc[[#This Row],[CurrentParent]]</f>
        <v>1</v>
      </c>
      <c r="K10269" s="155" t="str">
        <f>IF(Proc[[#This Row],[Author]]="Marcela Urrego",VLOOKUP(LEFT(Proc[[#This Row],[Requested]],1),Table3[#All],2,0),VLOOKUP(Proc[[#This Row],[Author]],Table4[],2,0))</f>
        <v>HC</v>
      </c>
      <c r="L10269" s="155" t="s">
        <v>7801</v>
      </c>
      <c r="M10269" s="140">
        <v>46106</v>
      </c>
      <c r="N10269" s="140"/>
      <c r="O10269" s="140"/>
      <c r="P10269" s="140" t="str">
        <f ca="1">IF(Proc[[#This Row],[DaysAgeing]]&gt;5,"yep","on track")</f>
        <v>yep</v>
      </c>
      <c r="Q10269" s="2">
        <f ca="1">IF(Proc[[#This Row],[DateClosed]]="",ABS(NETWORKDAYS(Proc[[#This Row],[DateOpened]],TODAY()))-1,ABS(NETWORKDAYS(Proc[[#This Row],[DateOpened]],Proc[[#This Row],[DateClosed]]))-1)</f>
        <v>23</v>
      </c>
      <c r="R10269" s="140" t="s">
        <v>476</v>
      </c>
      <c r="S10269" s="155"/>
      <c r="T10269" s="155"/>
    </row>
    <row r="10270" spans="1:20">
      <c r="A10270" s="156" t="s">
        <v>11874</v>
      </c>
      <c r="B10270" s="155" t="str">
        <f>IFERROR(VLOOKUP(Proc[[#This Row],[App]],Table2[],3,0),"open")</f>
        <v>ok</v>
      </c>
      <c r="C10270" s="156" t="s">
        <v>369</v>
      </c>
      <c r="D10270" t="s">
        <v>12533</v>
      </c>
      <c r="E10270" t="s">
        <v>11699</v>
      </c>
      <c r="F10270" s="155" t="s">
        <v>11699</v>
      </c>
      <c r="G10270" s="156" t="s">
        <v>400</v>
      </c>
      <c r="H10270" s="155" t="str">
        <f>IF(Proc[[#This Row],[type]]="LFF (MDG-F)",MID(Proc[[#This Row],[Obj]],13,10),"")</f>
        <v/>
      </c>
      <c r="I10270" s="156"/>
      <c r="J10270" s="155" t="b">
        <f>Proc[[#This Row],[Requested]]=Proc[[#This Row],[CurrentParent]]</f>
        <v>1</v>
      </c>
      <c r="K10270" s="155" t="str">
        <f>IF(Proc[[#This Row],[Author]]="Marcela Urrego",VLOOKUP(LEFT(Proc[[#This Row],[Requested]],1),Table3[#All],2,0),VLOOKUP(Proc[[#This Row],[Author]],Table4[],2,0))</f>
        <v>HC</v>
      </c>
      <c r="L10270" s="155" t="s">
        <v>7801</v>
      </c>
      <c r="M10270" s="140">
        <v>46106</v>
      </c>
      <c r="N10270" s="140"/>
      <c r="O10270" s="140"/>
      <c r="P10270" s="140" t="str">
        <f ca="1">IF(Proc[[#This Row],[DaysAgeing]]&gt;5,"yep","on track")</f>
        <v>yep</v>
      </c>
      <c r="Q10270" s="2">
        <f ca="1">IF(Proc[[#This Row],[DateClosed]]="",ABS(NETWORKDAYS(Proc[[#This Row],[DateOpened]],TODAY()))-1,ABS(NETWORKDAYS(Proc[[#This Row],[DateOpened]],Proc[[#This Row],[DateClosed]]))-1)</f>
        <v>23</v>
      </c>
      <c r="R10270" s="140" t="s">
        <v>476</v>
      </c>
      <c r="S10270" s="155"/>
      <c r="T10270" s="155"/>
    </row>
    <row r="10271" spans="1:20">
      <c r="A10271" s="156" t="s">
        <v>11874</v>
      </c>
      <c r="B10271" s="155" t="str">
        <f>IFERROR(VLOOKUP(Proc[[#This Row],[App]],Table2[],3,0),"open")</f>
        <v>ok</v>
      </c>
      <c r="C10271" s="156" t="s">
        <v>369</v>
      </c>
      <c r="D10271" t="s">
        <v>12534</v>
      </c>
      <c r="E10271" t="s">
        <v>11699</v>
      </c>
      <c r="F10271" s="155" t="s">
        <v>11699</v>
      </c>
      <c r="G10271" s="156" t="s">
        <v>400</v>
      </c>
      <c r="H10271" s="155" t="str">
        <f>IF(Proc[[#This Row],[type]]="LFF (MDG-F)",MID(Proc[[#This Row],[Obj]],13,10),"")</f>
        <v/>
      </c>
      <c r="I10271" s="156"/>
      <c r="J10271" s="155" t="b">
        <f>Proc[[#This Row],[Requested]]=Proc[[#This Row],[CurrentParent]]</f>
        <v>1</v>
      </c>
      <c r="K10271" s="155" t="str">
        <f>IF(Proc[[#This Row],[Author]]="Marcela Urrego",VLOOKUP(LEFT(Proc[[#This Row],[Requested]],1),Table3[#All],2,0),VLOOKUP(Proc[[#This Row],[Author]],Table4[],2,0))</f>
        <v>HC</v>
      </c>
      <c r="L10271" s="155" t="s">
        <v>7801</v>
      </c>
      <c r="M10271" s="140">
        <v>46106</v>
      </c>
      <c r="N10271" s="140"/>
      <c r="O10271" s="140"/>
      <c r="P10271" s="140" t="str">
        <f ca="1">IF(Proc[[#This Row],[DaysAgeing]]&gt;5,"yep","on track")</f>
        <v>yep</v>
      </c>
      <c r="Q10271" s="2">
        <f ca="1">IF(Proc[[#This Row],[DateClosed]]="",ABS(NETWORKDAYS(Proc[[#This Row],[DateOpened]],TODAY()))-1,ABS(NETWORKDAYS(Proc[[#This Row],[DateOpened]],Proc[[#This Row],[DateClosed]]))-1)</f>
        <v>23</v>
      </c>
      <c r="R10271" s="140" t="s">
        <v>476</v>
      </c>
      <c r="S10271" s="155"/>
      <c r="T10271" s="155"/>
    </row>
    <row r="10272" spans="1:20">
      <c r="A10272" s="156" t="s">
        <v>11874</v>
      </c>
      <c r="B10272" s="155" t="str">
        <f>IFERROR(VLOOKUP(Proc[[#This Row],[App]],Table2[],3,0),"open")</f>
        <v>ok</v>
      </c>
      <c r="C10272" s="156" t="s">
        <v>369</v>
      </c>
      <c r="D10272" t="s">
        <v>12535</v>
      </c>
      <c r="E10272" t="s">
        <v>11699</v>
      </c>
      <c r="F10272" s="155" t="s">
        <v>11699</v>
      </c>
      <c r="G10272" s="156" t="s">
        <v>400</v>
      </c>
      <c r="H10272" s="155" t="str">
        <f>IF(Proc[[#This Row],[type]]="LFF (MDG-F)",MID(Proc[[#This Row],[Obj]],13,10),"")</f>
        <v/>
      </c>
      <c r="I10272" s="156"/>
      <c r="J10272" s="155" t="b">
        <f>Proc[[#This Row],[Requested]]=Proc[[#This Row],[CurrentParent]]</f>
        <v>1</v>
      </c>
      <c r="K10272" s="155" t="str">
        <f>IF(Proc[[#This Row],[Author]]="Marcela Urrego",VLOOKUP(LEFT(Proc[[#This Row],[Requested]],1),Table3[#All],2,0),VLOOKUP(Proc[[#This Row],[Author]],Table4[],2,0))</f>
        <v>HC</v>
      </c>
      <c r="L10272" s="155" t="s">
        <v>7801</v>
      </c>
      <c r="M10272" s="140">
        <v>46106</v>
      </c>
      <c r="N10272" s="140"/>
      <c r="O10272" s="140"/>
      <c r="P10272" s="140" t="str">
        <f ca="1">IF(Proc[[#This Row],[DaysAgeing]]&gt;5,"yep","on track")</f>
        <v>yep</v>
      </c>
      <c r="Q10272" s="2">
        <f ca="1">IF(Proc[[#This Row],[DateClosed]]="",ABS(NETWORKDAYS(Proc[[#This Row],[DateOpened]],TODAY()))-1,ABS(NETWORKDAYS(Proc[[#This Row],[DateOpened]],Proc[[#This Row],[DateClosed]]))-1)</f>
        <v>23</v>
      </c>
      <c r="R10272" s="140" t="s">
        <v>476</v>
      </c>
      <c r="S10272" s="155"/>
      <c r="T10272" s="155"/>
    </row>
    <row r="10273" spans="1:20">
      <c r="A10273" s="156" t="s">
        <v>11874</v>
      </c>
      <c r="B10273" s="155" t="str">
        <f>IFERROR(VLOOKUP(Proc[[#This Row],[App]],Table2[],3,0),"open")</f>
        <v>ok</v>
      </c>
      <c r="C10273" s="156" t="s">
        <v>369</v>
      </c>
      <c r="D10273" t="s">
        <v>12536</v>
      </c>
      <c r="E10273" t="s">
        <v>11699</v>
      </c>
      <c r="F10273" s="155" t="s">
        <v>11699</v>
      </c>
      <c r="G10273" s="156" t="s">
        <v>400</v>
      </c>
      <c r="H10273" s="155" t="str">
        <f>IF(Proc[[#This Row],[type]]="LFF (MDG-F)",MID(Proc[[#This Row],[Obj]],13,10),"")</f>
        <v/>
      </c>
      <c r="I10273" s="156"/>
      <c r="J10273" s="155" t="b">
        <f>Proc[[#This Row],[Requested]]=Proc[[#This Row],[CurrentParent]]</f>
        <v>1</v>
      </c>
      <c r="K10273" s="155" t="str">
        <f>IF(Proc[[#This Row],[Author]]="Marcela Urrego",VLOOKUP(LEFT(Proc[[#This Row],[Requested]],1),Table3[#All],2,0),VLOOKUP(Proc[[#This Row],[Author]],Table4[],2,0))</f>
        <v>HC</v>
      </c>
      <c r="L10273" s="155" t="s">
        <v>7801</v>
      </c>
      <c r="M10273" s="140">
        <v>46106</v>
      </c>
      <c r="N10273" s="140"/>
      <c r="O10273" s="140"/>
      <c r="P10273" s="140" t="str">
        <f ca="1">IF(Proc[[#This Row],[DaysAgeing]]&gt;5,"yep","on track")</f>
        <v>yep</v>
      </c>
      <c r="Q10273" s="2">
        <f ca="1">IF(Proc[[#This Row],[DateClosed]]="",ABS(NETWORKDAYS(Proc[[#This Row],[DateOpened]],TODAY()))-1,ABS(NETWORKDAYS(Proc[[#This Row],[DateOpened]],Proc[[#This Row],[DateClosed]]))-1)</f>
        <v>23</v>
      </c>
      <c r="R10273" s="140" t="s">
        <v>476</v>
      </c>
      <c r="S10273" s="155"/>
      <c r="T10273" s="155"/>
    </row>
    <row r="10274" spans="1:20">
      <c r="A10274" s="156" t="s">
        <v>11874</v>
      </c>
      <c r="B10274" s="155" t="str">
        <f>IFERROR(VLOOKUP(Proc[[#This Row],[App]],Table2[],3,0),"open")</f>
        <v>ok</v>
      </c>
      <c r="C10274" s="156" t="s">
        <v>369</v>
      </c>
      <c r="D10274" t="s">
        <v>12537</v>
      </c>
      <c r="E10274" t="s">
        <v>11699</v>
      </c>
      <c r="F10274" s="155" t="s">
        <v>11699</v>
      </c>
      <c r="G10274" s="156" t="s">
        <v>400</v>
      </c>
      <c r="H10274" s="155" t="str">
        <f>IF(Proc[[#This Row],[type]]="LFF (MDG-F)",MID(Proc[[#This Row],[Obj]],13,10),"")</f>
        <v/>
      </c>
      <c r="I10274" s="156"/>
      <c r="J10274" s="155" t="b">
        <f>Proc[[#This Row],[Requested]]=Proc[[#This Row],[CurrentParent]]</f>
        <v>1</v>
      </c>
      <c r="K10274" s="155" t="str">
        <f>IF(Proc[[#This Row],[Author]]="Marcela Urrego",VLOOKUP(LEFT(Proc[[#This Row],[Requested]],1),Table3[#All],2,0),VLOOKUP(Proc[[#This Row],[Author]],Table4[],2,0))</f>
        <v>HC</v>
      </c>
      <c r="L10274" s="155" t="s">
        <v>7801</v>
      </c>
      <c r="M10274" s="140">
        <v>46106</v>
      </c>
      <c r="N10274" s="140"/>
      <c r="O10274" s="140"/>
      <c r="P10274" s="140" t="str">
        <f ca="1">IF(Proc[[#This Row],[DaysAgeing]]&gt;5,"yep","on track")</f>
        <v>yep</v>
      </c>
      <c r="Q10274" s="2">
        <f ca="1">IF(Proc[[#This Row],[DateClosed]]="",ABS(NETWORKDAYS(Proc[[#This Row],[DateOpened]],TODAY()))-1,ABS(NETWORKDAYS(Proc[[#This Row],[DateOpened]],Proc[[#This Row],[DateClosed]]))-1)</f>
        <v>23</v>
      </c>
      <c r="R10274" s="140" t="s">
        <v>476</v>
      </c>
      <c r="S10274" s="155"/>
      <c r="T10274" s="155"/>
    </row>
    <row r="10275" spans="1:20">
      <c r="A10275" s="156" t="s">
        <v>11874</v>
      </c>
      <c r="B10275" s="155" t="str">
        <f>IFERROR(VLOOKUP(Proc[[#This Row],[App]],Table2[],3,0),"open")</f>
        <v>ok</v>
      </c>
      <c r="C10275" s="156" t="s">
        <v>369</v>
      </c>
      <c r="D10275" t="s">
        <v>12538</v>
      </c>
      <c r="E10275" t="s">
        <v>11699</v>
      </c>
      <c r="F10275" s="155" t="s">
        <v>11699</v>
      </c>
      <c r="G10275" s="156" t="s">
        <v>400</v>
      </c>
      <c r="H10275" s="155" t="str">
        <f>IF(Proc[[#This Row],[type]]="LFF (MDG-F)",MID(Proc[[#This Row],[Obj]],13,10),"")</f>
        <v/>
      </c>
      <c r="I10275" s="156"/>
      <c r="J10275" s="155" t="b">
        <f>Proc[[#This Row],[Requested]]=Proc[[#This Row],[CurrentParent]]</f>
        <v>1</v>
      </c>
      <c r="K10275" s="155" t="str">
        <f>IF(Proc[[#This Row],[Author]]="Marcela Urrego",VLOOKUP(LEFT(Proc[[#This Row],[Requested]],1),Table3[#All],2,0),VLOOKUP(Proc[[#This Row],[Author]],Table4[],2,0))</f>
        <v>HC</v>
      </c>
      <c r="L10275" s="155" t="s">
        <v>7801</v>
      </c>
      <c r="M10275" s="140">
        <v>46106</v>
      </c>
      <c r="N10275" s="140"/>
      <c r="O10275" s="140"/>
      <c r="P10275" s="140" t="str">
        <f ca="1">IF(Proc[[#This Row],[DaysAgeing]]&gt;5,"yep","on track")</f>
        <v>yep</v>
      </c>
      <c r="Q10275" s="2">
        <f ca="1">IF(Proc[[#This Row],[DateClosed]]="",ABS(NETWORKDAYS(Proc[[#This Row],[DateOpened]],TODAY()))-1,ABS(NETWORKDAYS(Proc[[#This Row],[DateOpened]],Proc[[#This Row],[DateClosed]]))-1)</f>
        <v>23</v>
      </c>
      <c r="R10275" s="140" t="s">
        <v>476</v>
      </c>
      <c r="S10275" s="155"/>
      <c r="T10275" s="155"/>
    </row>
    <row r="10276" spans="1:20">
      <c r="A10276" s="156" t="s">
        <v>11874</v>
      </c>
      <c r="B10276" s="155" t="str">
        <f>IFERROR(VLOOKUP(Proc[[#This Row],[App]],Table2[],3,0),"open")</f>
        <v>ok</v>
      </c>
      <c r="C10276" s="156" t="s">
        <v>369</v>
      </c>
      <c r="D10276" t="s">
        <v>12539</v>
      </c>
      <c r="E10276" t="s">
        <v>11699</v>
      </c>
      <c r="F10276" s="155" t="s">
        <v>11699</v>
      </c>
      <c r="G10276" s="156" t="s">
        <v>400</v>
      </c>
      <c r="H10276" s="155" t="str">
        <f>IF(Proc[[#This Row],[type]]="LFF (MDG-F)",MID(Proc[[#This Row],[Obj]],13,10),"")</f>
        <v/>
      </c>
      <c r="I10276" s="156"/>
      <c r="J10276" s="155" t="b">
        <f>Proc[[#This Row],[Requested]]=Proc[[#This Row],[CurrentParent]]</f>
        <v>1</v>
      </c>
      <c r="K10276" s="155" t="str">
        <f>IF(Proc[[#This Row],[Author]]="Marcela Urrego",VLOOKUP(LEFT(Proc[[#This Row],[Requested]],1),Table3[#All],2,0),VLOOKUP(Proc[[#This Row],[Author]],Table4[],2,0))</f>
        <v>HC</v>
      </c>
      <c r="L10276" s="155" t="s">
        <v>7801</v>
      </c>
      <c r="M10276" s="140">
        <v>46106</v>
      </c>
      <c r="N10276" s="140"/>
      <c r="O10276" s="140"/>
      <c r="P10276" s="140" t="str">
        <f ca="1">IF(Proc[[#This Row],[DaysAgeing]]&gt;5,"yep","on track")</f>
        <v>yep</v>
      </c>
      <c r="Q10276" s="2">
        <f ca="1">IF(Proc[[#This Row],[DateClosed]]="",ABS(NETWORKDAYS(Proc[[#This Row],[DateOpened]],TODAY()))-1,ABS(NETWORKDAYS(Proc[[#This Row],[DateOpened]],Proc[[#This Row],[DateClosed]]))-1)</f>
        <v>23</v>
      </c>
      <c r="R10276" s="140" t="s">
        <v>476</v>
      </c>
      <c r="S10276" s="155"/>
      <c r="T10276" s="155"/>
    </row>
    <row r="10277" spans="1:20">
      <c r="A10277" s="156" t="s">
        <v>11874</v>
      </c>
      <c r="B10277" s="155" t="str">
        <f>IFERROR(VLOOKUP(Proc[[#This Row],[App]],Table2[],3,0),"open")</f>
        <v>ok</v>
      </c>
      <c r="C10277" s="156" t="s">
        <v>369</v>
      </c>
      <c r="D10277" t="s">
        <v>12540</v>
      </c>
      <c r="E10277" t="s">
        <v>11699</v>
      </c>
      <c r="F10277" s="155" t="s">
        <v>11699</v>
      </c>
      <c r="G10277" s="156" t="s">
        <v>400</v>
      </c>
      <c r="H10277" s="155" t="str">
        <f>IF(Proc[[#This Row],[type]]="LFF (MDG-F)",MID(Proc[[#This Row],[Obj]],13,10),"")</f>
        <v/>
      </c>
      <c r="I10277" s="156"/>
      <c r="J10277" s="155" t="b">
        <f>Proc[[#This Row],[Requested]]=Proc[[#This Row],[CurrentParent]]</f>
        <v>1</v>
      </c>
      <c r="K10277" s="155" t="str">
        <f>IF(Proc[[#This Row],[Author]]="Marcela Urrego",VLOOKUP(LEFT(Proc[[#This Row],[Requested]],1),Table3[#All],2,0),VLOOKUP(Proc[[#This Row],[Author]],Table4[],2,0))</f>
        <v>HC</v>
      </c>
      <c r="L10277" s="155" t="s">
        <v>7801</v>
      </c>
      <c r="M10277" s="140">
        <v>46106</v>
      </c>
      <c r="N10277" s="140"/>
      <c r="O10277" s="140"/>
      <c r="P10277" s="140" t="str">
        <f ca="1">IF(Proc[[#This Row],[DaysAgeing]]&gt;5,"yep","on track")</f>
        <v>yep</v>
      </c>
      <c r="Q10277" s="2">
        <f ca="1">IF(Proc[[#This Row],[DateClosed]]="",ABS(NETWORKDAYS(Proc[[#This Row],[DateOpened]],TODAY()))-1,ABS(NETWORKDAYS(Proc[[#This Row],[DateOpened]],Proc[[#This Row],[DateClosed]]))-1)</f>
        <v>23</v>
      </c>
      <c r="R10277" s="140" t="s">
        <v>476</v>
      </c>
      <c r="S10277" s="155"/>
      <c r="T10277" s="155"/>
    </row>
    <row r="10278" spans="1:20">
      <c r="A10278" s="156" t="s">
        <v>11874</v>
      </c>
      <c r="B10278" s="155" t="str">
        <f>IFERROR(VLOOKUP(Proc[[#This Row],[App]],Table2[],3,0),"open")</f>
        <v>ok</v>
      </c>
      <c r="C10278" s="156" t="s">
        <v>369</v>
      </c>
      <c r="D10278" t="s">
        <v>12541</v>
      </c>
      <c r="E10278" t="s">
        <v>11699</v>
      </c>
      <c r="F10278" s="155" t="s">
        <v>11699</v>
      </c>
      <c r="G10278" s="156" t="s">
        <v>400</v>
      </c>
      <c r="H10278" s="155" t="str">
        <f>IF(Proc[[#This Row],[type]]="LFF (MDG-F)",MID(Proc[[#This Row],[Obj]],13,10),"")</f>
        <v/>
      </c>
      <c r="I10278" s="156"/>
      <c r="J10278" s="155" t="b">
        <f>Proc[[#This Row],[Requested]]=Proc[[#This Row],[CurrentParent]]</f>
        <v>1</v>
      </c>
      <c r="K10278" s="155" t="str">
        <f>IF(Proc[[#This Row],[Author]]="Marcela Urrego",VLOOKUP(LEFT(Proc[[#This Row],[Requested]],1),Table3[#All],2,0),VLOOKUP(Proc[[#This Row],[Author]],Table4[],2,0))</f>
        <v>HC</v>
      </c>
      <c r="L10278" s="155" t="s">
        <v>7801</v>
      </c>
      <c r="M10278" s="140">
        <v>46106</v>
      </c>
      <c r="N10278" s="140"/>
      <c r="O10278" s="140"/>
      <c r="P10278" s="140" t="str">
        <f ca="1">IF(Proc[[#This Row],[DaysAgeing]]&gt;5,"yep","on track")</f>
        <v>yep</v>
      </c>
      <c r="Q10278" s="2">
        <f ca="1">IF(Proc[[#This Row],[DateClosed]]="",ABS(NETWORKDAYS(Proc[[#This Row],[DateOpened]],TODAY()))-1,ABS(NETWORKDAYS(Proc[[#This Row],[DateOpened]],Proc[[#This Row],[DateClosed]]))-1)</f>
        <v>23</v>
      </c>
      <c r="R10278" s="140" t="s">
        <v>476</v>
      </c>
      <c r="S10278" s="155"/>
      <c r="T10278" s="155"/>
    </row>
    <row r="10279" spans="1:20">
      <c r="A10279" s="156" t="s">
        <v>11874</v>
      </c>
      <c r="B10279" s="155" t="str">
        <f>IFERROR(VLOOKUP(Proc[[#This Row],[App]],Table2[],3,0),"open")</f>
        <v>ok</v>
      </c>
      <c r="C10279" s="156" t="s">
        <v>369</v>
      </c>
      <c r="D10279" t="s">
        <v>12542</v>
      </c>
      <c r="E10279" t="s">
        <v>11699</v>
      </c>
      <c r="F10279" s="155" t="s">
        <v>11699</v>
      </c>
      <c r="G10279" s="156" t="s">
        <v>400</v>
      </c>
      <c r="H10279" s="155" t="str">
        <f>IF(Proc[[#This Row],[type]]="LFF (MDG-F)",MID(Proc[[#This Row],[Obj]],13,10),"")</f>
        <v/>
      </c>
      <c r="I10279" s="156"/>
      <c r="J10279" s="155" t="b">
        <f>Proc[[#This Row],[Requested]]=Proc[[#This Row],[CurrentParent]]</f>
        <v>1</v>
      </c>
      <c r="K10279" s="155" t="str">
        <f>IF(Proc[[#This Row],[Author]]="Marcela Urrego",VLOOKUP(LEFT(Proc[[#This Row],[Requested]],1),Table3[#All],2,0),VLOOKUP(Proc[[#This Row],[Author]],Table4[],2,0))</f>
        <v>HC</v>
      </c>
      <c r="L10279" s="155" t="s">
        <v>7801</v>
      </c>
      <c r="M10279" s="140">
        <v>46106</v>
      </c>
      <c r="N10279" s="140"/>
      <c r="O10279" s="140"/>
      <c r="P10279" s="140" t="str">
        <f ca="1">IF(Proc[[#This Row],[DaysAgeing]]&gt;5,"yep","on track")</f>
        <v>yep</v>
      </c>
      <c r="Q10279" s="2">
        <f ca="1">IF(Proc[[#This Row],[DateClosed]]="",ABS(NETWORKDAYS(Proc[[#This Row],[DateOpened]],TODAY()))-1,ABS(NETWORKDAYS(Proc[[#This Row],[DateOpened]],Proc[[#This Row],[DateClosed]]))-1)</f>
        <v>23</v>
      </c>
      <c r="R10279" s="140" t="s">
        <v>476</v>
      </c>
      <c r="S10279" s="155"/>
      <c r="T10279" s="155"/>
    </row>
    <row r="10280" spans="1:20">
      <c r="A10280" s="156" t="s">
        <v>11874</v>
      </c>
      <c r="B10280" s="155" t="str">
        <f>IFERROR(VLOOKUP(Proc[[#This Row],[App]],Table2[],3,0),"open")</f>
        <v>ok</v>
      </c>
      <c r="C10280" s="156" t="s">
        <v>369</v>
      </c>
      <c r="D10280" t="s">
        <v>12543</v>
      </c>
      <c r="E10280" t="s">
        <v>11699</v>
      </c>
      <c r="F10280" s="155" t="s">
        <v>11699</v>
      </c>
      <c r="G10280" s="156" t="s">
        <v>400</v>
      </c>
      <c r="H10280" s="155" t="str">
        <f>IF(Proc[[#This Row],[type]]="LFF (MDG-F)",MID(Proc[[#This Row],[Obj]],13,10),"")</f>
        <v/>
      </c>
      <c r="I10280" s="156"/>
      <c r="J10280" s="155" t="b">
        <f>Proc[[#This Row],[Requested]]=Proc[[#This Row],[CurrentParent]]</f>
        <v>1</v>
      </c>
      <c r="K10280" s="155" t="str">
        <f>IF(Proc[[#This Row],[Author]]="Marcela Urrego",VLOOKUP(LEFT(Proc[[#This Row],[Requested]],1),Table3[#All],2,0),VLOOKUP(Proc[[#This Row],[Author]],Table4[],2,0))</f>
        <v>HC</v>
      </c>
      <c r="L10280" s="155" t="s">
        <v>7801</v>
      </c>
      <c r="M10280" s="140">
        <v>46106</v>
      </c>
      <c r="N10280" s="140"/>
      <c r="O10280" s="140"/>
      <c r="P10280" s="140" t="str">
        <f ca="1">IF(Proc[[#This Row],[DaysAgeing]]&gt;5,"yep","on track")</f>
        <v>yep</v>
      </c>
      <c r="Q10280" s="2">
        <f ca="1">IF(Proc[[#This Row],[DateClosed]]="",ABS(NETWORKDAYS(Proc[[#This Row],[DateOpened]],TODAY()))-1,ABS(NETWORKDAYS(Proc[[#This Row],[DateOpened]],Proc[[#This Row],[DateClosed]]))-1)</f>
        <v>23</v>
      </c>
      <c r="R10280" s="140" t="s">
        <v>476</v>
      </c>
      <c r="S10280" s="155"/>
      <c r="T10280" s="155"/>
    </row>
    <row r="10281" spans="1:20">
      <c r="A10281" s="156" t="s">
        <v>11874</v>
      </c>
      <c r="B10281" s="155" t="str">
        <f>IFERROR(VLOOKUP(Proc[[#This Row],[App]],Table2[],3,0),"open")</f>
        <v>ok</v>
      </c>
      <c r="C10281" s="156" t="s">
        <v>369</v>
      </c>
      <c r="D10281" t="s">
        <v>12544</v>
      </c>
      <c r="E10281" t="s">
        <v>11699</v>
      </c>
      <c r="F10281" s="155" t="s">
        <v>11699</v>
      </c>
      <c r="G10281" s="156" t="s">
        <v>400</v>
      </c>
      <c r="H10281" s="155" t="str">
        <f>IF(Proc[[#This Row],[type]]="LFF (MDG-F)",MID(Proc[[#This Row],[Obj]],13,10),"")</f>
        <v/>
      </c>
      <c r="I10281" s="156"/>
      <c r="J10281" s="155" t="b">
        <f>Proc[[#This Row],[Requested]]=Proc[[#This Row],[CurrentParent]]</f>
        <v>1</v>
      </c>
      <c r="K10281" s="155" t="str">
        <f>IF(Proc[[#This Row],[Author]]="Marcela Urrego",VLOOKUP(LEFT(Proc[[#This Row],[Requested]],1),Table3[#All],2,0),VLOOKUP(Proc[[#This Row],[Author]],Table4[],2,0))</f>
        <v>HC</v>
      </c>
      <c r="L10281" s="155" t="s">
        <v>7801</v>
      </c>
      <c r="M10281" s="140">
        <v>46106</v>
      </c>
      <c r="N10281" s="140"/>
      <c r="O10281" s="140"/>
      <c r="P10281" s="140" t="str">
        <f ca="1">IF(Proc[[#This Row],[DaysAgeing]]&gt;5,"yep","on track")</f>
        <v>yep</v>
      </c>
      <c r="Q10281" s="2">
        <f ca="1">IF(Proc[[#This Row],[DateClosed]]="",ABS(NETWORKDAYS(Proc[[#This Row],[DateOpened]],TODAY()))-1,ABS(NETWORKDAYS(Proc[[#This Row],[DateOpened]],Proc[[#This Row],[DateClosed]]))-1)</f>
        <v>23</v>
      </c>
      <c r="R10281" s="140" t="s">
        <v>476</v>
      </c>
      <c r="S10281" s="155"/>
      <c r="T10281" s="155"/>
    </row>
    <row r="10282" spans="1:20">
      <c r="A10282" s="156" t="s">
        <v>11874</v>
      </c>
      <c r="B10282" s="155" t="str">
        <f>IFERROR(VLOOKUP(Proc[[#This Row],[App]],Table2[],3,0),"open")</f>
        <v>ok</v>
      </c>
      <c r="C10282" s="156" t="s">
        <v>369</v>
      </c>
      <c r="D10282" t="s">
        <v>12545</v>
      </c>
      <c r="E10282" t="s">
        <v>11699</v>
      </c>
      <c r="F10282" s="155" t="s">
        <v>11699</v>
      </c>
      <c r="G10282" s="156" t="s">
        <v>400</v>
      </c>
      <c r="H10282" s="155" t="str">
        <f>IF(Proc[[#This Row],[type]]="LFF (MDG-F)",MID(Proc[[#This Row],[Obj]],13,10),"")</f>
        <v/>
      </c>
      <c r="I10282" s="156"/>
      <c r="J10282" s="155" t="b">
        <f>Proc[[#This Row],[Requested]]=Proc[[#This Row],[CurrentParent]]</f>
        <v>1</v>
      </c>
      <c r="K10282" s="155" t="str">
        <f>IF(Proc[[#This Row],[Author]]="Marcela Urrego",VLOOKUP(LEFT(Proc[[#This Row],[Requested]],1),Table3[#All],2,0),VLOOKUP(Proc[[#This Row],[Author]],Table4[],2,0))</f>
        <v>HC</v>
      </c>
      <c r="L10282" s="155" t="s">
        <v>7801</v>
      </c>
      <c r="M10282" s="140">
        <v>46106</v>
      </c>
      <c r="N10282" s="140"/>
      <c r="O10282" s="140"/>
      <c r="P10282" s="140" t="str">
        <f ca="1">IF(Proc[[#This Row],[DaysAgeing]]&gt;5,"yep","on track")</f>
        <v>yep</v>
      </c>
      <c r="Q10282" s="2">
        <f ca="1">IF(Proc[[#This Row],[DateClosed]]="",ABS(NETWORKDAYS(Proc[[#This Row],[DateOpened]],TODAY()))-1,ABS(NETWORKDAYS(Proc[[#This Row],[DateOpened]],Proc[[#This Row],[DateClosed]]))-1)</f>
        <v>23</v>
      </c>
      <c r="R10282" s="140" t="s">
        <v>476</v>
      </c>
      <c r="S10282" s="155"/>
      <c r="T10282" s="155"/>
    </row>
    <row r="10283" spans="1:20">
      <c r="A10283" s="156" t="s">
        <v>11874</v>
      </c>
      <c r="B10283" s="155" t="str">
        <f>IFERROR(VLOOKUP(Proc[[#This Row],[App]],Table2[],3,0),"open")</f>
        <v>ok</v>
      </c>
      <c r="C10283" s="156" t="s">
        <v>369</v>
      </c>
      <c r="D10283" t="s">
        <v>12546</v>
      </c>
      <c r="E10283" t="s">
        <v>11699</v>
      </c>
      <c r="F10283" s="155" t="s">
        <v>11699</v>
      </c>
      <c r="G10283" s="156" t="s">
        <v>400</v>
      </c>
      <c r="H10283" s="155" t="str">
        <f>IF(Proc[[#This Row],[type]]="LFF (MDG-F)",MID(Proc[[#This Row],[Obj]],13,10),"")</f>
        <v/>
      </c>
      <c r="I10283" s="156"/>
      <c r="J10283" s="155" t="b">
        <f>Proc[[#This Row],[Requested]]=Proc[[#This Row],[CurrentParent]]</f>
        <v>1</v>
      </c>
      <c r="K10283" s="155" t="str">
        <f>IF(Proc[[#This Row],[Author]]="Marcela Urrego",VLOOKUP(LEFT(Proc[[#This Row],[Requested]],1),Table3[#All],2,0),VLOOKUP(Proc[[#This Row],[Author]],Table4[],2,0))</f>
        <v>HC</v>
      </c>
      <c r="L10283" s="155" t="s">
        <v>7801</v>
      </c>
      <c r="M10283" s="140">
        <v>46106</v>
      </c>
      <c r="N10283" s="140"/>
      <c r="O10283" s="140"/>
      <c r="P10283" s="140" t="str">
        <f ca="1">IF(Proc[[#This Row],[DaysAgeing]]&gt;5,"yep","on track")</f>
        <v>yep</v>
      </c>
      <c r="Q10283" s="2">
        <f ca="1">IF(Proc[[#This Row],[DateClosed]]="",ABS(NETWORKDAYS(Proc[[#This Row],[DateOpened]],TODAY()))-1,ABS(NETWORKDAYS(Proc[[#This Row],[DateOpened]],Proc[[#This Row],[DateClosed]]))-1)</f>
        <v>23</v>
      </c>
      <c r="R10283" s="140" t="s">
        <v>476</v>
      </c>
      <c r="S10283" s="155"/>
      <c r="T10283" s="155"/>
    </row>
    <row r="10284" spans="1:20">
      <c r="A10284" s="156" t="s">
        <v>11874</v>
      </c>
      <c r="B10284" s="155" t="str">
        <f>IFERROR(VLOOKUP(Proc[[#This Row],[App]],Table2[],3,0),"open")</f>
        <v>ok</v>
      </c>
      <c r="C10284" s="156" t="s">
        <v>369</v>
      </c>
      <c r="D10284" t="s">
        <v>12547</v>
      </c>
      <c r="E10284" t="s">
        <v>11699</v>
      </c>
      <c r="F10284" s="155" t="s">
        <v>11699</v>
      </c>
      <c r="G10284" s="156" t="s">
        <v>400</v>
      </c>
      <c r="H10284" s="155" t="str">
        <f>IF(Proc[[#This Row],[type]]="LFF (MDG-F)",MID(Proc[[#This Row],[Obj]],13,10),"")</f>
        <v/>
      </c>
      <c r="I10284" s="156"/>
      <c r="J10284" s="155" t="b">
        <f>Proc[[#This Row],[Requested]]=Proc[[#This Row],[CurrentParent]]</f>
        <v>1</v>
      </c>
      <c r="K10284" s="155" t="str">
        <f>IF(Proc[[#This Row],[Author]]="Marcela Urrego",VLOOKUP(LEFT(Proc[[#This Row],[Requested]],1),Table3[#All],2,0),VLOOKUP(Proc[[#This Row],[Author]],Table4[],2,0))</f>
        <v>HC</v>
      </c>
      <c r="L10284" s="155" t="s">
        <v>7801</v>
      </c>
      <c r="M10284" s="140">
        <v>46106</v>
      </c>
      <c r="N10284" s="140"/>
      <c r="O10284" s="140"/>
      <c r="P10284" s="140" t="str">
        <f ca="1">IF(Proc[[#This Row],[DaysAgeing]]&gt;5,"yep","on track")</f>
        <v>yep</v>
      </c>
      <c r="Q10284" s="2">
        <f ca="1">IF(Proc[[#This Row],[DateClosed]]="",ABS(NETWORKDAYS(Proc[[#This Row],[DateOpened]],TODAY()))-1,ABS(NETWORKDAYS(Proc[[#This Row],[DateOpened]],Proc[[#This Row],[DateClosed]]))-1)</f>
        <v>23</v>
      </c>
      <c r="R10284" s="140" t="s">
        <v>476</v>
      </c>
      <c r="S10284" s="155"/>
      <c r="T10284" s="155"/>
    </row>
    <row r="10285" spans="1:20">
      <c r="A10285" s="156" t="s">
        <v>11874</v>
      </c>
      <c r="B10285" s="155" t="str">
        <f>IFERROR(VLOOKUP(Proc[[#This Row],[App]],Table2[],3,0),"open")</f>
        <v>ok</v>
      </c>
      <c r="C10285" s="156" t="s">
        <v>369</v>
      </c>
      <c r="D10285" t="s">
        <v>12548</v>
      </c>
      <c r="E10285" t="s">
        <v>11699</v>
      </c>
      <c r="F10285" s="155" t="s">
        <v>11699</v>
      </c>
      <c r="G10285" s="156" t="s">
        <v>400</v>
      </c>
      <c r="H10285" s="155" t="str">
        <f>IF(Proc[[#This Row],[type]]="LFF (MDG-F)",MID(Proc[[#This Row],[Obj]],13,10),"")</f>
        <v/>
      </c>
      <c r="I10285" s="156"/>
      <c r="J10285" s="155" t="b">
        <f>Proc[[#This Row],[Requested]]=Proc[[#This Row],[CurrentParent]]</f>
        <v>1</v>
      </c>
      <c r="K10285" s="155" t="str">
        <f>IF(Proc[[#This Row],[Author]]="Marcela Urrego",VLOOKUP(LEFT(Proc[[#This Row],[Requested]],1),Table3[#All],2,0),VLOOKUP(Proc[[#This Row],[Author]],Table4[],2,0))</f>
        <v>HC</v>
      </c>
      <c r="L10285" s="155" t="s">
        <v>7801</v>
      </c>
      <c r="M10285" s="140">
        <v>46106</v>
      </c>
      <c r="N10285" s="140"/>
      <c r="O10285" s="140"/>
      <c r="P10285" s="140" t="str">
        <f ca="1">IF(Proc[[#This Row],[DaysAgeing]]&gt;5,"yep","on track")</f>
        <v>yep</v>
      </c>
      <c r="Q10285" s="2">
        <f ca="1">IF(Proc[[#This Row],[DateClosed]]="",ABS(NETWORKDAYS(Proc[[#This Row],[DateOpened]],TODAY()))-1,ABS(NETWORKDAYS(Proc[[#This Row],[DateOpened]],Proc[[#This Row],[DateClosed]]))-1)</f>
        <v>23</v>
      </c>
      <c r="R10285" s="140" t="s">
        <v>476</v>
      </c>
      <c r="S10285" s="155"/>
      <c r="T10285" s="155"/>
    </row>
    <row r="10286" spans="1:20">
      <c r="A10286" s="156" t="s">
        <v>11874</v>
      </c>
      <c r="B10286" s="155" t="str">
        <f>IFERROR(VLOOKUP(Proc[[#This Row],[App]],Table2[],3,0),"open")</f>
        <v>ok</v>
      </c>
      <c r="C10286" s="156" t="s">
        <v>369</v>
      </c>
      <c r="D10286" t="s">
        <v>12549</v>
      </c>
      <c r="E10286" t="s">
        <v>11699</v>
      </c>
      <c r="F10286" s="155" t="s">
        <v>11699</v>
      </c>
      <c r="G10286" s="156" t="s">
        <v>400</v>
      </c>
      <c r="H10286" s="155" t="str">
        <f>IF(Proc[[#This Row],[type]]="LFF (MDG-F)",MID(Proc[[#This Row],[Obj]],13,10),"")</f>
        <v/>
      </c>
      <c r="I10286" s="156"/>
      <c r="J10286" s="155" t="b">
        <f>Proc[[#This Row],[Requested]]=Proc[[#This Row],[CurrentParent]]</f>
        <v>1</v>
      </c>
      <c r="K10286" s="155" t="str">
        <f>IF(Proc[[#This Row],[Author]]="Marcela Urrego",VLOOKUP(LEFT(Proc[[#This Row],[Requested]],1),Table3[#All],2,0),VLOOKUP(Proc[[#This Row],[Author]],Table4[],2,0))</f>
        <v>HC</v>
      </c>
      <c r="L10286" s="155" t="s">
        <v>7801</v>
      </c>
      <c r="M10286" s="140">
        <v>46106</v>
      </c>
      <c r="N10286" s="140"/>
      <c r="O10286" s="140"/>
      <c r="P10286" s="140" t="str">
        <f ca="1">IF(Proc[[#This Row],[DaysAgeing]]&gt;5,"yep","on track")</f>
        <v>yep</v>
      </c>
      <c r="Q10286" s="2">
        <f ca="1">IF(Proc[[#This Row],[DateClosed]]="",ABS(NETWORKDAYS(Proc[[#This Row],[DateOpened]],TODAY()))-1,ABS(NETWORKDAYS(Proc[[#This Row],[DateOpened]],Proc[[#This Row],[DateClosed]]))-1)</f>
        <v>23</v>
      </c>
      <c r="R10286" s="140" t="s">
        <v>476</v>
      </c>
      <c r="S10286" s="155"/>
      <c r="T10286" s="155"/>
    </row>
    <row r="10287" spans="1:20">
      <c r="A10287" s="156" t="s">
        <v>11874</v>
      </c>
      <c r="B10287" s="155" t="str">
        <f>IFERROR(VLOOKUP(Proc[[#This Row],[App]],Table2[],3,0),"open")</f>
        <v>ok</v>
      </c>
      <c r="C10287" s="156" t="s">
        <v>369</v>
      </c>
      <c r="D10287" t="s">
        <v>12550</v>
      </c>
      <c r="E10287" t="s">
        <v>11699</v>
      </c>
      <c r="F10287" s="155" t="s">
        <v>11699</v>
      </c>
      <c r="G10287" s="156" t="s">
        <v>400</v>
      </c>
      <c r="H10287" s="155" t="str">
        <f>IF(Proc[[#This Row],[type]]="LFF (MDG-F)",MID(Proc[[#This Row],[Obj]],13,10),"")</f>
        <v/>
      </c>
      <c r="I10287" s="156"/>
      <c r="J10287" s="155" t="b">
        <f>Proc[[#This Row],[Requested]]=Proc[[#This Row],[CurrentParent]]</f>
        <v>1</v>
      </c>
      <c r="K10287" s="155" t="str">
        <f>IF(Proc[[#This Row],[Author]]="Marcela Urrego",VLOOKUP(LEFT(Proc[[#This Row],[Requested]],1),Table3[#All],2,0),VLOOKUP(Proc[[#This Row],[Author]],Table4[],2,0))</f>
        <v>HC</v>
      </c>
      <c r="L10287" s="155" t="s">
        <v>7801</v>
      </c>
      <c r="M10287" s="140">
        <v>46106</v>
      </c>
      <c r="N10287" s="140"/>
      <c r="O10287" s="140"/>
      <c r="P10287" s="140" t="str">
        <f ca="1">IF(Proc[[#This Row],[DaysAgeing]]&gt;5,"yep","on track")</f>
        <v>yep</v>
      </c>
      <c r="Q10287" s="2">
        <f ca="1">IF(Proc[[#This Row],[DateClosed]]="",ABS(NETWORKDAYS(Proc[[#This Row],[DateOpened]],TODAY()))-1,ABS(NETWORKDAYS(Proc[[#This Row],[DateOpened]],Proc[[#This Row],[DateClosed]]))-1)</f>
        <v>23</v>
      </c>
      <c r="R10287" s="140" t="s">
        <v>476</v>
      </c>
      <c r="S10287" s="155"/>
      <c r="T10287" s="155"/>
    </row>
    <row r="10288" spans="1:20">
      <c r="A10288" s="156" t="s">
        <v>11874</v>
      </c>
      <c r="B10288" s="155" t="str">
        <f>IFERROR(VLOOKUP(Proc[[#This Row],[App]],Table2[],3,0),"open")</f>
        <v>ok</v>
      </c>
      <c r="C10288" s="156" t="s">
        <v>369</v>
      </c>
      <c r="D10288" t="s">
        <v>12551</v>
      </c>
      <c r="E10288" t="s">
        <v>11699</v>
      </c>
      <c r="F10288" s="155" t="s">
        <v>11699</v>
      </c>
      <c r="G10288" s="156" t="s">
        <v>400</v>
      </c>
      <c r="H10288" s="155" t="str">
        <f>IF(Proc[[#This Row],[type]]="LFF (MDG-F)",MID(Proc[[#This Row],[Obj]],13,10),"")</f>
        <v/>
      </c>
      <c r="I10288" s="156"/>
      <c r="J10288" s="155" t="b">
        <f>Proc[[#This Row],[Requested]]=Proc[[#This Row],[CurrentParent]]</f>
        <v>1</v>
      </c>
      <c r="K10288" s="155" t="str">
        <f>IF(Proc[[#This Row],[Author]]="Marcela Urrego",VLOOKUP(LEFT(Proc[[#This Row],[Requested]],1),Table3[#All],2,0),VLOOKUP(Proc[[#This Row],[Author]],Table4[],2,0))</f>
        <v>HC</v>
      </c>
      <c r="L10288" s="155" t="s">
        <v>7801</v>
      </c>
      <c r="M10288" s="140">
        <v>46106</v>
      </c>
      <c r="N10288" s="140"/>
      <c r="O10288" s="140"/>
      <c r="P10288" s="140" t="str">
        <f ca="1">IF(Proc[[#This Row],[DaysAgeing]]&gt;5,"yep","on track")</f>
        <v>yep</v>
      </c>
      <c r="Q10288" s="2">
        <f ca="1">IF(Proc[[#This Row],[DateClosed]]="",ABS(NETWORKDAYS(Proc[[#This Row],[DateOpened]],TODAY()))-1,ABS(NETWORKDAYS(Proc[[#This Row],[DateOpened]],Proc[[#This Row],[DateClosed]]))-1)</f>
        <v>23</v>
      </c>
      <c r="R10288" s="140" t="s">
        <v>476</v>
      </c>
      <c r="S10288" s="155"/>
      <c r="T10288" s="155"/>
    </row>
    <row r="10289" spans="1:20">
      <c r="A10289" s="156" t="s">
        <v>11874</v>
      </c>
      <c r="B10289" s="155" t="str">
        <f>IFERROR(VLOOKUP(Proc[[#This Row],[App]],Table2[],3,0),"open")</f>
        <v>ok</v>
      </c>
      <c r="C10289" s="156" t="s">
        <v>369</v>
      </c>
      <c r="D10289" t="s">
        <v>12552</v>
      </c>
      <c r="E10289" t="s">
        <v>11699</v>
      </c>
      <c r="F10289" s="155" t="s">
        <v>11699</v>
      </c>
      <c r="G10289" s="156" t="s">
        <v>400</v>
      </c>
      <c r="H10289" s="155" t="str">
        <f>IF(Proc[[#This Row],[type]]="LFF (MDG-F)",MID(Proc[[#This Row],[Obj]],13,10),"")</f>
        <v/>
      </c>
      <c r="I10289" s="156"/>
      <c r="J10289" s="155" t="b">
        <f>Proc[[#This Row],[Requested]]=Proc[[#This Row],[CurrentParent]]</f>
        <v>1</v>
      </c>
      <c r="K10289" s="155" t="str">
        <f>IF(Proc[[#This Row],[Author]]="Marcela Urrego",VLOOKUP(LEFT(Proc[[#This Row],[Requested]],1),Table3[#All],2,0),VLOOKUP(Proc[[#This Row],[Author]],Table4[],2,0))</f>
        <v>HC</v>
      </c>
      <c r="L10289" s="155" t="s">
        <v>7801</v>
      </c>
      <c r="M10289" s="140">
        <v>46106</v>
      </c>
      <c r="N10289" s="140"/>
      <c r="O10289" s="140"/>
      <c r="P10289" s="140" t="str">
        <f ca="1">IF(Proc[[#This Row],[DaysAgeing]]&gt;5,"yep","on track")</f>
        <v>yep</v>
      </c>
      <c r="Q10289" s="2">
        <f ca="1">IF(Proc[[#This Row],[DateClosed]]="",ABS(NETWORKDAYS(Proc[[#This Row],[DateOpened]],TODAY()))-1,ABS(NETWORKDAYS(Proc[[#This Row],[DateOpened]],Proc[[#This Row],[DateClosed]]))-1)</f>
        <v>23</v>
      </c>
      <c r="R10289" s="140" t="s">
        <v>476</v>
      </c>
      <c r="S10289" s="155"/>
      <c r="T10289" s="155"/>
    </row>
    <row r="10290" spans="1:20">
      <c r="A10290" s="156" t="s">
        <v>11874</v>
      </c>
      <c r="B10290" s="155" t="str">
        <f>IFERROR(VLOOKUP(Proc[[#This Row],[App]],Table2[],3,0),"open")</f>
        <v>ok</v>
      </c>
      <c r="C10290" s="156" t="s">
        <v>369</v>
      </c>
      <c r="D10290" t="s">
        <v>12553</v>
      </c>
      <c r="E10290" t="s">
        <v>11699</v>
      </c>
      <c r="F10290" s="155" t="s">
        <v>11699</v>
      </c>
      <c r="G10290" s="156" t="s">
        <v>400</v>
      </c>
      <c r="H10290" s="155" t="str">
        <f>IF(Proc[[#This Row],[type]]="LFF (MDG-F)",MID(Proc[[#This Row],[Obj]],13,10),"")</f>
        <v/>
      </c>
      <c r="I10290" s="156"/>
      <c r="J10290" s="155" t="b">
        <f>Proc[[#This Row],[Requested]]=Proc[[#This Row],[CurrentParent]]</f>
        <v>1</v>
      </c>
      <c r="K10290" s="155" t="str">
        <f>IF(Proc[[#This Row],[Author]]="Marcela Urrego",VLOOKUP(LEFT(Proc[[#This Row],[Requested]],1),Table3[#All],2,0),VLOOKUP(Proc[[#This Row],[Author]],Table4[],2,0))</f>
        <v>HC</v>
      </c>
      <c r="L10290" s="155" t="s">
        <v>7801</v>
      </c>
      <c r="M10290" s="140">
        <v>46106</v>
      </c>
      <c r="N10290" s="140"/>
      <c r="O10290" s="140"/>
      <c r="P10290" s="140" t="str">
        <f ca="1">IF(Proc[[#This Row],[DaysAgeing]]&gt;5,"yep","on track")</f>
        <v>yep</v>
      </c>
      <c r="Q10290" s="2">
        <f ca="1">IF(Proc[[#This Row],[DateClosed]]="",ABS(NETWORKDAYS(Proc[[#This Row],[DateOpened]],TODAY()))-1,ABS(NETWORKDAYS(Proc[[#This Row],[DateOpened]],Proc[[#This Row],[DateClosed]]))-1)</f>
        <v>23</v>
      </c>
      <c r="R10290" s="140" t="s">
        <v>476</v>
      </c>
      <c r="S10290" s="155"/>
      <c r="T10290" s="155"/>
    </row>
    <row r="10291" spans="1:20">
      <c r="A10291" s="156" t="s">
        <v>11874</v>
      </c>
      <c r="B10291" s="155" t="str">
        <f>IFERROR(VLOOKUP(Proc[[#This Row],[App]],Table2[],3,0),"open")</f>
        <v>ok</v>
      </c>
      <c r="C10291" s="156" t="s">
        <v>369</v>
      </c>
      <c r="D10291" t="s">
        <v>12554</v>
      </c>
      <c r="E10291" t="s">
        <v>11699</v>
      </c>
      <c r="F10291" s="155" t="s">
        <v>11699</v>
      </c>
      <c r="G10291" s="156" t="s">
        <v>400</v>
      </c>
      <c r="H10291" s="155" t="str">
        <f>IF(Proc[[#This Row],[type]]="LFF (MDG-F)",MID(Proc[[#This Row],[Obj]],13,10),"")</f>
        <v/>
      </c>
      <c r="I10291" s="156"/>
      <c r="J10291" s="155" t="b">
        <f>Proc[[#This Row],[Requested]]=Proc[[#This Row],[CurrentParent]]</f>
        <v>1</v>
      </c>
      <c r="K10291" s="155" t="str">
        <f>IF(Proc[[#This Row],[Author]]="Marcela Urrego",VLOOKUP(LEFT(Proc[[#This Row],[Requested]],1),Table3[#All],2,0),VLOOKUP(Proc[[#This Row],[Author]],Table4[],2,0))</f>
        <v>HC</v>
      </c>
      <c r="L10291" s="155" t="s">
        <v>7801</v>
      </c>
      <c r="M10291" s="140">
        <v>46106</v>
      </c>
      <c r="N10291" s="140"/>
      <c r="O10291" s="140"/>
      <c r="P10291" s="140" t="str">
        <f ca="1">IF(Proc[[#This Row],[DaysAgeing]]&gt;5,"yep","on track")</f>
        <v>yep</v>
      </c>
      <c r="Q10291" s="2">
        <f ca="1">IF(Proc[[#This Row],[DateClosed]]="",ABS(NETWORKDAYS(Proc[[#This Row],[DateOpened]],TODAY()))-1,ABS(NETWORKDAYS(Proc[[#This Row],[DateOpened]],Proc[[#This Row],[DateClosed]]))-1)</f>
        <v>23</v>
      </c>
      <c r="R10291" s="140" t="s">
        <v>476</v>
      </c>
      <c r="S10291" s="155"/>
      <c r="T10291" s="155"/>
    </row>
    <row r="10292" spans="1:20">
      <c r="A10292" s="156" t="s">
        <v>11874</v>
      </c>
      <c r="B10292" s="155" t="str">
        <f>IFERROR(VLOOKUP(Proc[[#This Row],[App]],Table2[],3,0),"open")</f>
        <v>ok</v>
      </c>
      <c r="C10292" s="156" t="s">
        <v>369</v>
      </c>
      <c r="D10292" t="s">
        <v>12555</v>
      </c>
      <c r="E10292" t="s">
        <v>11699</v>
      </c>
      <c r="F10292" s="155" t="s">
        <v>11699</v>
      </c>
      <c r="G10292" s="156" t="s">
        <v>400</v>
      </c>
      <c r="H10292" s="155" t="str">
        <f>IF(Proc[[#This Row],[type]]="LFF (MDG-F)",MID(Proc[[#This Row],[Obj]],13,10),"")</f>
        <v/>
      </c>
      <c r="I10292" s="156"/>
      <c r="J10292" s="155" t="b">
        <f>Proc[[#This Row],[Requested]]=Proc[[#This Row],[CurrentParent]]</f>
        <v>1</v>
      </c>
      <c r="K10292" s="155" t="str">
        <f>IF(Proc[[#This Row],[Author]]="Marcela Urrego",VLOOKUP(LEFT(Proc[[#This Row],[Requested]],1),Table3[#All],2,0),VLOOKUP(Proc[[#This Row],[Author]],Table4[],2,0))</f>
        <v>HC</v>
      </c>
      <c r="L10292" s="155" t="s">
        <v>7801</v>
      </c>
      <c r="M10292" s="140">
        <v>46106</v>
      </c>
      <c r="N10292" s="140"/>
      <c r="O10292" s="140"/>
      <c r="P10292" s="140" t="str">
        <f ca="1">IF(Proc[[#This Row],[DaysAgeing]]&gt;5,"yep","on track")</f>
        <v>yep</v>
      </c>
      <c r="Q10292" s="2">
        <f ca="1">IF(Proc[[#This Row],[DateClosed]]="",ABS(NETWORKDAYS(Proc[[#This Row],[DateOpened]],TODAY()))-1,ABS(NETWORKDAYS(Proc[[#This Row],[DateOpened]],Proc[[#This Row],[DateClosed]]))-1)</f>
        <v>23</v>
      </c>
      <c r="R10292" s="140" t="s">
        <v>476</v>
      </c>
      <c r="S10292" s="155"/>
      <c r="T10292" s="155"/>
    </row>
    <row r="10293" spans="1:20">
      <c r="A10293" s="156" t="s">
        <v>11874</v>
      </c>
      <c r="B10293" s="155" t="str">
        <f>IFERROR(VLOOKUP(Proc[[#This Row],[App]],Table2[],3,0),"open")</f>
        <v>ok</v>
      </c>
      <c r="C10293" s="156" t="s">
        <v>369</v>
      </c>
      <c r="D10293" t="s">
        <v>12556</v>
      </c>
      <c r="E10293" t="s">
        <v>11699</v>
      </c>
      <c r="F10293" s="155" t="s">
        <v>11699</v>
      </c>
      <c r="G10293" s="156" t="s">
        <v>400</v>
      </c>
      <c r="H10293" s="155" t="str">
        <f>IF(Proc[[#This Row],[type]]="LFF (MDG-F)",MID(Proc[[#This Row],[Obj]],13,10),"")</f>
        <v/>
      </c>
      <c r="I10293" s="156"/>
      <c r="J10293" s="155" t="b">
        <f>Proc[[#This Row],[Requested]]=Proc[[#This Row],[CurrentParent]]</f>
        <v>1</v>
      </c>
      <c r="K10293" s="155" t="str">
        <f>IF(Proc[[#This Row],[Author]]="Marcela Urrego",VLOOKUP(LEFT(Proc[[#This Row],[Requested]],1),Table3[#All],2,0),VLOOKUP(Proc[[#This Row],[Author]],Table4[],2,0))</f>
        <v>HC</v>
      </c>
      <c r="L10293" s="155" t="s">
        <v>7801</v>
      </c>
      <c r="M10293" s="140">
        <v>46106</v>
      </c>
      <c r="N10293" s="140"/>
      <c r="O10293" s="140"/>
      <c r="P10293" s="140" t="str">
        <f ca="1">IF(Proc[[#This Row],[DaysAgeing]]&gt;5,"yep","on track")</f>
        <v>yep</v>
      </c>
      <c r="Q10293" s="2">
        <f ca="1">IF(Proc[[#This Row],[DateClosed]]="",ABS(NETWORKDAYS(Proc[[#This Row],[DateOpened]],TODAY()))-1,ABS(NETWORKDAYS(Proc[[#This Row],[DateOpened]],Proc[[#This Row],[DateClosed]]))-1)</f>
        <v>23</v>
      </c>
      <c r="R10293" s="140" t="s">
        <v>476</v>
      </c>
      <c r="S10293" s="155"/>
      <c r="T10293" s="155"/>
    </row>
    <row r="10294" spans="1:20">
      <c r="A10294" s="156" t="s">
        <v>11874</v>
      </c>
      <c r="B10294" s="155" t="str">
        <f>IFERROR(VLOOKUP(Proc[[#This Row],[App]],Table2[],3,0),"open")</f>
        <v>ok</v>
      </c>
      <c r="C10294" s="156" t="s">
        <v>369</v>
      </c>
      <c r="D10294" t="s">
        <v>12557</v>
      </c>
      <c r="E10294" t="s">
        <v>11699</v>
      </c>
      <c r="F10294" s="155" t="s">
        <v>11699</v>
      </c>
      <c r="G10294" s="156" t="s">
        <v>400</v>
      </c>
      <c r="H10294" s="155" t="str">
        <f>IF(Proc[[#This Row],[type]]="LFF (MDG-F)",MID(Proc[[#This Row],[Obj]],13,10),"")</f>
        <v/>
      </c>
      <c r="I10294" s="156"/>
      <c r="J10294" s="155" t="b">
        <f>Proc[[#This Row],[Requested]]=Proc[[#This Row],[CurrentParent]]</f>
        <v>1</v>
      </c>
      <c r="K10294" s="155" t="str">
        <f>IF(Proc[[#This Row],[Author]]="Marcela Urrego",VLOOKUP(LEFT(Proc[[#This Row],[Requested]],1),Table3[#All],2,0),VLOOKUP(Proc[[#This Row],[Author]],Table4[],2,0))</f>
        <v>HC</v>
      </c>
      <c r="L10294" s="155" t="s">
        <v>7801</v>
      </c>
      <c r="M10294" s="140">
        <v>46106</v>
      </c>
      <c r="N10294" s="140"/>
      <c r="O10294" s="140"/>
      <c r="P10294" s="140" t="str">
        <f ca="1">IF(Proc[[#This Row],[DaysAgeing]]&gt;5,"yep","on track")</f>
        <v>yep</v>
      </c>
      <c r="Q10294" s="2">
        <f ca="1">IF(Proc[[#This Row],[DateClosed]]="",ABS(NETWORKDAYS(Proc[[#This Row],[DateOpened]],TODAY()))-1,ABS(NETWORKDAYS(Proc[[#This Row],[DateOpened]],Proc[[#This Row],[DateClosed]]))-1)</f>
        <v>23</v>
      </c>
      <c r="R10294" s="140" t="s">
        <v>476</v>
      </c>
      <c r="S10294" s="155"/>
      <c r="T10294" s="155"/>
    </row>
    <row r="10295" spans="1:20">
      <c r="A10295" s="156" t="s">
        <v>11874</v>
      </c>
      <c r="B10295" s="155" t="str">
        <f>IFERROR(VLOOKUP(Proc[[#This Row],[App]],Table2[],3,0),"open")</f>
        <v>ok</v>
      </c>
      <c r="C10295" s="156" t="s">
        <v>369</v>
      </c>
      <c r="D10295" t="s">
        <v>12558</v>
      </c>
      <c r="E10295" t="s">
        <v>11699</v>
      </c>
      <c r="F10295" s="155" t="s">
        <v>11699</v>
      </c>
      <c r="G10295" s="156" t="s">
        <v>400</v>
      </c>
      <c r="H10295" s="155" t="str">
        <f>IF(Proc[[#This Row],[type]]="LFF (MDG-F)",MID(Proc[[#This Row],[Obj]],13,10),"")</f>
        <v/>
      </c>
      <c r="I10295" s="156"/>
      <c r="J10295" s="155" t="b">
        <f>Proc[[#This Row],[Requested]]=Proc[[#This Row],[CurrentParent]]</f>
        <v>1</v>
      </c>
      <c r="K10295" s="155" t="str">
        <f>IF(Proc[[#This Row],[Author]]="Marcela Urrego",VLOOKUP(LEFT(Proc[[#This Row],[Requested]],1),Table3[#All],2,0),VLOOKUP(Proc[[#This Row],[Author]],Table4[],2,0))</f>
        <v>HC</v>
      </c>
      <c r="L10295" s="155" t="s">
        <v>7801</v>
      </c>
      <c r="M10295" s="140">
        <v>46106</v>
      </c>
      <c r="N10295" s="140"/>
      <c r="O10295" s="140"/>
      <c r="P10295" s="140" t="str">
        <f ca="1">IF(Proc[[#This Row],[DaysAgeing]]&gt;5,"yep","on track")</f>
        <v>yep</v>
      </c>
      <c r="Q10295" s="2">
        <f ca="1">IF(Proc[[#This Row],[DateClosed]]="",ABS(NETWORKDAYS(Proc[[#This Row],[DateOpened]],TODAY()))-1,ABS(NETWORKDAYS(Proc[[#This Row],[DateOpened]],Proc[[#This Row],[DateClosed]]))-1)</f>
        <v>23</v>
      </c>
      <c r="R10295" s="140" t="s">
        <v>476</v>
      </c>
      <c r="S10295" s="155"/>
      <c r="T10295" s="155"/>
    </row>
    <row r="10296" spans="1:20">
      <c r="A10296" s="156" t="s">
        <v>11874</v>
      </c>
      <c r="B10296" s="155" t="str">
        <f>IFERROR(VLOOKUP(Proc[[#This Row],[App]],Table2[],3,0),"open")</f>
        <v>ok</v>
      </c>
      <c r="C10296" s="156" t="s">
        <v>369</v>
      </c>
      <c r="D10296" t="s">
        <v>12559</v>
      </c>
      <c r="E10296" t="s">
        <v>11699</v>
      </c>
      <c r="F10296" s="155" t="s">
        <v>11699</v>
      </c>
      <c r="G10296" s="156" t="s">
        <v>400</v>
      </c>
      <c r="H10296" s="155" t="str">
        <f>IF(Proc[[#This Row],[type]]="LFF (MDG-F)",MID(Proc[[#This Row],[Obj]],13,10),"")</f>
        <v/>
      </c>
      <c r="I10296" s="156"/>
      <c r="J10296" s="155" t="b">
        <f>Proc[[#This Row],[Requested]]=Proc[[#This Row],[CurrentParent]]</f>
        <v>1</v>
      </c>
      <c r="K10296" s="155" t="str">
        <f>IF(Proc[[#This Row],[Author]]="Marcela Urrego",VLOOKUP(LEFT(Proc[[#This Row],[Requested]],1),Table3[#All],2,0),VLOOKUP(Proc[[#This Row],[Author]],Table4[],2,0))</f>
        <v>HC</v>
      </c>
      <c r="L10296" s="155" t="s">
        <v>7801</v>
      </c>
      <c r="M10296" s="140">
        <v>46106</v>
      </c>
      <c r="N10296" s="140"/>
      <c r="O10296" s="140"/>
      <c r="P10296" s="140" t="str">
        <f ca="1">IF(Proc[[#This Row],[DaysAgeing]]&gt;5,"yep","on track")</f>
        <v>yep</v>
      </c>
      <c r="Q10296" s="2">
        <f ca="1">IF(Proc[[#This Row],[DateClosed]]="",ABS(NETWORKDAYS(Proc[[#This Row],[DateOpened]],TODAY()))-1,ABS(NETWORKDAYS(Proc[[#This Row],[DateOpened]],Proc[[#This Row],[DateClosed]]))-1)</f>
        <v>23</v>
      </c>
      <c r="R10296" s="140" t="s">
        <v>476</v>
      </c>
      <c r="S10296" s="155"/>
      <c r="T10296" s="155"/>
    </row>
    <row r="10297" spans="1:20">
      <c r="A10297" s="156" t="s">
        <v>11874</v>
      </c>
      <c r="B10297" s="155" t="str">
        <f>IFERROR(VLOOKUP(Proc[[#This Row],[App]],Table2[],3,0),"open")</f>
        <v>ok</v>
      </c>
      <c r="C10297" s="156" t="s">
        <v>369</v>
      </c>
      <c r="D10297" t="s">
        <v>12560</v>
      </c>
      <c r="E10297" t="s">
        <v>11699</v>
      </c>
      <c r="F10297" s="155" t="s">
        <v>11699</v>
      </c>
      <c r="G10297" s="156" t="s">
        <v>400</v>
      </c>
      <c r="H10297" s="155" t="str">
        <f>IF(Proc[[#This Row],[type]]="LFF (MDG-F)",MID(Proc[[#This Row],[Obj]],13,10),"")</f>
        <v/>
      </c>
      <c r="I10297" s="156"/>
      <c r="J10297" s="155" t="b">
        <f>Proc[[#This Row],[Requested]]=Proc[[#This Row],[CurrentParent]]</f>
        <v>1</v>
      </c>
      <c r="K10297" s="155" t="str">
        <f>IF(Proc[[#This Row],[Author]]="Marcela Urrego",VLOOKUP(LEFT(Proc[[#This Row],[Requested]],1),Table3[#All],2,0),VLOOKUP(Proc[[#This Row],[Author]],Table4[],2,0))</f>
        <v>HC</v>
      </c>
      <c r="L10297" s="155" t="s">
        <v>7801</v>
      </c>
      <c r="M10297" s="140">
        <v>46106</v>
      </c>
      <c r="N10297" s="140"/>
      <c r="O10297" s="140"/>
      <c r="P10297" s="140" t="str">
        <f ca="1">IF(Proc[[#This Row],[DaysAgeing]]&gt;5,"yep","on track")</f>
        <v>yep</v>
      </c>
      <c r="Q10297" s="2">
        <f ca="1">IF(Proc[[#This Row],[DateClosed]]="",ABS(NETWORKDAYS(Proc[[#This Row],[DateOpened]],TODAY()))-1,ABS(NETWORKDAYS(Proc[[#This Row],[DateOpened]],Proc[[#This Row],[DateClosed]]))-1)</f>
        <v>23</v>
      </c>
      <c r="R10297" s="140" t="s">
        <v>476</v>
      </c>
      <c r="S10297" s="155"/>
      <c r="T10297" s="155"/>
    </row>
    <row r="10298" spans="1:20">
      <c r="A10298" s="156" t="s">
        <v>11874</v>
      </c>
      <c r="B10298" s="155" t="str">
        <f>IFERROR(VLOOKUP(Proc[[#This Row],[App]],Table2[],3,0),"open")</f>
        <v>ok</v>
      </c>
      <c r="C10298" s="156" t="s">
        <v>369</v>
      </c>
      <c r="D10298" t="s">
        <v>12561</v>
      </c>
      <c r="E10298" t="s">
        <v>11699</v>
      </c>
      <c r="F10298" s="155" t="s">
        <v>11699</v>
      </c>
      <c r="G10298" s="156" t="s">
        <v>400</v>
      </c>
      <c r="H10298" s="155" t="str">
        <f>IF(Proc[[#This Row],[type]]="LFF (MDG-F)",MID(Proc[[#This Row],[Obj]],13,10),"")</f>
        <v/>
      </c>
      <c r="I10298" s="156"/>
      <c r="J10298" s="155" t="b">
        <f>Proc[[#This Row],[Requested]]=Proc[[#This Row],[CurrentParent]]</f>
        <v>1</v>
      </c>
      <c r="K10298" s="155" t="str">
        <f>IF(Proc[[#This Row],[Author]]="Marcela Urrego",VLOOKUP(LEFT(Proc[[#This Row],[Requested]],1),Table3[#All],2,0),VLOOKUP(Proc[[#This Row],[Author]],Table4[],2,0))</f>
        <v>HC</v>
      </c>
      <c r="L10298" s="155" t="s">
        <v>7801</v>
      </c>
      <c r="M10298" s="140">
        <v>46106</v>
      </c>
      <c r="N10298" s="140"/>
      <c r="O10298" s="140"/>
      <c r="P10298" s="140" t="str">
        <f ca="1">IF(Proc[[#This Row],[DaysAgeing]]&gt;5,"yep","on track")</f>
        <v>yep</v>
      </c>
      <c r="Q10298" s="2">
        <f ca="1">IF(Proc[[#This Row],[DateClosed]]="",ABS(NETWORKDAYS(Proc[[#This Row],[DateOpened]],TODAY()))-1,ABS(NETWORKDAYS(Proc[[#This Row],[DateOpened]],Proc[[#This Row],[DateClosed]]))-1)</f>
        <v>23</v>
      </c>
      <c r="R10298" s="140" t="s">
        <v>476</v>
      </c>
      <c r="S10298" s="155"/>
      <c r="T10298" s="155"/>
    </row>
    <row r="10299" spans="1:20">
      <c r="A10299" s="156" t="s">
        <v>11874</v>
      </c>
      <c r="B10299" s="155" t="str">
        <f>IFERROR(VLOOKUP(Proc[[#This Row],[App]],Table2[],3,0),"open")</f>
        <v>ok</v>
      </c>
      <c r="C10299" s="156" t="s">
        <v>369</v>
      </c>
      <c r="D10299" t="s">
        <v>12562</v>
      </c>
      <c r="E10299" t="s">
        <v>11699</v>
      </c>
      <c r="F10299" s="155" t="s">
        <v>11699</v>
      </c>
      <c r="G10299" s="156" t="s">
        <v>400</v>
      </c>
      <c r="H10299" s="155" t="str">
        <f>IF(Proc[[#This Row],[type]]="LFF (MDG-F)",MID(Proc[[#This Row],[Obj]],13,10),"")</f>
        <v/>
      </c>
      <c r="I10299" s="156"/>
      <c r="J10299" s="155" t="b">
        <f>Proc[[#This Row],[Requested]]=Proc[[#This Row],[CurrentParent]]</f>
        <v>1</v>
      </c>
      <c r="K10299" s="155" t="str">
        <f>IF(Proc[[#This Row],[Author]]="Marcela Urrego",VLOOKUP(LEFT(Proc[[#This Row],[Requested]],1),Table3[#All],2,0),VLOOKUP(Proc[[#This Row],[Author]],Table4[],2,0))</f>
        <v>HC</v>
      </c>
      <c r="L10299" s="155" t="s">
        <v>7801</v>
      </c>
      <c r="M10299" s="140">
        <v>46106</v>
      </c>
      <c r="N10299" s="140"/>
      <c r="O10299" s="140"/>
      <c r="P10299" s="140" t="str">
        <f ca="1">IF(Proc[[#This Row],[DaysAgeing]]&gt;5,"yep","on track")</f>
        <v>yep</v>
      </c>
      <c r="Q10299" s="2">
        <f ca="1">IF(Proc[[#This Row],[DateClosed]]="",ABS(NETWORKDAYS(Proc[[#This Row],[DateOpened]],TODAY()))-1,ABS(NETWORKDAYS(Proc[[#This Row],[DateOpened]],Proc[[#This Row],[DateClosed]]))-1)</f>
        <v>23</v>
      </c>
      <c r="R10299" s="140" t="s">
        <v>476</v>
      </c>
      <c r="S10299" s="155"/>
      <c r="T10299" s="155"/>
    </row>
    <row r="10300" spans="1:20">
      <c r="A10300" s="156" t="s">
        <v>11874</v>
      </c>
      <c r="B10300" s="155" t="str">
        <f>IFERROR(VLOOKUP(Proc[[#This Row],[App]],Table2[],3,0),"open")</f>
        <v>ok</v>
      </c>
      <c r="C10300" s="156" t="s">
        <v>369</v>
      </c>
      <c r="D10300" t="s">
        <v>12563</v>
      </c>
      <c r="E10300" t="s">
        <v>11699</v>
      </c>
      <c r="F10300" s="155" t="s">
        <v>11699</v>
      </c>
      <c r="G10300" s="156" t="s">
        <v>400</v>
      </c>
      <c r="H10300" s="155" t="str">
        <f>IF(Proc[[#This Row],[type]]="LFF (MDG-F)",MID(Proc[[#This Row],[Obj]],13,10),"")</f>
        <v/>
      </c>
      <c r="I10300" s="156"/>
      <c r="J10300" s="155" t="b">
        <f>Proc[[#This Row],[Requested]]=Proc[[#This Row],[CurrentParent]]</f>
        <v>1</v>
      </c>
      <c r="K10300" s="155" t="str">
        <f>IF(Proc[[#This Row],[Author]]="Marcela Urrego",VLOOKUP(LEFT(Proc[[#This Row],[Requested]],1),Table3[#All],2,0),VLOOKUP(Proc[[#This Row],[Author]],Table4[],2,0))</f>
        <v>HC</v>
      </c>
      <c r="L10300" s="155" t="s">
        <v>7801</v>
      </c>
      <c r="M10300" s="140">
        <v>46106</v>
      </c>
      <c r="N10300" s="140"/>
      <c r="O10300" s="140"/>
      <c r="P10300" s="140" t="str">
        <f ca="1">IF(Proc[[#This Row],[DaysAgeing]]&gt;5,"yep","on track")</f>
        <v>yep</v>
      </c>
      <c r="Q10300" s="2">
        <f ca="1">IF(Proc[[#This Row],[DateClosed]]="",ABS(NETWORKDAYS(Proc[[#This Row],[DateOpened]],TODAY()))-1,ABS(NETWORKDAYS(Proc[[#This Row],[DateOpened]],Proc[[#This Row],[DateClosed]]))-1)</f>
        <v>23</v>
      </c>
      <c r="R10300" s="140" t="s">
        <v>476</v>
      </c>
      <c r="S10300" s="155"/>
      <c r="T10300" s="155"/>
    </row>
    <row r="10301" spans="1:20">
      <c r="A10301" s="156" t="s">
        <v>11874</v>
      </c>
      <c r="B10301" s="155" t="str">
        <f>IFERROR(VLOOKUP(Proc[[#This Row],[App]],Table2[],3,0),"open")</f>
        <v>ok</v>
      </c>
      <c r="C10301" s="156" t="s">
        <v>369</v>
      </c>
      <c r="D10301" t="s">
        <v>12564</v>
      </c>
      <c r="E10301" t="s">
        <v>11699</v>
      </c>
      <c r="F10301" s="155" t="s">
        <v>11699</v>
      </c>
      <c r="G10301" s="156" t="s">
        <v>400</v>
      </c>
      <c r="H10301" s="155" t="str">
        <f>IF(Proc[[#This Row],[type]]="LFF (MDG-F)",MID(Proc[[#This Row],[Obj]],13,10),"")</f>
        <v/>
      </c>
      <c r="I10301" s="156"/>
      <c r="J10301" s="155" t="b">
        <f>Proc[[#This Row],[Requested]]=Proc[[#This Row],[CurrentParent]]</f>
        <v>1</v>
      </c>
      <c r="K10301" s="155" t="str">
        <f>IF(Proc[[#This Row],[Author]]="Marcela Urrego",VLOOKUP(LEFT(Proc[[#This Row],[Requested]],1),Table3[#All],2,0),VLOOKUP(Proc[[#This Row],[Author]],Table4[],2,0))</f>
        <v>HC</v>
      </c>
      <c r="L10301" s="155" t="s">
        <v>7801</v>
      </c>
      <c r="M10301" s="140">
        <v>46106</v>
      </c>
      <c r="N10301" s="140"/>
      <c r="O10301" s="140"/>
      <c r="P10301" s="140" t="str">
        <f ca="1">IF(Proc[[#This Row],[DaysAgeing]]&gt;5,"yep","on track")</f>
        <v>yep</v>
      </c>
      <c r="Q10301" s="2">
        <f ca="1">IF(Proc[[#This Row],[DateClosed]]="",ABS(NETWORKDAYS(Proc[[#This Row],[DateOpened]],TODAY()))-1,ABS(NETWORKDAYS(Proc[[#This Row],[DateOpened]],Proc[[#This Row],[DateClosed]]))-1)</f>
        <v>23</v>
      </c>
      <c r="R10301" s="140" t="s">
        <v>476</v>
      </c>
      <c r="S10301" s="155"/>
      <c r="T10301" s="155"/>
    </row>
    <row r="10302" spans="1:20">
      <c r="A10302" s="156" t="s">
        <v>11874</v>
      </c>
      <c r="B10302" s="155" t="str">
        <f>IFERROR(VLOOKUP(Proc[[#This Row],[App]],Table2[],3,0),"open")</f>
        <v>ok</v>
      </c>
      <c r="C10302" s="156" t="s">
        <v>369</v>
      </c>
      <c r="D10302" t="s">
        <v>12565</v>
      </c>
      <c r="E10302" t="s">
        <v>11699</v>
      </c>
      <c r="F10302" s="155" t="s">
        <v>11699</v>
      </c>
      <c r="G10302" s="156" t="s">
        <v>400</v>
      </c>
      <c r="H10302" s="155" t="str">
        <f>IF(Proc[[#This Row],[type]]="LFF (MDG-F)",MID(Proc[[#This Row],[Obj]],13,10),"")</f>
        <v/>
      </c>
      <c r="I10302" s="156"/>
      <c r="J10302" s="155" t="b">
        <f>Proc[[#This Row],[Requested]]=Proc[[#This Row],[CurrentParent]]</f>
        <v>1</v>
      </c>
      <c r="K10302" s="155" t="str">
        <f>IF(Proc[[#This Row],[Author]]="Marcela Urrego",VLOOKUP(LEFT(Proc[[#This Row],[Requested]],1),Table3[#All],2,0),VLOOKUP(Proc[[#This Row],[Author]],Table4[],2,0))</f>
        <v>HC</v>
      </c>
      <c r="L10302" s="155" t="s">
        <v>7801</v>
      </c>
      <c r="M10302" s="140">
        <v>46106</v>
      </c>
      <c r="N10302" s="140"/>
      <c r="O10302" s="140"/>
      <c r="P10302" s="140" t="str">
        <f ca="1">IF(Proc[[#This Row],[DaysAgeing]]&gt;5,"yep","on track")</f>
        <v>yep</v>
      </c>
      <c r="Q10302" s="2">
        <f ca="1">IF(Proc[[#This Row],[DateClosed]]="",ABS(NETWORKDAYS(Proc[[#This Row],[DateOpened]],TODAY()))-1,ABS(NETWORKDAYS(Proc[[#This Row],[DateOpened]],Proc[[#This Row],[DateClosed]]))-1)</f>
        <v>23</v>
      </c>
      <c r="R10302" s="140" t="s">
        <v>476</v>
      </c>
      <c r="S10302" s="155"/>
      <c r="T10302" s="155"/>
    </row>
    <row r="10303" spans="1:20">
      <c r="A10303" s="156" t="s">
        <v>11874</v>
      </c>
      <c r="B10303" s="155" t="str">
        <f>IFERROR(VLOOKUP(Proc[[#This Row],[App]],Table2[],3,0),"open")</f>
        <v>ok</v>
      </c>
      <c r="C10303" s="156" t="s">
        <v>369</v>
      </c>
      <c r="D10303" t="s">
        <v>12566</v>
      </c>
      <c r="E10303" t="s">
        <v>11699</v>
      </c>
      <c r="F10303" s="155" t="s">
        <v>11699</v>
      </c>
      <c r="G10303" s="156" t="s">
        <v>400</v>
      </c>
      <c r="H10303" s="155" t="str">
        <f>IF(Proc[[#This Row],[type]]="LFF (MDG-F)",MID(Proc[[#This Row],[Obj]],13,10),"")</f>
        <v/>
      </c>
      <c r="I10303" s="156"/>
      <c r="J10303" s="155" t="b">
        <f>Proc[[#This Row],[Requested]]=Proc[[#This Row],[CurrentParent]]</f>
        <v>1</v>
      </c>
      <c r="K10303" s="155" t="str">
        <f>IF(Proc[[#This Row],[Author]]="Marcela Urrego",VLOOKUP(LEFT(Proc[[#This Row],[Requested]],1),Table3[#All],2,0),VLOOKUP(Proc[[#This Row],[Author]],Table4[],2,0))</f>
        <v>HC</v>
      </c>
      <c r="L10303" s="155" t="s">
        <v>7801</v>
      </c>
      <c r="M10303" s="140">
        <v>46106</v>
      </c>
      <c r="N10303" s="140"/>
      <c r="O10303" s="140"/>
      <c r="P10303" s="140" t="str">
        <f ca="1">IF(Proc[[#This Row],[DaysAgeing]]&gt;5,"yep","on track")</f>
        <v>yep</v>
      </c>
      <c r="Q10303" s="2">
        <f ca="1">IF(Proc[[#This Row],[DateClosed]]="",ABS(NETWORKDAYS(Proc[[#This Row],[DateOpened]],TODAY()))-1,ABS(NETWORKDAYS(Proc[[#This Row],[DateOpened]],Proc[[#This Row],[DateClosed]]))-1)</f>
        <v>23</v>
      </c>
      <c r="R10303" s="140" t="s">
        <v>476</v>
      </c>
      <c r="S10303" s="155"/>
      <c r="T10303" s="155"/>
    </row>
    <row r="10304" spans="1:20">
      <c r="A10304" s="156" t="s">
        <v>11874</v>
      </c>
      <c r="B10304" s="155" t="str">
        <f>IFERROR(VLOOKUP(Proc[[#This Row],[App]],Table2[],3,0),"open")</f>
        <v>ok</v>
      </c>
      <c r="C10304" s="156" t="s">
        <v>369</v>
      </c>
      <c r="D10304" t="s">
        <v>12567</v>
      </c>
      <c r="E10304" t="s">
        <v>11699</v>
      </c>
      <c r="F10304" s="155" t="s">
        <v>11699</v>
      </c>
      <c r="G10304" s="156" t="s">
        <v>400</v>
      </c>
      <c r="H10304" s="155" t="str">
        <f>IF(Proc[[#This Row],[type]]="LFF (MDG-F)",MID(Proc[[#This Row],[Obj]],13,10),"")</f>
        <v/>
      </c>
      <c r="I10304" s="156"/>
      <c r="J10304" s="155" t="b">
        <f>Proc[[#This Row],[Requested]]=Proc[[#This Row],[CurrentParent]]</f>
        <v>1</v>
      </c>
      <c r="K10304" s="155" t="str">
        <f>IF(Proc[[#This Row],[Author]]="Marcela Urrego",VLOOKUP(LEFT(Proc[[#This Row],[Requested]],1),Table3[#All],2,0),VLOOKUP(Proc[[#This Row],[Author]],Table4[],2,0))</f>
        <v>HC</v>
      </c>
      <c r="L10304" s="155" t="s">
        <v>7801</v>
      </c>
      <c r="M10304" s="140">
        <v>46106</v>
      </c>
      <c r="N10304" s="140"/>
      <c r="O10304" s="140"/>
      <c r="P10304" s="140" t="str">
        <f ca="1">IF(Proc[[#This Row],[DaysAgeing]]&gt;5,"yep","on track")</f>
        <v>yep</v>
      </c>
      <c r="Q10304" s="2">
        <f ca="1">IF(Proc[[#This Row],[DateClosed]]="",ABS(NETWORKDAYS(Proc[[#This Row],[DateOpened]],TODAY()))-1,ABS(NETWORKDAYS(Proc[[#This Row],[DateOpened]],Proc[[#This Row],[DateClosed]]))-1)</f>
        <v>23</v>
      </c>
      <c r="R10304" s="140" t="s">
        <v>476</v>
      </c>
      <c r="S10304" s="155"/>
      <c r="T10304" s="155"/>
    </row>
    <row r="10305" spans="1:20">
      <c r="A10305" s="156" t="s">
        <v>11874</v>
      </c>
      <c r="B10305" s="155" t="str">
        <f>IFERROR(VLOOKUP(Proc[[#This Row],[App]],Table2[],3,0),"open")</f>
        <v>ok</v>
      </c>
      <c r="C10305" s="156" t="s">
        <v>369</v>
      </c>
      <c r="D10305" t="s">
        <v>12568</v>
      </c>
      <c r="E10305" t="s">
        <v>11699</v>
      </c>
      <c r="F10305" s="155" t="s">
        <v>11699</v>
      </c>
      <c r="G10305" s="156" t="s">
        <v>400</v>
      </c>
      <c r="H10305" s="155" t="str">
        <f>IF(Proc[[#This Row],[type]]="LFF (MDG-F)",MID(Proc[[#This Row],[Obj]],13,10),"")</f>
        <v/>
      </c>
      <c r="I10305" s="156"/>
      <c r="J10305" s="155" t="b">
        <f>Proc[[#This Row],[Requested]]=Proc[[#This Row],[CurrentParent]]</f>
        <v>1</v>
      </c>
      <c r="K10305" s="155" t="str">
        <f>IF(Proc[[#This Row],[Author]]="Marcela Urrego",VLOOKUP(LEFT(Proc[[#This Row],[Requested]],1),Table3[#All],2,0),VLOOKUP(Proc[[#This Row],[Author]],Table4[],2,0))</f>
        <v>HC</v>
      </c>
      <c r="L10305" s="155" t="s">
        <v>7801</v>
      </c>
      <c r="M10305" s="140">
        <v>46106</v>
      </c>
      <c r="N10305" s="140"/>
      <c r="O10305" s="140"/>
      <c r="P10305" s="140" t="str">
        <f ca="1">IF(Proc[[#This Row],[DaysAgeing]]&gt;5,"yep","on track")</f>
        <v>yep</v>
      </c>
      <c r="Q10305" s="2">
        <f ca="1">IF(Proc[[#This Row],[DateClosed]]="",ABS(NETWORKDAYS(Proc[[#This Row],[DateOpened]],TODAY()))-1,ABS(NETWORKDAYS(Proc[[#This Row],[DateOpened]],Proc[[#This Row],[DateClosed]]))-1)</f>
        <v>23</v>
      </c>
      <c r="R10305" s="140" t="s">
        <v>476</v>
      </c>
      <c r="S10305" s="155"/>
      <c r="T10305" s="155"/>
    </row>
    <row r="10306" spans="1:20">
      <c r="A10306" s="156" t="s">
        <v>11874</v>
      </c>
      <c r="B10306" s="155" t="str">
        <f>IFERROR(VLOOKUP(Proc[[#This Row],[App]],Table2[],3,0),"open")</f>
        <v>ok</v>
      </c>
      <c r="C10306" s="156" t="s">
        <v>369</v>
      </c>
      <c r="D10306" t="s">
        <v>12569</v>
      </c>
      <c r="E10306" t="s">
        <v>11699</v>
      </c>
      <c r="F10306" s="155" t="s">
        <v>11699</v>
      </c>
      <c r="G10306" s="156" t="s">
        <v>400</v>
      </c>
      <c r="H10306" s="155" t="str">
        <f>IF(Proc[[#This Row],[type]]="LFF (MDG-F)",MID(Proc[[#This Row],[Obj]],13,10),"")</f>
        <v/>
      </c>
      <c r="I10306" s="156"/>
      <c r="J10306" s="155" t="b">
        <f>Proc[[#This Row],[Requested]]=Proc[[#This Row],[CurrentParent]]</f>
        <v>1</v>
      </c>
      <c r="K10306" s="155" t="str">
        <f>IF(Proc[[#This Row],[Author]]="Marcela Urrego",VLOOKUP(LEFT(Proc[[#This Row],[Requested]],1),Table3[#All],2,0),VLOOKUP(Proc[[#This Row],[Author]],Table4[],2,0))</f>
        <v>HC</v>
      </c>
      <c r="L10306" s="155" t="s">
        <v>7801</v>
      </c>
      <c r="M10306" s="140">
        <v>46106</v>
      </c>
      <c r="N10306" s="140"/>
      <c r="O10306" s="140"/>
      <c r="P10306" s="140" t="str">
        <f ca="1">IF(Proc[[#This Row],[DaysAgeing]]&gt;5,"yep","on track")</f>
        <v>yep</v>
      </c>
      <c r="Q10306" s="2">
        <f ca="1">IF(Proc[[#This Row],[DateClosed]]="",ABS(NETWORKDAYS(Proc[[#This Row],[DateOpened]],TODAY()))-1,ABS(NETWORKDAYS(Proc[[#This Row],[DateOpened]],Proc[[#This Row],[DateClosed]]))-1)</f>
        <v>23</v>
      </c>
      <c r="R10306" s="140" t="s">
        <v>476</v>
      </c>
      <c r="S10306" s="155"/>
      <c r="T10306" s="155"/>
    </row>
    <row r="10307" spans="1:20">
      <c r="A10307" s="156" t="s">
        <v>11874</v>
      </c>
      <c r="B10307" s="155" t="str">
        <f>IFERROR(VLOOKUP(Proc[[#This Row],[App]],Table2[],3,0),"open")</f>
        <v>ok</v>
      </c>
      <c r="C10307" s="156" t="s">
        <v>369</v>
      </c>
      <c r="D10307" t="s">
        <v>12570</v>
      </c>
      <c r="E10307" t="s">
        <v>11699</v>
      </c>
      <c r="F10307" s="155" t="s">
        <v>11699</v>
      </c>
      <c r="G10307" s="156" t="s">
        <v>400</v>
      </c>
      <c r="H10307" s="155" t="str">
        <f>IF(Proc[[#This Row],[type]]="LFF (MDG-F)",MID(Proc[[#This Row],[Obj]],13,10),"")</f>
        <v/>
      </c>
      <c r="I10307" s="156"/>
      <c r="J10307" s="155" t="b">
        <f>Proc[[#This Row],[Requested]]=Proc[[#This Row],[CurrentParent]]</f>
        <v>1</v>
      </c>
      <c r="K10307" s="155" t="str">
        <f>IF(Proc[[#This Row],[Author]]="Marcela Urrego",VLOOKUP(LEFT(Proc[[#This Row],[Requested]],1),Table3[#All],2,0),VLOOKUP(Proc[[#This Row],[Author]],Table4[],2,0))</f>
        <v>HC</v>
      </c>
      <c r="L10307" s="155" t="s">
        <v>7801</v>
      </c>
      <c r="M10307" s="140">
        <v>46106</v>
      </c>
      <c r="N10307" s="140"/>
      <c r="O10307" s="140"/>
      <c r="P10307" s="140" t="str">
        <f ca="1">IF(Proc[[#This Row],[DaysAgeing]]&gt;5,"yep","on track")</f>
        <v>yep</v>
      </c>
      <c r="Q10307" s="2">
        <f ca="1">IF(Proc[[#This Row],[DateClosed]]="",ABS(NETWORKDAYS(Proc[[#This Row],[DateOpened]],TODAY()))-1,ABS(NETWORKDAYS(Proc[[#This Row],[DateOpened]],Proc[[#This Row],[DateClosed]]))-1)</f>
        <v>23</v>
      </c>
      <c r="R10307" s="140" t="s">
        <v>476</v>
      </c>
      <c r="S10307" s="155"/>
      <c r="T10307" s="155"/>
    </row>
    <row r="10308" spans="1:20">
      <c r="A10308" s="156" t="s">
        <v>11874</v>
      </c>
      <c r="B10308" s="155" t="str">
        <f>IFERROR(VLOOKUP(Proc[[#This Row],[App]],Table2[],3,0),"open")</f>
        <v>ok</v>
      </c>
      <c r="C10308" s="156" t="s">
        <v>369</v>
      </c>
      <c r="D10308" t="s">
        <v>12571</v>
      </c>
      <c r="E10308" t="s">
        <v>11699</v>
      </c>
      <c r="F10308" s="155" t="s">
        <v>11699</v>
      </c>
      <c r="G10308" s="156" t="s">
        <v>400</v>
      </c>
      <c r="H10308" s="155" t="str">
        <f>IF(Proc[[#This Row],[type]]="LFF (MDG-F)",MID(Proc[[#This Row],[Obj]],13,10),"")</f>
        <v/>
      </c>
      <c r="I10308" s="156"/>
      <c r="J10308" s="155" t="b">
        <f>Proc[[#This Row],[Requested]]=Proc[[#This Row],[CurrentParent]]</f>
        <v>1</v>
      </c>
      <c r="K10308" s="155" t="str">
        <f>IF(Proc[[#This Row],[Author]]="Marcela Urrego",VLOOKUP(LEFT(Proc[[#This Row],[Requested]],1),Table3[#All],2,0),VLOOKUP(Proc[[#This Row],[Author]],Table4[],2,0))</f>
        <v>HC</v>
      </c>
      <c r="L10308" s="155" t="s">
        <v>7801</v>
      </c>
      <c r="M10308" s="140">
        <v>46106</v>
      </c>
      <c r="N10308" s="140"/>
      <c r="O10308" s="140"/>
      <c r="P10308" s="140" t="str">
        <f ca="1">IF(Proc[[#This Row],[DaysAgeing]]&gt;5,"yep","on track")</f>
        <v>yep</v>
      </c>
      <c r="Q10308" s="2">
        <f ca="1">IF(Proc[[#This Row],[DateClosed]]="",ABS(NETWORKDAYS(Proc[[#This Row],[DateOpened]],TODAY()))-1,ABS(NETWORKDAYS(Proc[[#This Row],[DateOpened]],Proc[[#This Row],[DateClosed]]))-1)</f>
        <v>23</v>
      </c>
      <c r="R10308" s="140" t="s">
        <v>476</v>
      </c>
      <c r="S10308" s="155"/>
      <c r="T10308" s="155"/>
    </row>
    <row r="10309" spans="1:20">
      <c r="A10309" s="156" t="s">
        <v>11874</v>
      </c>
      <c r="B10309" s="155" t="str">
        <f>IFERROR(VLOOKUP(Proc[[#This Row],[App]],Table2[],3,0),"open")</f>
        <v>ok</v>
      </c>
      <c r="C10309" s="156" t="s">
        <v>369</v>
      </c>
      <c r="D10309" t="s">
        <v>12572</v>
      </c>
      <c r="E10309" t="s">
        <v>11699</v>
      </c>
      <c r="F10309" s="155" t="s">
        <v>11699</v>
      </c>
      <c r="G10309" s="156" t="s">
        <v>400</v>
      </c>
      <c r="H10309" s="155" t="str">
        <f>IF(Proc[[#This Row],[type]]="LFF (MDG-F)",MID(Proc[[#This Row],[Obj]],13,10),"")</f>
        <v/>
      </c>
      <c r="I10309" s="156"/>
      <c r="J10309" s="155" t="b">
        <f>Proc[[#This Row],[Requested]]=Proc[[#This Row],[CurrentParent]]</f>
        <v>1</v>
      </c>
      <c r="K10309" s="155" t="str">
        <f>IF(Proc[[#This Row],[Author]]="Marcela Urrego",VLOOKUP(LEFT(Proc[[#This Row],[Requested]],1),Table3[#All],2,0),VLOOKUP(Proc[[#This Row],[Author]],Table4[],2,0))</f>
        <v>HC</v>
      </c>
      <c r="L10309" s="155" t="s">
        <v>7801</v>
      </c>
      <c r="M10309" s="140">
        <v>46106</v>
      </c>
      <c r="N10309" s="140"/>
      <c r="O10309" s="140"/>
      <c r="P10309" s="140" t="str">
        <f ca="1">IF(Proc[[#This Row],[DaysAgeing]]&gt;5,"yep","on track")</f>
        <v>yep</v>
      </c>
      <c r="Q10309" s="2">
        <f ca="1">IF(Proc[[#This Row],[DateClosed]]="",ABS(NETWORKDAYS(Proc[[#This Row],[DateOpened]],TODAY()))-1,ABS(NETWORKDAYS(Proc[[#This Row],[DateOpened]],Proc[[#This Row],[DateClosed]]))-1)</f>
        <v>23</v>
      </c>
      <c r="R10309" s="140" t="s">
        <v>476</v>
      </c>
      <c r="S10309" s="155"/>
      <c r="T10309" s="155"/>
    </row>
    <row r="10310" spans="1:20">
      <c r="A10310" s="156" t="s">
        <v>11874</v>
      </c>
      <c r="B10310" s="155" t="str">
        <f>IFERROR(VLOOKUP(Proc[[#This Row],[App]],Table2[],3,0),"open")</f>
        <v>ok</v>
      </c>
      <c r="C10310" s="156" t="s">
        <v>369</v>
      </c>
      <c r="D10310" t="s">
        <v>12573</v>
      </c>
      <c r="E10310" t="s">
        <v>11699</v>
      </c>
      <c r="F10310" s="155" t="s">
        <v>11699</v>
      </c>
      <c r="G10310" s="156" t="s">
        <v>400</v>
      </c>
      <c r="H10310" s="155" t="str">
        <f>IF(Proc[[#This Row],[type]]="LFF (MDG-F)",MID(Proc[[#This Row],[Obj]],13,10),"")</f>
        <v/>
      </c>
      <c r="I10310" s="156"/>
      <c r="J10310" s="155" t="b">
        <f>Proc[[#This Row],[Requested]]=Proc[[#This Row],[CurrentParent]]</f>
        <v>1</v>
      </c>
      <c r="K10310" s="155" t="str">
        <f>IF(Proc[[#This Row],[Author]]="Marcela Urrego",VLOOKUP(LEFT(Proc[[#This Row],[Requested]],1),Table3[#All],2,0),VLOOKUP(Proc[[#This Row],[Author]],Table4[],2,0))</f>
        <v>HC</v>
      </c>
      <c r="L10310" s="155" t="s">
        <v>7801</v>
      </c>
      <c r="M10310" s="140">
        <v>46106</v>
      </c>
      <c r="N10310" s="140"/>
      <c r="O10310" s="140"/>
      <c r="P10310" s="140" t="str">
        <f ca="1">IF(Proc[[#This Row],[DaysAgeing]]&gt;5,"yep","on track")</f>
        <v>yep</v>
      </c>
      <c r="Q10310" s="2">
        <f ca="1">IF(Proc[[#This Row],[DateClosed]]="",ABS(NETWORKDAYS(Proc[[#This Row],[DateOpened]],TODAY()))-1,ABS(NETWORKDAYS(Proc[[#This Row],[DateOpened]],Proc[[#This Row],[DateClosed]]))-1)</f>
        <v>23</v>
      </c>
      <c r="R10310" s="140" t="s">
        <v>476</v>
      </c>
      <c r="S10310" s="155"/>
      <c r="T10310" s="155"/>
    </row>
    <row r="10311" spans="1:20">
      <c r="A10311" s="156" t="s">
        <v>11874</v>
      </c>
      <c r="B10311" s="155" t="str">
        <f>IFERROR(VLOOKUP(Proc[[#This Row],[App]],Table2[],3,0),"open")</f>
        <v>ok</v>
      </c>
      <c r="C10311" s="156" t="s">
        <v>369</v>
      </c>
      <c r="D10311" t="s">
        <v>12574</v>
      </c>
      <c r="E10311" t="s">
        <v>11699</v>
      </c>
      <c r="F10311" s="155" t="s">
        <v>11699</v>
      </c>
      <c r="G10311" s="156" t="s">
        <v>400</v>
      </c>
      <c r="H10311" s="155" t="str">
        <f>IF(Proc[[#This Row],[type]]="LFF (MDG-F)",MID(Proc[[#This Row],[Obj]],13,10),"")</f>
        <v/>
      </c>
      <c r="I10311" s="156"/>
      <c r="J10311" s="155" t="b">
        <f>Proc[[#This Row],[Requested]]=Proc[[#This Row],[CurrentParent]]</f>
        <v>1</v>
      </c>
      <c r="K10311" s="155" t="str">
        <f>IF(Proc[[#This Row],[Author]]="Marcela Urrego",VLOOKUP(LEFT(Proc[[#This Row],[Requested]],1),Table3[#All],2,0),VLOOKUP(Proc[[#This Row],[Author]],Table4[],2,0))</f>
        <v>HC</v>
      </c>
      <c r="L10311" s="155" t="s">
        <v>7801</v>
      </c>
      <c r="M10311" s="140">
        <v>46106</v>
      </c>
      <c r="N10311" s="140"/>
      <c r="O10311" s="140"/>
      <c r="P10311" s="140" t="str">
        <f ca="1">IF(Proc[[#This Row],[DaysAgeing]]&gt;5,"yep","on track")</f>
        <v>yep</v>
      </c>
      <c r="Q10311" s="2">
        <f ca="1">IF(Proc[[#This Row],[DateClosed]]="",ABS(NETWORKDAYS(Proc[[#This Row],[DateOpened]],TODAY()))-1,ABS(NETWORKDAYS(Proc[[#This Row],[DateOpened]],Proc[[#This Row],[DateClosed]]))-1)</f>
        <v>23</v>
      </c>
      <c r="R10311" s="140" t="s">
        <v>476</v>
      </c>
      <c r="S10311" s="155"/>
      <c r="T10311" s="155"/>
    </row>
    <row r="10312" spans="1:20">
      <c r="A10312" s="156" t="s">
        <v>11874</v>
      </c>
      <c r="B10312" s="155" t="str">
        <f>IFERROR(VLOOKUP(Proc[[#This Row],[App]],Table2[],3,0),"open")</f>
        <v>ok</v>
      </c>
      <c r="C10312" s="156" t="s">
        <v>369</v>
      </c>
      <c r="D10312" t="s">
        <v>12575</v>
      </c>
      <c r="E10312" t="s">
        <v>11699</v>
      </c>
      <c r="F10312" s="155" t="s">
        <v>11699</v>
      </c>
      <c r="G10312" s="156" t="s">
        <v>400</v>
      </c>
      <c r="H10312" s="155" t="str">
        <f>IF(Proc[[#This Row],[type]]="LFF (MDG-F)",MID(Proc[[#This Row],[Obj]],13,10),"")</f>
        <v/>
      </c>
      <c r="I10312" s="156"/>
      <c r="J10312" s="155" t="b">
        <f>Proc[[#This Row],[Requested]]=Proc[[#This Row],[CurrentParent]]</f>
        <v>1</v>
      </c>
      <c r="K10312" s="155" t="str">
        <f>IF(Proc[[#This Row],[Author]]="Marcela Urrego",VLOOKUP(LEFT(Proc[[#This Row],[Requested]],1),Table3[#All],2,0),VLOOKUP(Proc[[#This Row],[Author]],Table4[],2,0))</f>
        <v>HC</v>
      </c>
      <c r="L10312" s="155" t="s">
        <v>7801</v>
      </c>
      <c r="M10312" s="140">
        <v>46106</v>
      </c>
      <c r="N10312" s="140"/>
      <c r="O10312" s="140"/>
      <c r="P10312" s="140" t="str">
        <f ca="1">IF(Proc[[#This Row],[DaysAgeing]]&gt;5,"yep","on track")</f>
        <v>yep</v>
      </c>
      <c r="Q10312" s="2">
        <f ca="1">IF(Proc[[#This Row],[DateClosed]]="",ABS(NETWORKDAYS(Proc[[#This Row],[DateOpened]],TODAY()))-1,ABS(NETWORKDAYS(Proc[[#This Row],[DateOpened]],Proc[[#This Row],[DateClosed]]))-1)</f>
        <v>23</v>
      </c>
      <c r="R10312" s="140" t="s">
        <v>476</v>
      </c>
      <c r="S10312" s="155"/>
      <c r="T10312" s="155"/>
    </row>
    <row r="10313" spans="1:20">
      <c r="A10313" s="156" t="s">
        <v>11874</v>
      </c>
      <c r="B10313" s="155" t="str">
        <f>IFERROR(VLOOKUP(Proc[[#This Row],[App]],Table2[],3,0),"open")</f>
        <v>ok</v>
      </c>
      <c r="C10313" s="156" t="s">
        <v>369</v>
      </c>
      <c r="D10313" t="s">
        <v>12576</v>
      </c>
      <c r="E10313" t="s">
        <v>11699</v>
      </c>
      <c r="F10313" s="155" t="s">
        <v>11699</v>
      </c>
      <c r="G10313" s="156" t="s">
        <v>400</v>
      </c>
      <c r="H10313" s="155" t="str">
        <f>IF(Proc[[#This Row],[type]]="LFF (MDG-F)",MID(Proc[[#This Row],[Obj]],13,10),"")</f>
        <v/>
      </c>
      <c r="I10313" s="156"/>
      <c r="J10313" s="155" t="b">
        <f>Proc[[#This Row],[Requested]]=Proc[[#This Row],[CurrentParent]]</f>
        <v>1</v>
      </c>
      <c r="K10313" s="155" t="str">
        <f>IF(Proc[[#This Row],[Author]]="Marcela Urrego",VLOOKUP(LEFT(Proc[[#This Row],[Requested]],1),Table3[#All],2,0),VLOOKUP(Proc[[#This Row],[Author]],Table4[],2,0))</f>
        <v>HC</v>
      </c>
      <c r="L10313" s="155" t="s">
        <v>7801</v>
      </c>
      <c r="M10313" s="140">
        <v>46106</v>
      </c>
      <c r="N10313" s="140"/>
      <c r="O10313" s="140"/>
      <c r="P10313" s="140" t="str">
        <f ca="1">IF(Proc[[#This Row],[DaysAgeing]]&gt;5,"yep","on track")</f>
        <v>yep</v>
      </c>
      <c r="Q10313" s="2">
        <f ca="1">IF(Proc[[#This Row],[DateClosed]]="",ABS(NETWORKDAYS(Proc[[#This Row],[DateOpened]],TODAY()))-1,ABS(NETWORKDAYS(Proc[[#This Row],[DateOpened]],Proc[[#This Row],[DateClosed]]))-1)</f>
        <v>23</v>
      </c>
      <c r="R10313" s="140" t="s">
        <v>476</v>
      </c>
      <c r="S10313" s="155"/>
      <c r="T10313" s="155"/>
    </row>
    <row r="10314" spans="1:20">
      <c r="A10314" s="156" t="s">
        <v>11874</v>
      </c>
      <c r="B10314" s="155" t="str">
        <f>IFERROR(VLOOKUP(Proc[[#This Row],[App]],Table2[],3,0),"open")</f>
        <v>ok</v>
      </c>
      <c r="C10314" s="156" t="s">
        <v>369</v>
      </c>
      <c r="D10314" t="s">
        <v>12577</v>
      </c>
      <c r="E10314" t="s">
        <v>11699</v>
      </c>
      <c r="F10314" s="155" t="s">
        <v>11699</v>
      </c>
      <c r="G10314" s="156" t="s">
        <v>400</v>
      </c>
      <c r="H10314" s="155" t="str">
        <f>IF(Proc[[#This Row],[type]]="LFF (MDG-F)",MID(Proc[[#This Row],[Obj]],13,10),"")</f>
        <v/>
      </c>
      <c r="I10314" s="156"/>
      <c r="J10314" s="155" t="b">
        <f>Proc[[#This Row],[Requested]]=Proc[[#This Row],[CurrentParent]]</f>
        <v>1</v>
      </c>
      <c r="K10314" s="155" t="str">
        <f>IF(Proc[[#This Row],[Author]]="Marcela Urrego",VLOOKUP(LEFT(Proc[[#This Row],[Requested]],1),Table3[#All],2,0),VLOOKUP(Proc[[#This Row],[Author]],Table4[],2,0))</f>
        <v>HC</v>
      </c>
      <c r="L10314" s="155" t="s">
        <v>7801</v>
      </c>
      <c r="M10314" s="140">
        <v>46106</v>
      </c>
      <c r="N10314" s="140"/>
      <c r="O10314" s="140"/>
      <c r="P10314" s="140" t="str">
        <f ca="1">IF(Proc[[#This Row],[DaysAgeing]]&gt;5,"yep","on track")</f>
        <v>yep</v>
      </c>
      <c r="Q10314" s="2">
        <f ca="1">IF(Proc[[#This Row],[DateClosed]]="",ABS(NETWORKDAYS(Proc[[#This Row],[DateOpened]],TODAY()))-1,ABS(NETWORKDAYS(Proc[[#This Row],[DateOpened]],Proc[[#This Row],[DateClosed]]))-1)</f>
        <v>23</v>
      </c>
      <c r="R10314" s="140" t="s">
        <v>476</v>
      </c>
      <c r="S10314" s="155"/>
      <c r="T10314" s="155"/>
    </row>
    <row r="10315" spans="1:20">
      <c r="A10315" s="156" t="s">
        <v>11874</v>
      </c>
      <c r="B10315" s="155" t="str">
        <f>IFERROR(VLOOKUP(Proc[[#This Row],[App]],Table2[],3,0),"open")</f>
        <v>ok</v>
      </c>
      <c r="C10315" s="156" t="s">
        <v>369</v>
      </c>
      <c r="D10315" t="s">
        <v>12578</v>
      </c>
      <c r="E10315" t="s">
        <v>11699</v>
      </c>
      <c r="F10315" s="155" t="s">
        <v>11699</v>
      </c>
      <c r="G10315" s="156" t="s">
        <v>400</v>
      </c>
      <c r="H10315" s="155" t="str">
        <f>IF(Proc[[#This Row],[type]]="LFF (MDG-F)",MID(Proc[[#This Row],[Obj]],13,10),"")</f>
        <v/>
      </c>
      <c r="I10315" s="156"/>
      <c r="J10315" s="155" t="b">
        <f>Proc[[#This Row],[Requested]]=Proc[[#This Row],[CurrentParent]]</f>
        <v>1</v>
      </c>
      <c r="K10315" s="155" t="str">
        <f>IF(Proc[[#This Row],[Author]]="Marcela Urrego",VLOOKUP(LEFT(Proc[[#This Row],[Requested]],1),Table3[#All],2,0),VLOOKUP(Proc[[#This Row],[Author]],Table4[],2,0))</f>
        <v>HC</v>
      </c>
      <c r="L10315" s="155" t="s">
        <v>7801</v>
      </c>
      <c r="M10315" s="140">
        <v>46106</v>
      </c>
      <c r="N10315" s="140"/>
      <c r="O10315" s="140"/>
      <c r="P10315" s="140" t="str">
        <f ca="1">IF(Proc[[#This Row],[DaysAgeing]]&gt;5,"yep","on track")</f>
        <v>yep</v>
      </c>
      <c r="Q10315" s="2">
        <f ca="1">IF(Proc[[#This Row],[DateClosed]]="",ABS(NETWORKDAYS(Proc[[#This Row],[DateOpened]],TODAY()))-1,ABS(NETWORKDAYS(Proc[[#This Row],[DateOpened]],Proc[[#This Row],[DateClosed]]))-1)</f>
        <v>23</v>
      </c>
      <c r="R10315" s="140" t="s">
        <v>476</v>
      </c>
      <c r="S10315" s="155"/>
      <c r="T10315" s="155"/>
    </row>
    <row r="10316" spans="1:20">
      <c r="A10316" s="156" t="s">
        <v>11874</v>
      </c>
      <c r="B10316" s="155" t="str">
        <f>IFERROR(VLOOKUP(Proc[[#This Row],[App]],Table2[],3,0),"open")</f>
        <v>ok</v>
      </c>
      <c r="C10316" s="156" t="s">
        <v>369</v>
      </c>
      <c r="D10316" t="s">
        <v>12579</v>
      </c>
      <c r="E10316" t="s">
        <v>11699</v>
      </c>
      <c r="F10316" s="155" t="s">
        <v>11699</v>
      </c>
      <c r="G10316" s="156" t="s">
        <v>400</v>
      </c>
      <c r="H10316" s="155" t="str">
        <f>IF(Proc[[#This Row],[type]]="LFF (MDG-F)",MID(Proc[[#This Row],[Obj]],13,10),"")</f>
        <v/>
      </c>
      <c r="I10316" s="156"/>
      <c r="J10316" s="155" t="b">
        <f>Proc[[#This Row],[Requested]]=Proc[[#This Row],[CurrentParent]]</f>
        <v>1</v>
      </c>
      <c r="K10316" s="155" t="str">
        <f>IF(Proc[[#This Row],[Author]]="Marcela Urrego",VLOOKUP(LEFT(Proc[[#This Row],[Requested]],1),Table3[#All],2,0),VLOOKUP(Proc[[#This Row],[Author]],Table4[],2,0))</f>
        <v>HC</v>
      </c>
      <c r="L10316" s="155" t="s">
        <v>7801</v>
      </c>
      <c r="M10316" s="140">
        <v>46106</v>
      </c>
      <c r="N10316" s="140"/>
      <c r="O10316" s="140"/>
      <c r="P10316" s="140" t="str">
        <f ca="1">IF(Proc[[#This Row],[DaysAgeing]]&gt;5,"yep","on track")</f>
        <v>yep</v>
      </c>
      <c r="Q10316" s="2">
        <f ca="1">IF(Proc[[#This Row],[DateClosed]]="",ABS(NETWORKDAYS(Proc[[#This Row],[DateOpened]],TODAY()))-1,ABS(NETWORKDAYS(Proc[[#This Row],[DateOpened]],Proc[[#This Row],[DateClosed]]))-1)</f>
        <v>23</v>
      </c>
      <c r="R10316" s="140" t="s">
        <v>476</v>
      </c>
      <c r="S10316" s="155"/>
      <c r="T10316" s="155"/>
    </row>
    <row r="10317" spans="1:20">
      <c r="A10317" s="156" t="s">
        <v>11874</v>
      </c>
      <c r="B10317" s="155" t="str">
        <f>IFERROR(VLOOKUP(Proc[[#This Row],[App]],Table2[],3,0),"open")</f>
        <v>ok</v>
      </c>
      <c r="C10317" s="156" t="s">
        <v>369</v>
      </c>
      <c r="D10317" t="s">
        <v>12580</v>
      </c>
      <c r="E10317" t="s">
        <v>11699</v>
      </c>
      <c r="F10317" s="155" t="s">
        <v>11699</v>
      </c>
      <c r="G10317" s="156" t="s">
        <v>400</v>
      </c>
      <c r="H10317" s="155" t="str">
        <f>IF(Proc[[#This Row],[type]]="LFF (MDG-F)",MID(Proc[[#This Row],[Obj]],13,10),"")</f>
        <v/>
      </c>
      <c r="I10317" s="156"/>
      <c r="J10317" s="155" t="b">
        <f>Proc[[#This Row],[Requested]]=Proc[[#This Row],[CurrentParent]]</f>
        <v>1</v>
      </c>
      <c r="K10317" s="155" t="str">
        <f>IF(Proc[[#This Row],[Author]]="Marcela Urrego",VLOOKUP(LEFT(Proc[[#This Row],[Requested]],1),Table3[#All],2,0),VLOOKUP(Proc[[#This Row],[Author]],Table4[],2,0))</f>
        <v>HC</v>
      </c>
      <c r="L10317" s="155" t="s">
        <v>7801</v>
      </c>
      <c r="M10317" s="140">
        <v>46106</v>
      </c>
      <c r="N10317" s="140"/>
      <c r="O10317" s="140"/>
      <c r="P10317" s="140" t="str">
        <f ca="1">IF(Proc[[#This Row],[DaysAgeing]]&gt;5,"yep","on track")</f>
        <v>yep</v>
      </c>
      <c r="Q10317" s="2">
        <f ca="1">IF(Proc[[#This Row],[DateClosed]]="",ABS(NETWORKDAYS(Proc[[#This Row],[DateOpened]],TODAY()))-1,ABS(NETWORKDAYS(Proc[[#This Row],[DateOpened]],Proc[[#This Row],[DateClosed]]))-1)</f>
        <v>23</v>
      </c>
      <c r="R10317" s="140" t="s">
        <v>476</v>
      </c>
      <c r="S10317" s="155"/>
      <c r="T10317" s="155"/>
    </row>
    <row r="10318" spans="1:20">
      <c r="A10318" s="156" t="s">
        <v>11874</v>
      </c>
      <c r="B10318" s="155" t="str">
        <f>IFERROR(VLOOKUP(Proc[[#This Row],[App]],Table2[],3,0),"open")</f>
        <v>ok</v>
      </c>
      <c r="C10318" s="156" t="s">
        <v>369</v>
      </c>
      <c r="D10318" t="s">
        <v>12581</v>
      </c>
      <c r="E10318" t="s">
        <v>11699</v>
      </c>
      <c r="F10318" s="155" t="s">
        <v>11699</v>
      </c>
      <c r="G10318" s="156" t="s">
        <v>400</v>
      </c>
      <c r="H10318" s="155" t="str">
        <f>IF(Proc[[#This Row],[type]]="LFF (MDG-F)",MID(Proc[[#This Row],[Obj]],13,10),"")</f>
        <v/>
      </c>
      <c r="I10318" s="156"/>
      <c r="J10318" s="155" t="b">
        <f>Proc[[#This Row],[Requested]]=Proc[[#This Row],[CurrentParent]]</f>
        <v>1</v>
      </c>
      <c r="K10318" s="155" t="str">
        <f>IF(Proc[[#This Row],[Author]]="Marcela Urrego",VLOOKUP(LEFT(Proc[[#This Row],[Requested]],1),Table3[#All],2,0),VLOOKUP(Proc[[#This Row],[Author]],Table4[],2,0))</f>
        <v>HC</v>
      </c>
      <c r="L10318" s="155" t="s">
        <v>7801</v>
      </c>
      <c r="M10318" s="140">
        <v>46106</v>
      </c>
      <c r="N10318" s="140"/>
      <c r="O10318" s="140"/>
      <c r="P10318" s="140" t="str">
        <f ca="1">IF(Proc[[#This Row],[DaysAgeing]]&gt;5,"yep","on track")</f>
        <v>yep</v>
      </c>
      <c r="Q10318" s="2">
        <f ca="1">IF(Proc[[#This Row],[DateClosed]]="",ABS(NETWORKDAYS(Proc[[#This Row],[DateOpened]],TODAY()))-1,ABS(NETWORKDAYS(Proc[[#This Row],[DateOpened]],Proc[[#This Row],[DateClosed]]))-1)</f>
        <v>23</v>
      </c>
      <c r="R10318" s="140" t="s">
        <v>476</v>
      </c>
      <c r="S10318" s="155"/>
      <c r="T10318" s="155"/>
    </row>
    <row r="10319" spans="1:20">
      <c r="A10319" s="156" t="s">
        <v>11874</v>
      </c>
      <c r="B10319" s="155" t="str">
        <f>IFERROR(VLOOKUP(Proc[[#This Row],[App]],Table2[],3,0),"open")</f>
        <v>ok</v>
      </c>
      <c r="C10319" s="156" t="s">
        <v>369</v>
      </c>
      <c r="D10319" t="s">
        <v>12582</v>
      </c>
      <c r="E10319" t="s">
        <v>11699</v>
      </c>
      <c r="F10319" s="155" t="s">
        <v>11699</v>
      </c>
      <c r="G10319" s="156" t="s">
        <v>400</v>
      </c>
      <c r="H10319" s="155" t="str">
        <f>IF(Proc[[#This Row],[type]]="LFF (MDG-F)",MID(Proc[[#This Row],[Obj]],13,10),"")</f>
        <v/>
      </c>
      <c r="I10319" s="156"/>
      <c r="J10319" s="155" t="b">
        <f>Proc[[#This Row],[Requested]]=Proc[[#This Row],[CurrentParent]]</f>
        <v>1</v>
      </c>
      <c r="K10319" s="155" t="str">
        <f>IF(Proc[[#This Row],[Author]]="Marcela Urrego",VLOOKUP(LEFT(Proc[[#This Row],[Requested]],1),Table3[#All],2,0),VLOOKUP(Proc[[#This Row],[Author]],Table4[],2,0))</f>
        <v>HC</v>
      </c>
      <c r="L10319" s="155" t="s">
        <v>7801</v>
      </c>
      <c r="M10319" s="140">
        <v>46106</v>
      </c>
      <c r="N10319" s="140"/>
      <c r="O10319" s="140"/>
      <c r="P10319" s="140" t="str">
        <f ca="1">IF(Proc[[#This Row],[DaysAgeing]]&gt;5,"yep","on track")</f>
        <v>yep</v>
      </c>
      <c r="Q10319" s="2">
        <f ca="1">IF(Proc[[#This Row],[DateClosed]]="",ABS(NETWORKDAYS(Proc[[#This Row],[DateOpened]],TODAY()))-1,ABS(NETWORKDAYS(Proc[[#This Row],[DateOpened]],Proc[[#This Row],[DateClosed]]))-1)</f>
        <v>23</v>
      </c>
      <c r="R10319" s="140" t="s">
        <v>476</v>
      </c>
      <c r="S10319" s="155"/>
      <c r="T10319" s="155"/>
    </row>
    <row r="10320" spans="1:20">
      <c r="A10320" s="156" t="s">
        <v>11874</v>
      </c>
      <c r="B10320" s="155" t="str">
        <f>IFERROR(VLOOKUP(Proc[[#This Row],[App]],Table2[],3,0),"open")</f>
        <v>ok</v>
      </c>
      <c r="C10320" s="156" t="s">
        <v>369</v>
      </c>
      <c r="D10320" t="s">
        <v>12583</v>
      </c>
      <c r="E10320" t="s">
        <v>11699</v>
      </c>
      <c r="F10320" s="155" t="s">
        <v>11699</v>
      </c>
      <c r="G10320" s="156" t="s">
        <v>400</v>
      </c>
      <c r="H10320" s="155" t="str">
        <f>IF(Proc[[#This Row],[type]]="LFF (MDG-F)",MID(Proc[[#This Row],[Obj]],13,10),"")</f>
        <v/>
      </c>
      <c r="I10320" s="156"/>
      <c r="J10320" s="155" t="b">
        <f>Proc[[#This Row],[Requested]]=Proc[[#This Row],[CurrentParent]]</f>
        <v>1</v>
      </c>
      <c r="K10320" s="155" t="str">
        <f>IF(Proc[[#This Row],[Author]]="Marcela Urrego",VLOOKUP(LEFT(Proc[[#This Row],[Requested]],1),Table3[#All],2,0),VLOOKUP(Proc[[#This Row],[Author]],Table4[],2,0))</f>
        <v>HC</v>
      </c>
      <c r="L10320" s="155" t="s">
        <v>7801</v>
      </c>
      <c r="M10320" s="140">
        <v>46106</v>
      </c>
      <c r="N10320" s="140"/>
      <c r="O10320" s="140"/>
      <c r="P10320" s="140" t="str">
        <f ca="1">IF(Proc[[#This Row],[DaysAgeing]]&gt;5,"yep","on track")</f>
        <v>yep</v>
      </c>
      <c r="Q10320" s="2">
        <f ca="1">IF(Proc[[#This Row],[DateClosed]]="",ABS(NETWORKDAYS(Proc[[#This Row],[DateOpened]],TODAY()))-1,ABS(NETWORKDAYS(Proc[[#This Row],[DateOpened]],Proc[[#This Row],[DateClosed]]))-1)</f>
        <v>23</v>
      </c>
      <c r="R10320" s="140" t="s">
        <v>476</v>
      </c>
      <c r="S10320" s="155"/>
      <c r="T10320" s="155"/>
    </row>
    <row r="10321" spans="1:20">
      <c r="A10321" s="156" t="s">
        <v>11874</v>
      </c>
      <c r="B10321" s="155" t="str">
        <f>IFERROR(VLOOKUP(Proc[[#This Row],[App]],Table2[],3,0),"open")</f>
        <v>ok</v>
      </c>
      <c r="C10321" s="156" t="s">
        <v>369</v>
      </c>
      <c r="D10321" t="s">
        <v>12584</v>
      </c>
      <c r="E10321" t="s">
        <v>11699</v>
      </c>
      <c r="F10321" s="155" t="s">
        <v>11699</v>
      </c>
      <c r="G10321" s="156" t="s">
        <v>400</v>
      </c>
      <c r="H10321" s="155" t="str">
        <f>IF(Proc[[#This Row],[type]]="LFF (MDG-F)",MID(Proc[[#This Row],[Obj]],13,10),"")</f>
        <v/>
      </c>
      <c r="I10321" s="156"/>
      <c r="J10321" s="155" t="b">
        <f>Proc[[#This Row],[Requested]]=Proc[[#This Row],[CurrentParent]]</f>
        <v>1</v>
      </c>
      <c r="K10321" s="155" t="str">
        <f>IF(Proc[[#This Row],[Author]]="Marcela Urrego",VLOOKUP(LEFT(Proc[[#This Row],[Requested]],1),Table3[#All],2,0),VLOOKUP(Proc[[#This Row],[Author]],Table4[],2,0))</f>
        <v>HC</v>
      </c>
      <c r="L10321" s="155" t="s">
        <v>7801</v>
      </c>
      <c r="M10321" s="140">
        <v>46106</v>
      </c>
      <c r="N10321" s="140"/>
      <c r="O10321" s="140"/>
      <c r="P10321" s="140" t="str">
        <f ca="1">IF(Proc[[#This Row],[DaysAgeing]]&gt;5,"yep","on track")</f>
        <v>yep</v>
      </c>
      <c r="Q10321" s="2">
        <f ca="1">IF(Proc[[#This Row],[DateClosed]]="",ABS(NETWORKDAYS(Proc[[#This Row],[DateOpened]],TODAY()))-1,ABS(NETWORKDAYS(Proc[[#This Row],[DateOpened]],Proc[[#This Row],[DateClosed]]))-1)</f>
        <v>23</v>
      </c>
      <c r="R10321" s="140" t="s">
        <v>476</v>
      </c>
      <c r="S10321" s="155"/>
      <c r="T10321" s="155"/>
    </row>
    <row r="10322" spans="1:20">
      <c r="A10322" s="156" t="s">
        <v>11874</v>
      </c>
      <c r="B10322" s="155" t="str">
        <f>IFERROR(VLOOKUP(Proc[[#This Row],[App]],Table2[],3,0),"open")</f>
        <v>ok</v>
      </c>
      <c r="C10322" s="156" t="s">
        <v>369</v>
      </c>
      <c r="D10322" t="s">
        <v>12585</v>
      </c>
      <c r="E10322" t="s">
        <v>11699</v>
      </c>
      <c r="F10322" s="155" t="s">
        <v>11699</v>
      </c>
      <c r="G10322" s="156" t="s">
        <v>400</v>
      </c>
      <c r="H10322" s="155" t="str">
        <f>IF(Proc[[#This Row],[type]]="LFF (MDG-F)",MID(Proc[[#This Row],[Obj]],13,10),"")</f>
        <v/>
      </c>
      <c r="I10322" s="156"/>
      <c r="J10322" s="155" t="b">
        <f>Proc[[#This Row],[Requested]]=Proc[[#This Row],[CurrentParent]]</f>
        <v>1</v>
      </c>
      <c r="K10322" s="155" t="str">
        <f>IF(Proc[[#This Row],[Author]]="Marcela Urrego",VLOOKUP(LEFT(Proc[[#This Row],[Requested]],1),Table3[#All],2,0),VLOOKUP(Proc[[#This Row],[Author]],Table4[],2,0))</f>
        <v>HC</v>
      </c>
      <c r="L10322" s="155" t="s">
        <v>7801</v>
      </c>
      <c r="M10322" s="140">
        <v>46106</v>
      </c>
      <c r="N10322" s="140"/>
      <c r="O10322" s="140"/>
      <c r="P10322" s="140" t="str">
        <f ca="1">IF(Proc[[#This Row],[DaysAgeing]]&gt;5,"yep","on track")</f>
        <v>yep</v>
      </c>
      <c r="Q10322" s="2">
        <f ca="1">IF(Proc[[#This Row],[DateClosed]]="",ABS(NETWORKDAYS(Proc[[#This Row],[DateOpened]],TODAY()))-1,ABS(NETWORKDAYS(Proc[[#This Row],[DateOpened]],Proc[[#This Row],[DateClosed]]))-1)</f>
        <v>23</v>
      </c>
      <c r="R10322" s="140" t="s">
        <v>476</v>
      </c>
      <c r="S10322" s="155"/>
      <c r="T10322" s="155"/>
    </row>
    <row r="10323" spans="1:20">
      <c r="A10323" s="156" t="s">
        <v>11874</v>
      </c>
      <c r="B10323" s="155" t="str">
        <f>IFERROR(VLOOKUP(Proc[[#This Row],[App]],Table2[],3,0),"open")</f>
        <v>ok</v>
      </c>
      <c r="C10323" s="156" t="s">
        <v>369</v>
      </c>
      <c r="D10323" t="s">
        <v>12586</v>
      </c>
      <c r="E10323" t="s">
        <v>11699</v>
      </c>
      <c r="F10323" s="155" t="s">
        <v>11699</v>
      </c>
      <c r="G10323" s="156" t="s">
        <v>400</v>
      </c>
      <c r="H10323" s="155" t="str">
        <f>IF(Proc[[#This Row],[type]]="LFF (MDG-F)",MID(Proc[[#This Row],[Obj]],13,10),"")</f>
        <v/>
      </c>
      <c r="I10323" s="156"/>
      <c r="J10323" s="155" t="b">
        <f>Proc[[#This Row],[Requested]]=Proc[[#This Row],[CurrentParent]]</f>
        <v>1</v>
      </c>
      <c r="K10323" s="155" t="str">
        <f>IF(Proc[[#This Row],[Author]]="Marcela Urrego",VLOOKUP(LEFT(Proc[[#This Row],[Requested]],1),Table3[#All],2,0),VLOOKUP(Proc[[#This Row],[Author]],Table4[],2,0))</f>
        <v>HC</v>
      </c>
      <c r="L10323" s="155" t="s">
        <v>7801</v>
      </c>
      <c r="M10323" s="140">
        <v>46106</v>
      </c>
      <c r="N10323" s="140"/>
      <c r="O10323" s="140"/>
      <c r="P10323" s="140" t="str">
        <f ca="1">IF(Proc[[#This Row],[DaysAgeing]]&gt;5,"yep","on track")</f>
        <v>yep</v>
      </c>
      <c r="Q10323" s="2">
        <f ca="1">IF(Proc[[#This Row],[DateClosed]]="",ABS(NETWORKDAYS(Proc[[#This Row],[DateOpened]],TODAY()))-1,ABS(NETWORKDAYS(Proc[[#This Row],[DateOpened]],Proc[[#This Row],[DateClosed]]))-1)</f>
        <v>23</v>
      </c>
      <c r="R10323" s="140" t="s">
        <v>476</v>
      </c>
      <c r="S10323" s="155"/>
      <c r="T10323" s="155"/>
    </row>
    <row r="10324" spans="1:20">
      <c r="A10324" s="156" t="s">
        <v>11874</v>
      </c>
      <c r="B10324" s="155" t="str">
        <f>IFERROR(VLOOKUP(Proc[[#This Row],[App]],Table2[],3,0),"open")</f>
        <v>ok</v>
      </c>
      <c r="C10324" s="156" t="s">
        <v>369</v>
      </c>
      <c r="D10324" t="s">
        <v>12587</v>
      </c>
      <c r="E10324" t="s">
        <v>11699</v>
      </c>
      <c r="F10324" s="155" t="s">
        <v>11699</v>
      </c>
      <c r="G10324" s="156" t="s">
        <v>400</v>
      </c>
      <c r="H10324" s="155" t="str">
        <f>IF(Proc[[#This Row],[type]]="LFF (MDG-F)",MID(Proc[[#This Row],[Obj]],13,10),"")</f>
        <v/>
      </c>
      <c r="I10324" s="156"/>
      <c r="J10324" s="155" t="b">
        <f>Proc[[#This Row],[Requested]]=Proc[[#This Row],[CurrentParent]]</f>
        <v>1</v>
      </c>
      <c r="K10324" s="155" t="str">
        <f>IF(Proc[[#This Row],[Author]]="Marcela Urrego",VLOOKUP(LEFT(Proc[[#This Row],[Requested]],1),Table3[#All],2,0),VLOOKUP(Proc[[#This Row],[Author]],Table4[],2,0))</f>
        <v>HC</v>
      </c>
      <c r="L10324" s="155" t="s">
        <v>7801</v>
      </c>
      <c r="M10324" s="140">
        <v>46106</v>
      </c>
      <c r="N10324" s="140"/>
      <c r="O10324" s="140"/>
      <c r="P10324" s="140" t="str">
        <f ca="1">IF(Proc[[#This Row],[DaysAgeing]]&gt;5,"yep","on track")</f>
        <v>yep</v>
      </c>
      <c r="Q10324" s="2">
        <f ca="1">IF(Proc[[#This Row],[DateClosed]]="",ABS(NETWORKDAYS(Proc[[#This Row],[DateOpened]],TODAY()))-1,ABS(NETWORKDAYS(Proc[[#This Row],[DateOpened]],Proc[[#This Row],[DateClosed]]))-1)</f>
        <v>23</v>
      </c>
      <c r="R10324" s="140" t="s">
        <v>476</v>
      </c>
      <c r="S10324" s="155"/>
      <c r="T10324" s="155"/>
    </row>
    <row r="10325" spans="1:20">
      <c r="A10325" s="156" t="s">
        <v>11874</v>
      </c>
      <c r="B10325" s="155" t="str">
        <f>IFERROR(VLOOKUP(Proc[[#This Row],[App]],Table2[],3,0),"open")</f>
        <v>ok</v>
      </c>
      <c r="C10325" s="156" t="s">
        <v>369</v>
      </c>
      <c r="D10325" t="s">
        <v>12588</v>
      </c>
      <c r="E10325" t="s">
        <v>11699</v>
      </c>
      <c r="F10325" s="155" t="s">
        <v>11699</v>
      </c>
      <c r="G10325" s="156" t="s">
        <v>400</v>
      </c>
      <c r="H10325" s="155" t="str">
        <f>IF(Proc[[#This Row],[type]]="LFF (MDG-F)",MID(Proc[[#This Row],[Obj]],13,10),"")</f>
        <v/>
      </c>
      <c r="I10325" s="156"/>
      <c r="J10325" s="155" t="b">
        <f>Proc[[#This Row],[Requested]]=Proc[[#This Row],[CurrentParent]]</f>
        <v>1</v>
      </c>
      <c r="K10325" s="155" t="str">
        <f>IF(Proc[[#This Row],[Author]]="Marcela Urrego",VLOOKUP(LEFT(Proc[[#This Row],[Requested]],1),Table3[#All],2,0),VLOOKUP(Proc[[#This Row],[Author]],Table4[],2,0))</f>
        <v>HC</v>
      </c>
      <c r="L10325" s="155" t="s">
        <v>7801</v>
      </c>
      <c r="M10325" s="140">
        <v>46106</v>
      </c>
      <c r="N10325" s="140"/>
      <c r="O10325" s="140"/>
      <c r="P10325" s="140" t="str">
        <f ca="1">IF(Proc[[#This Row],[DaysAgeing]]&gt;5,"yep","on track")</f>
        <v>yep</v>
      </c>
      <c r="Q10325" s="2">
        <f ca="1">IF(Proc[[#This Row],[DateClosed]]="",ABS(NETWORKDAYS(Proc[[#This Row],[DateOpened]],TODAY()))-1,ABS(NETWORKDAYS(Proc[[#This Row],[DateOpened]],Proc[[#This Row],[DateClosed]]))-1)</f>
        <v>23</v>
      </c>
      <c r="R10325" s="140" t="s">
        <v>476</v>
      </c>
      <c r="S10325" s="155"/>
      <c r="T10325" s="155"/>
    </row>
    <row r="10326" spans="1:20">
      <c r="A10326" s="156" t="s">
        <v>11874</v>
      </c>
      <c r="B10326" s="155" t="str">
        <f>IFERROR(VLOOKUP(Proc[[#This Row],[App]],Table2[],3,0),"open")</f>
        <v>ok</v>
      </c>
      <c r="C10326" s="156" t="s">
        <v>369</v>
      </c>
      <c r="D10326" t="s">
        <v>12589</v>
      </c>
      <c r="E10326" t="s">
        <v>11699</v>
      </c>
      <c r="F10326" s="155" t="s">
        <v>11699</v>
      </c>
      <c r="G10326" s="156" t="s">
        <v>400</v>
      </c>
      <c r="H10326" s="155" t="str">
        <f>IF(Proc[[#This Row],[type]]="LFF (MDG-F)",MID(Proc[[#This Row],[Obj]],13,10),"")</f>
        <v/>
      </c>
      <c r="I10326" s="156"/>
      <c r="J10326" s="155" t="b">
        <f>Proc[[#This Row],[Requested]]=Proc[[#This Row],[CurrentParent]]</f>
        <v>1</v>
      </c>
      <c r="K10326" s="155" t="str">
        <f>IF(Proc[[#This Row],[Author]]="Marcela Urrego",VLOOKUP(LEFT(Proc[[#This Row],[Requested]],1),Table3[#All],2,0),VLOOKUP(Proc[[#This Row],[Author]],Table4[],2,0))</f>
        <v>HC</v>
      </c>
      <c r="L10326" s="155" t="s">
        <v>7801</v>
      </c>
      <c r="M10326" s="140">
        <v>46106</v>
      </c>
      <c r="N10326" s="140"/>
      <c r="O10326" s="140"/>
      <c r="P10326" s="140" t="str">
        <f ca="1">IF(Proc[[#This Row],[DaysAgeing]]&gt;5,"yep","on track")</f>
        <v>yep</v>
      </c>
      <c r="Q10326" s="2">
        <f ca="1">IF(Proc[[#This Row],[DateClosed]]="",ABS(NETWORKDAYS(Proc[[#This Row],[DateOpened]],TODAY()))-1,ABS(NETWORKDAYS(Proc[[#This Row],[DateOpened]],Proc[[#This Row],[DateClosed]]))-1)</f>
        <v>23</v>
      </c>
      <c r="R10326" s="140" t="s">
        <v>476</v>
      </c>
      <c r="S10326" s="155"/>
      <c r="T10326" s="155"/>
    </row>
    <row r="10327" spans="1:20">
      <c r="A10327" s="156" t="s">
        <v>11874</v>
      </c>
      <c r="B10327" s="155" t="str">
        <f>IFERROR(VLOOKUP(Proc[[#This Row],[App]],Table2[],3,0),"open")</f>
        <v>ok</v>
      </c>
      <c r="C10327" s="156" t="s">
        <v>369</v>
      </c>
      <c r="D10327" t="s">
        <v>12590</v>
      </c>
      <c r="E10327" t="s">
        <v>11699</v>
      </c>
      <c r="F10327" s="155" t="s">
        <v>11699</v>
      </c>
      <c r="G10327" s="156" t="s">
        <v>400</v>
      </c>
      <c r="H10327" s="155" t="str">
        <f>IF(Proc[[#This Row],[type]]="LFF (MDG-F)",MID(Proc[[#This Row],[Obj]],13,10),"")</f>
        <v/>
      </c>
      <c r="I10327" s="156"/>
      <c r="J10327" s="155" t="b">
        <f>Proc[[#This Row],[Requested]]=Proc[[#This Row],[CurrentParent]]</f>
        <v>1</v>
      </c>
      <c r="K10327" s="155" t="str">
        <f>IF(Proc[[#This Row],[Author]]="Marcela Urrego",VLOOKUP(LEFT(Proc[[#This Row],[Requested]],1),Table3[#All],2,0),VLOOKUP(Proc[[#This Row],[Author]],Table4[],2,0))</f>
        <v>HC</v>
      </c>
      <c r="L10327" s="155" t="s">
        <v>7801</v>
      </c>
      <c r="M10327" s="140">
        <v>46106</v>
      </c>
      <c r="N10327" s="140"/>
      <c r="O10327" s="140"/>
      <c r="P10327" s="140" t="str">
        <f ca="1">IF(Proc[[#This Row],[DaysAgeing]]&gt;5,"yep","on track")</f>
        <v>yep</v>
      </c>
      <c r="Q10327" s="2">
        <f ca="1">IF(Proc[[#This Row],[DateClosed]]="",ABS(NETWORKDAYS(Proc[[#This Row],[DateOpened]],TODAY()))-1,ABS(NETWORKDAYS(Proc[[#This Row],[DateOpened]],Proc[[#This Row],[DateClosed]]))-1)</f>
        <v>23</v>
      </c>
      <c r="R10327" s="140" t="s">
        <v>476</v>
      </c>
      <c r="S10327" s="155"/>
      <c r="T10327" s="155"/>
    </row>
    <row r="10328" spans="1:20">
      <c r="A10328" s="156" t="s">
        <v>11874</v>
      </c>
      <c r="B10328" s="155" t="str">
        <f>IFERROR(VLOOKUP(Proc[[#This Row],[App]],Table2[],3,0),"open")</f>
        <v>ok</v>
      </c>
      <c r="C10328" s="156" t="s">
        <v>369</v>
      </c>
      <c r="D10328" t="s">
        <v>12591</v>
      </c>
      <c r="E10328" t="s">
        <v>11699</v>
      </c>
      <c r="F10328" s="155" t="s">
        <v>11699</v>
      </c>
      <c r="G10328" s="156" t="s">
        <v>400</v>
      </c>
      <c r="H10328" s="155" t="str">
        <f>IF(Proc[[#This Row],[type]]="LFF (MDG-F)",MID(Proc[[#This Row],[Obj]],13,10),"")</f>
        <v/>
      </c>
      <c r="I10328" s="156"/>
      <c r="J10328" s="155" t="b">
        <f>Proc[[#This Row],[Requested]]=Proc[[#This Row],[CurrentParent]]</f>
        <v>1</v>
      </c>
      <c r="K10328" s="155" t="str">
        <f>IF(Proc[[#This Row],[Author]]="Marcela Urrego",VLOOKUP(LEFT(Proc[[#This Row],[Requested]],1),Table3[#All],2,0),VLOOKUP(Proc[[#This Row],[Author]],Table4[],2,0))</f>
        <v>HC</v>
      </c>
      <c r="L10328" s="155" t="s">
        <v>7801</v>
      </c>
      <c r="M10328" s="140">
        <v>46106</v>
      </c>
      <c r="N10328" s="140"/>
      <c r="O10328" s="140"/>
      <c r="P10328" s="140" t="str">
        <f ca="1">IF(Proc[[#This Row],[DaysAgeing]]&gt;5,"yep","on track")</f>
        <v>yep</v>
      </c>
      <c r="Q10328" s="2">
        <f ca="1">IF(Proc[[#This Row],[DateClosed]]="",ABS(NETWORKDAYS(Proc[[#This Row],[DateOpened]],TODAY()))-1,ABS(NETWORKDAYS(Proc[[#This Row],[DateOpened]],Proc[[#This Row],[DateClosed]]))-1)</f>
        <v>23</v>
      </c>
      <c r="R10328" s="140" t="s">
        <v>476</v>
      </c>
      <c r="S10328" s="155"/>
      <c r="T10328" s="155"/>
    </row>
    <row r="10329" spans="1:20">
      <c r="A10329" s="156" t="s">
        <v>11874</v>
      </c>
      <c r="B10329" s="155" t="str">
        <f>IFERROR(VLOOKUP(Proc[[#This Row],[App]],Table2[],3,0),"open")</f>
        <v>ok</v>
      </c>
      <c r="C10329" s="156" t="s">
        <v>369</v>
      </c>
      <c r="D10329" t="s">
        <v>12592</v>
      </c>
      <c r="E10329" t="s">
        <v>11699</v>
      </c>
      <c r="F10329" s="155" t="s">
        <v>11699</v>
      </c>
      <c r="G10329" s="156" t="s">
        <v>400</v>
      </c>
      <c r="H10329" s="155" t="str">
        <f>IF(Proc[[#This Row],[type]]="LFF (MDG-F)",MID(Proc[[#This Row],[Obj]],13,10),"")</f>
        <v/>
      </c>
      <c r="I10329" s="156"/>
      <c r="J10329" s="155" t="b">
        <f>Proc[[#This Row],[Requested]]=Proc[[#This Row],[CurrentParent]]</f>
        <v>1</v>
      </c>
      <c r="K10329" s="155" t="str">
        <f>IF(Proc[[#This Row],[Author]]="Marcela Urrego",VLOOKUP(LEFT(Proc[[#This Row],[Requested]],1),Table3[#All],2,0),VLOOKUP(Proc[[#This Row],[Author]],Table4[],2,0))</f>
        <v>HC</v>
      </c>
      <c r="L10329" s="155" t="s">
        <v>7801</v>
      </c>
      <c r="M10329" s="140">
        <v>46106</v>
      </c>
      <c r="N10329" s="140"/>
      <c r="O10329" s="140"/>
      <c r="P10329" s="140" t="str">
        <f ca="1">IF(Proc[[#This Row],[DaysAgeing]]&gt;5,"yep","on track")</f>
        <v>yep</v>
      </c>
      <c r="Q10329" s="2">
        <f ca="1">IF(Proc[[#This Row],[DateClosed]]="",ABS(NETWORKDAYS(Proc[[#This Row],[DateOpened]],TODAY()))-1,ABS(NETWORKDAYS(Proc[[#This Row],[DateOpened]],Proc[[#This Row],[DateClosed]]))-1)</f>
        <v>23</v>
      </c>
      <c r="R10329" s="140" t="s">
        <v>476</v>
      </c>
      <c r="S10329" s="155"/>
      <c r="T10329" s="155"/>
    </row>
    <row r="10330" spans="1:20">
      <c r="A10330" s="156" t="s">
        <v>11874</v>
      </c>
      <c r="B10330" s="155" t="str">
        <f>IFERROR(VLOOKUP(Proc[[#This Row],[App]],Table2[],3,0),"open")</f>
        <v>ok</v>
      </c>
      <c r="C10330" s="156" t="s">
        <v>369</v>
      </c>
      <c r="D10330" t="s">
        <v>12593</v>
      </c>
      <c r="E10330" t="s">
        <v>11699</v>
      </c>
      <c r="F10330" s="155" t="s">
        <v>11699</v>
      </c>
      <c r="G10330" s="156" t="s">
        <v>400</v>
      </c>
      <c r="H10330" s="155" t="str">
        <f>IF(Proc[[#This Row],[type]]="LFF (MDG-F)",MID(Proc[[#This Row],[Obj]],13,10),"")</f>
        <v/>
      </c>
      <c r="I10330" s="156"/>
      <c r="J10330" s="155" t="b">
        <f>Proc[[#This Row],[Requested]]=Proc[[#This Row],[CurrentParent]]</f>
        <v>1</v>
      </c>
      <c r="K10330" s="155" t="str">
        <f>IF(Proc[[#This Row],[Author]]="Marcela Urrego",VLOOKUP(LEFT(Proc[[#This Row],[Requested]],1),Table3[#All],2,0),VLOOKUP(Proc[[#This Row],[Author]],Table4[],2,0))</f>
        <v>HC</v>
      </c>
      <c r="L10330" s="155" t="s">
        <v>7801</v>
      </c>
      <c r="M10330" s="140">
        <v>46106</v>
      </c>
      <c r="N10330" s="140"/>
      <c r="O10330" s="140"/>
      <c r="P10330" s="140" t="str">
        <f ca="1">IF(Proc[[#This Row],[DaysAgeing]]&gt;5,"yep","on track")</f>
        <v>yep</v>
      </c>
      <c r="Q10330" s="2">
        <f ca="1">IF(Proc[[#This Row],[DateClosed]]="",ABS(NETWORKDAYS(Proc[[#This Row],[DateOpened]],TODAY()))-1,ABS(NETWORKDAYS(Proc[[#This Row],[DateOpened]],Proc[[#This Row],[DateClosed]]))-1)</f>
        <v>23</v>
      </c>
      <c r="R10330" s="140" t="s">
        <v>476</v>
      </c>
      <c r="S10330" s="155"/>
      <c r="T10330" s="155"/>
    </row>
    <row r="10331" spans="1:20">
      <c r="A10331" s="156" t="s">
        <v>11874</v>
      </c>
      <c r="B10331" s="155" t="str">
        <f>IFERROR(VLOOKUP(Proc[[#This Row],[App]],Table2[],3,0),"open")</f>
        <v>ok</v>
      </c>
      <c r="C10331" s="156" t="s">
        <v>369</v>
      </c>
      <c r="D10331" t="s">
        <v>12594</v>
      </c>
      <c r="E10331" t="s">
        <v>11699</v>
      </c>
      <c r="F10331" s="155" t="s">
        <v>11699</v>
      </c>
      <c r="G10331" s="156" t="s">
        <v>400</v>
      </c>
      <c r="H10331" s="155" t="str">
        <f>IF(Proc[[#This Row],[type]]="LFF (MDG-F)",MID(Proc[[#This Row],[Obj]],13,10),"")</f>
        <v/>
      </c>
      <c r="I10331" s="156"/>
      <c r="J10331" s="155" t="b">
        <f>Proc[[#This Row],[Requested]]=Proc[[#This Row],[CurrentParent]]</f>
        <v>1</v>
      </c>
      <c r="K10331" s="155" t="str">
        <f>IF(Proc[[#This Row],[Author]]="Marcela Urrego",VLOOKUP(LEFT(Proc[[#This Row],[Requested]],1),Table3[#All],2,0),VLOOKUP(Proc[[#This Row],[Author]],Table4[],2,0))</f>
        <v>HC</v>
      </c>
      <c r="L10331" s="155" t="s">
        <v>7801</v>
      </c>
      <c r="M10331" s="140">
        <v>46106</v>
      </c>
      <c r="N10331" s="140"/>
      <c r="O10331" s="140"/>
      <c r="P10331" s="140" t="str">
        <f ca="1">IF(Proc[[#This Row],[DaysAgeing]]&gt;5,"yep","on track")</f>
        <v>yep</v>
      </c>
      <c r="Q10331" s="2">
        <f ca="1">IF(Proc[[#This Row],[DateClosed]]="",ABS(NETWORKDAYS(Proc[[#This Row],[DateOpened]],TODAY()))-1,ABS(NETWORKDAYS(Proc[[#This Row],[DateOpened]],Proc[[#This Row],[DateClosed]]))-1)</f>
        <v>23</v>
      </c>
      <c r="R10331" s="140" t="s">
        <v>476</v>
      </c>
      <c r="S10331" s="155"/>
      <c r="T10331" s="155"/>
    </row>
    <row r="10332" spans="1:20">
      <c r="A10332" s="156" t="s">
        <v>11874</v>
      </c>
      <c r="B10332" s="155" t="str">
        <f>IFERROR(VLOOKUP(Proc[[#This Row],[App]],Table2[],3,0),"open")</f>
        <v>ok</v>
      </c>
      <c r="C10332" s="156" t="s">
        <v>369</v>
      </c>
      <c r="D10332" t="s">
        <v>12595</v>
      </c>
      <c r="E10332" t="s">
        <v>11699</v>
      </c>
      <c r="F10332" s="155" t="s">
        <v>11699</v>
      </c>
      <c r="G10332" s="156" t="s">
        <v>400</v>
      </c>
      <c r="H10332" s="155" t="str">
        <f>IF(Proc[[#This Row],[type]]="LFF (MDG-F)",MID(Proc[[#This Row],[Obj]],13,10),"")</f>
        <v/>
      </c>
      <c r="I10332" s="156"/>
      <c r="J10332" s="155" t="b">
        <f>Proc[[#This Row],[Requested]]=Proc[[#This Row],[CurrentParent]]</f>
        <v>1</v>
      </c>
      <c r="K10332" s="155" t="str">
        <f>IF(Proc[[#This Row],[Author]]="Marcela Urrego",VLOOKUP(LEFT(Proc[[#This Row],[Requested]],1),Table3[#All],2,0),VLOOKUP(Proc[[#This Row],[Author]],Table4[],2,0))</f>
        <v>HC</v>
      </c>
      <c r="L10332" s="155" t="s">
        <v>7801</v>
      </c>
      <c r="M10332" s="140">
        <v>46106</v>
      </c>
      <c r="N10332" s="140"/>
      <c r="O10332" s="140"/>
      <c r="P10332" s="140" t="str">
        <f ca="1">IF(Proc[[#This Row],[DaysAgeing]]&gt;5,"yep","on track")</f>
        <v>yep</v>
      </c>
      <c r="Q10332" s="2">
        <f ca="1">IF(Proc[[#This Row],[DateClosed]]="",ABS(NETWORKDAYS(Proc[[#This Row],[DateOpened]],TODAY()))-1,ABS(NETWORKDAYS(Proc[[#This Row],[DateOpened]],Proc[[#This Row],[DateClosed]]))-1)</f>
        <v>23</v>
      </c>
      <c r="R10332" s="140" t="s">
        <v>476</v>
      </c>
      <c r="S10332" s="155"/>
      <c r="T10332" s="155"/>
    </row>
    <row r="10333" spans="1:20">
      <c r="A10333" s="156" t="s">
        <v>11874</v>
      </c>
      <c r="B10333" s="155" t="str">
        <f>IFERROR(VLOOKUP(Proc[[#This Row],[App]],Table2[],3,0),"open")</f>
        <v>ok</v>
      </c>
      <c r="C10333" s="156" t="s">
        <v>369</v>
      </c>
      <c r="D10333" t="s">
        <v>12596</v>
      </c>
      <c r="E10333" t="s">
        <v>11699</v>
      </c>
      <c r="F10333" s="155" t="s">
        <v>11699</v>
      </c>
      <c r="G10333" s="156" t="s">
        <v>400</v>
      </c>
      <c r="H10333" s="155" t="str">
        <f>IF(Proc[[#This Row],[type]]="LFF (MDG-F)",MID(Proc[[#This Row],[Obj]],13,10),"")</f>
        <v/>
      </c>
      <c r="I10333" s="156"/>
      <c r="J10333" s="155" t="b">
        <f>Proc[[#This Row],[Requested]]=Proc[[#This Row],[CurrentParent]]</f>
        <v>1</v>
      </c>
      <c r="K10333" s="155" t="str">
        <f>IF(Proc[[#This Row],[Author]]="Marcela Urrego",VLOOKUP(LEFT(Proc[[#This Row],[Requested]],1),Table3[#All],2,0),VLOOKUP(Proc[[#This Row],[Author]],Table4[],2,0))</f>
        <v>HC</v>
      </c>
      <c r="L10333" s="155" t="s">
        <v>7801</v>
      </c>
      <c r="M10333" s="140">
        <v>46106</v>
      </c>
      <c r="N10333" s="140"/>
      <c r="O10333" s="140"/>
      <c r="P10333" s="140" t="str">
        <f ca="1">IF(Proc[[#This Row],[DaysAgeing]]&gt;5,"yep","on track")</f>
        <v>yep</v>
      </c>
      <c r="Q10333" s="2">
        <f ca="1">IF(Proc[[#This Row],[DateClosed]]="",ABS(NETWORKDAYS(Proc[[#This Row],[DateOpened]],TODAY()))-1,ABS(NETWORKDAYS(Proc[[#This Row],[DateOpened]],Proc[[#This Row],[DateClosed]]))-1)</f>
        <v>23</v>
      </c>
      <c r="R10333" s="140" t="s">
        <v>476</v>
      </c>
      <c r="S10333" s="155"/>
      <c r="T10333" s="155"/>
    </row>
    <row r="10334" spans="1:20">
      <c r="A10334" s="156" t="s">
        <v>11874</v>
      </c>
      <c r="B10334" s="155" t="str">
        <f>IFERROR(VLOOKUP(Proc[[#This Row],[App]],Table2[],3,0),"open")</f>
        <v>ok</v>
      </c>
      <c r="C10334" s="156" t="s">
        <v>369</v>
      </c>
      <c r="D10334" t="s">
        <v>12597</v>
      </c>
      <c r="E10334" t="s">
        <v>11699</v>
      </c>
      <c r="F10334" s="155" t="s">
        <v>11699</v>
      </c>
      <c r="G10334" s="156" t="s">
        <v>400</v>
      </c>
      <c r="H10334" s="155" t="str">
        <f>IF(Proc[[#This Row],[type]]="LFF (MDG-F)",MID(Proc[[#This Row],[Obj]],13,10),"")</f>
        <v/>
      </c>
      <c r="I10334" s="156"/>
      <c r="J10334" s="155" t="b">
        <f>Proc[[#This Row],[Requested]]=Proc[[#This Row],[CurrentParent]]</f>
        <v>1</v>
      </c>
      <c r="K10334" s="155" t="str">
        <f>IF(Proc[[#This Row],[Author]]="Marcela Urrego",VLOOKUP(LEFT(Proc[[#This Row],[Requested]],1),Table3[#All],2,0),VLOOKUP(Proc[[#This Row],[Author]],Table4[],2,0))</f>
        <v>HC</v>
      </c>
      <c r="L10334" s="155" t="s">
        <v>7801</v>
      </c>
      <c r="M10334" s="140">
        <v>46106</v>
      </c>
      <c r="N10334" s="140"/>
      <c r="O10334" s="140"/>
      <c r="P10334" s="140" t="str">
        <f ca="1">IF(Proc[[#This Row],[DaysAgeing]]&gt;5,"yep","on track")</f>
        <v>yep</v>
      </c>
      <c r="Q10334" s="2">
        <f ca="1">IF(Proc[[#This Row],[DateClosed]]="",ABS(NETWORKDAYS(Proc[[#This Row],[DateOpened]],TODAY()))-1,ABS(NETWORKDAYS(Proc[[#This Row],[DateOpened]],Proc[[#This Row],[DateClosed]]))-1)</f>
        <v>23</v>
      </c>
      <c r="R10334" s="140" t="s">
        <v>476</v>
      </c>
      <c r="S10334" s="155"/>
      <c r="T10334" s="155"/>
    </row>
    <row r="10335" spans="1:20">
      <c r="A10335" s="156" t="s">
        <v>11874</v>
      </c>
      <c r="B10335" s="155" t="str">
        <f>IFERROR(VLOOKUP(Proc[[#This Row],[App]],Table2[],3,0),"open")</f>
        <v>ok</v>
      </c>
      <c r="C10335" s="156" t="s">
        <v>369</v>
      </c>
      <c r="D10335" t="s">
        <v>12598</v>
      </c>
      <c r="E10335" t="s">
        <v>11699</v>
      </c>
      <c r="F10335" s="155" t="s">
        <v>11699</v>
      </c>
      <c r="G10335" s="156" t="s">
        <v>400</v>
      </c>
      <c r="H10335" s="155" t="str">
        <f>IF(Proc[[#This Row],[type]]="LFF (MDG-F)",MID(Proc[[#This Row],[Obj]],13,10),"")</f>
        <v/>
      </c>
      <c r="I10335" s="156"/>
      <c r="J10335" s="155" t="b">
        <f>Proc[[#This Row],[Requested]]=Proc[[#This Row],[CurrentParent]]</f>
        <v>1</v>
      </c>
      <c r="K10335" s="155" t="str">
        <f>IF(Proc[[#This Row],[Author]]="Marcela Urrego",VLOOKUP(LEFT(Proc[[#This Row],[Requested]],1),Table3[#All],2,0),VLOOKUP(Proc[[#This Row],[Author]],Table4[],2,0))</f>
        <v>HC</v>
      </c>
      <c r="L10335" s="155" t="s">
        <v>7801</v>
      </c>
      <c r="M10335" s="140">
        <v>46106</v>
      </c>
      <c r="N10335" s="140"/>
      <c r="O10335" s="140"/>
      <c r="P10335" s="140" t="str">
        <f ca="1">IF(Proc[[#This Row],[DaysAgeing]]&gt;5,"yep","on track")</f>
        <v>yep</v>
      </c>
      <c r="Q10335" s="2">
        <f ca="1">IF(Proc[[#This Row],[DateClosed]]="",ABS(NETWORKDAYS(Proc[[#This Row],[DateOpened]],TODAY()))-1,ABS(NETWORKDAYS(Proc[[#This Row],[DateOpened]],Proc[[#This Row],[DateClosed]]))-1)</f>
        <v>23</v>
      </c>
      <c r="R10335" s="140" t="s">
        <v>476</v>
      </c>
      <c r="S10335" s="155"/>
      <c r="T10335" s="155"/>
    </row>
    <row r="10336" spans="1:20">
      <c r="A10336" s="156" t="s">
        <v>11874</v>
      </c>
      <c r="B10336" s="155" t="str">
        <f>IFERROR(VLOOKUP(Proc[[#This Row],[App]],Table2[],3,0),"open")</f>
        <v>ok</v>
      </c>
      <c r="C10336" s="156" t="s">
        <v>369</v>
      </c>
      <c r="D10336" t="s">
        <v>12599</v>
      </c>
      <c r="E10336" t="s">
        <v>11699</v>
      </c>
      <c r="F10336" s="155" t="s">
        <v>11699</v>
      </c>
      <c r="G10336" s="156" t="s">
        <v>400</v>
      </c>
      <c r="H10336" s="155" t="str">
        <f>IF(Proc[[#This Row],[type]]="LFF (MDG-F)",MID(Proc[[#This Row],[Obj]],13,10),"")</f>
        <v/>
      </c>
      <c r="I10336" s="156"/>
      <c r="J10336" s="155" t="b">
        <f>Proc[[#This Row],[Requested]]=Proc[[#This Row],[CurrentParent]]</f>
        <v>1</v>
      </c>
      <c r="K10336" s="155" t="str">
        <f>IF(Proc[[#This Row],[Author]]="Marcela Urrego",VLOOKUP(LEFT(Proc[[#This Row],[Requested]],1),Table3[#All],2,0),VLOOKUP(Proc[[#This Row],[Author]],Table4[],2,0))</f>
        <v>HC</v>
      </c>
      <c r="L10336" s="155" t="s">
        <v>7801</v>
      </c>
      <c r="M10336" s="140">
        <v>46106</v>
      </c>
      <c r="N10336" s="140"/>
      <c r="O10336" s="140"/>
      <c r="P10336" s="140" t="str">
        <f ca="1">IF(Proc[[#This Row],[DaysAgeing]]&gt;5,"yep","on track")</f>
        <v>yep</v>
      </c>
      <c r="Q10336" s="2">
        <f ca="1">IF(Proc[[#This Row],[DateClosed]]="",ABS(NETWORKDAYS(Proc[[#This Row],[DateOpened]],TODAY()))-1,ABS(NETWORKDAYS(Proc[[#This Row],[DateOpened]],Proc[[#This Row],[DateClosed]]))-1)</f>
        <v>23</v>
      </c>
      <c r="R10336" s="140" t="s">
        <v>476</v>
      </c>
      <c r="S10336" s="155"/>
      <c r="T10336" s="155"/>
    </row>
    <row r="10337" spans="1:20">
      <c r="A10337" s="156" t="s">
        <v>11874</v>
      </c>
      <c r="B10337" s="155" t="str">
        <f>IFERROR(VLOOKUP(Proc[[#This Row],[App]],Table2[],3,0),"open")</f>
        <v>ok</v>
      </c>
      <c r="C10337" s="156" t="s">
        <v>369</v>
      </c>
      <c r="D10337" t="s">
        <v>12600</v>
      </c>
      <c r="E10337" t="s">
        <v>11699</v>
      </c>
      <c r="F10337" s="155" t="s">
        <v>11699</v>
      </c>
      <c r="G10337" s="156" t="s">
        <v>400</v>
      </c>
      <c r="H10337" s="155" t="str">
        <f>IF(Proc[[#This Row],[type]]="LFF (MDG-F)",MID(Proc[[#This Row],[Obj]],13,10),"")</f>
        <v/>
      </c>
      <c r="I10337" s="156"/>
      <c r="J10337" s="155" t="b">
        <f>Proc[[#This Row],[Requested]]=Proc[[#This Row],[CurrentParent]]</f>
        <v>1</v>
      </c>
      <c r="K10337" s="155" t="str">
        <f>IF(Proc[[#This Row],[Author]]="Marcela Urrego",VLOOKUP(LEFT(Proc[[#This Row],[Requested]],1),Table3[#All],2,0),VLOOKUP(Proc[[#This Row],[Author]],Table4[],2,0))</f>
        <v>HC</v>
      </c>
      <c r="L10337" s="155" t="s">
        <v>7801</v>
      </c>
      <c r="M10337" s="140">
        <v>46106</v>
      </c>
      <c r="N10337" s="140"/>
      <c r="O10337" s="140"/>
      <c r="P10337" s="140" t="str">
        <f ca="1">IF(Proc[[#This Row],[DaysAgeing]]&gt;5,"yep","on track")</f>
        <v>yep</v>
      </c>
      <c r="Q10337" s="2">
        <f ca="1">IF(Proc[[#This Row],[DateClosed]]="",ABS(NETWORKDAYS(Proc[[#This Row],[DateOpened]],TODAY()))-1,ABS(NETWORKDAYS(Proc[[#This Row],[DateOpened]],Proc[[#This Row],[DateClosed]]))-1)</f>
        <v>23</v>
      </c>
      <c r="R10337" s="140" t="s">
        <v>476</v>
      </c>
      <c r="S10337" s="155"/>
      <c r="T10337" s="155"/>
    </row>
    <row r="10338" spans="1:20">
      <c r="A10338" s="156" t="s">
        <v>11874</v>
      </c>
      <c r="B10338" s="155" t="str">
        <f>IFERROR(VLOOKUP(Proc[[#This Row],[App]],Table2[],3,0),"open")</f>
        <v>ok</v>
      </c>
      <c r="C10338" s="156" t="s">
        <v>369</v>
      </c>
      <c r="D10338" t="s">
        <v>12601</v>
      </c>
      <c r="E10338" t="s">
        <v>11699</v>
      </c>
      <c r="F10338" s="155" t="s">
        <v>11699</v>
      </c>
      <c r="G10338" s="156" t="s">
        <v>400</v>
      </c>
      <c r="H10338" s="155" t="str">
        <f>IF(Proc[[#This Row],[type]]="LFF (MDG-F)",MID(Proc[[#This Row],[Obj]],13,10),"")</f>
        <v/>
      </c>
      <c r="I10338" s="156"/>
      <c r="J10338" s="155" t="b">
        <f>Proc[[#This Row],[Requested]]=Proc[[#This Row],[CurrentParent]]</f>
        <v>1</v>
      </c>
      <c r="K10338" s="155" t="str">
        <f>IF(Proc[[#This Row],[Author]]="Marcela Urrego",VLOOKUP(LEFT(Proc[[#This Row],[Requested]],1),Table3[#All],2,0),VLOOKUP(Proc[[#This Row],[Author]],Table4[],2,0))</f>
        <v>HC</v>
      </c>
      <c r="L10338" s="155" t="s">
        <v>7801</v>
      </c>
      <c r="M10338" s="140">
        <v>46106</v>
      </c>
      <c r="N10338" s="140"/>
      <c r="O10338" s="140"/>
      <c r="P10338" s="140" t="str">
        <f ca="1">IF(Proc[[#This Row],[DaysAgeing]]&gt;5,"yep","on track")</f>
        <v>yep</v>
      </c>
      <c r="Q10338" s="2">
        <f ca="1">IF(Proc[[#This Row],[DateClosed]]="",ABS(NETWORKDAYS(Proc[[#This Row],[DateOpened]],TODAY()))-1,ABS(NETWORKDAYS(Proc[[#This Row],[DateOpened]],Proc[[#This Row],[DateClosed]]))-1)</f>
        <v>23</v>
      </c>
      <c r="R10338" s="140" t="s">
        <v>476</v>
      </c>
      <c r="S10338" s="155"/>
      <c r="T10338" s="155"/>
    </row>
    <row r="10339" spans="1:20">
      <c r="A10339" s="156" t="s">
        <v>11874</v>
      </c>
      <c r="B10339" s="155" t="str">
        <f>IFERROR(VLOOKUP(Proc[[#This Row],[App]],Table2[],3,0),"open")</f>
        <v>ok</v>
      </c>
      <c r="C10339" s="156" t="s">
        <v>369</v>
      </c>
      <c r="D10339" t="s">
        <v>12602</v>
      </c>
      <c r="E10339" t="s">
        <v>11699</v>
      </c>
      <c r="F10339" s="155" t="s">
        <v>11699</v>
      </c>
      <c r="G10339" s="156" t="s">
        <v>400</v>
      </c>
      <c r="H10339" s="155" t="str">
        <f>IF(Proc[[#This Row],[type]]="LFF (MDG-F)",MID(Proc[[#This Row],[Obj]],13,10),"")</f>
        <v/>
      </c>
      <c r="I10339" s="156"/>
      <c r="J10339" s="155" t="b">
        <f>Proc[[#This Row],[Requested]]=Proc[[#This Row],[CurrentParent]]</f>
        <v>1</v>
      </c>
      <c r="K10339" s="155" t="str">
        <f>IF(Proc[[#This Row],[Author]]="Marcela Urrego",VLOOKUP(LEFT(Proc[[#This Row],[Requested]],1),Table3[#All],2,0),VLOOKUP(Proc[[#This Row],[Author]],Table4[],2,0))</f>
        <v>HC</v>
      </c>
      <c r="L10339" s="155" t="s">
        <v>7801</v>
      </c>
      <c r="M10339" s="140">
        <v>46106</v>
      </c>
      <c r="N10339" s="140"/>
      <c r="O10339" s="140"/>
      <c r="P10339" s="140" t="str">
        <f ca="1">IF(Proc[[#This Row],[DaysAgeing]]&gt;5,"yep","on track")</f>
        <v>yep</v>
      </c>
      <c r="Q10339" s="2">
        <f ca="1">IF(Proc[[#This Row],[DateClosed]]="",ABS(NETWORKDAYS(Proc[[#This Row],[DateOpened]],TODAY()))-1,ABS(NETWORKDAYS(Proc[[#This Row],[DateOpened]],Proc[[#This Row],[DateClosed]]))-1)</f>
        <v>23</v>
      </c>
      <c r="R10339" s="140" t="s">
        <v>476</v>
      </c>
      <c r="S10339" s="155"/>
      <c r="T10339" s="155"/>
    </row>
    <row r="10340" spans="1:20">
      <c r="A10340" s="156" t="s">
        <v>11874</v>
      </c>
      <c r="B10340" s="155" t="str">
        <f>IFERROR(VLOOKUP(Proc[[#This Row],[App]],Table2[],3,0),"open")</f>
        <v>ok</v>
      </c>
      <c r="C10340" s="156" t="s">
        <v>369</v>
      </c>
      <c r="D10340" t="s">
        <v>12603</v>
      </c>
      <c r="E10340" t="s">
        <v>11699</v>
      </c>
      <c r="F10340" s="155" t="s">
        <v>11699</v>
      </c>
      <c r="G10340" s="156" t="s">
        <v>400</v>
      </c>
      <c r="H10340" s="155" t="str">
        <f>IF(Proc[[#This Row],[type]]="LFF (MDG-F)",MID(Proc[[#This Row],[Obj]],13,10),"")</f>
        <v/>
      </c>
      <c r="I10340" s="156"/>
      <c r="J10340" s="155" t="b">
        <f>Proc[[#This Row],[Requested]]=Proc[[#This Row],[CurrentParent]]</f>
        <v>1</v>
      </c>
      <c r="K10340" s="155" t="str">
        <f>IF(Proc[[#This Row],[Author]]="Marcela Urrego",VLOOKUP(LEFT(Proc[[#This Row],[Requested]],1),Table3[#All],2,0),VLOOKUP(Proc[[#This Row],[Author]],Table4[],2,0))</f>
        <v>HC</v>
      </c>
      <c r="L10340" s="155" t="s">
        <v>7801</v>
      </c>
      <c r="M10340" s="140">
        <v>46106</v>
      </c>
      <c r="N10340" s="140"/>
      <c r="O10340" s="140"/>
      <c r="P10340" s="140" t="str">
        <f ca="1">IF(Proc[[#This Row],[DaysAgeing]]&gt;5,"yep","on track")</f>
        <v>yep</v>
      </c>
      <c r="Q10340" s="2">
        <f ca="1">IF(Proc[[#This Row],[DateClosed]]="",ABS(NETWORKDAYS(Proc[[#This Row],[DateOpened]],TODAY()))-1,ABS(NETWORKDAYS(Proc[[#This Row],[DateOpened]],Proc[[#This Row],[DateClosed]]))-1)</f>
        <v>23</v>
      </c>
      <c r="R10340" s="140" t="s">
        <v>476</v>
      </c>
      <c r="S10340" s="155"/>
      <c r="T10340" s="155"/>
    </row>
    <row r="10341" spans="1:20">
      <c r="A10341" s="156" t="s">
        <v>11874</v>
      </c>
      <c r="B10341" s="155" t="str">
        <f>IFERROR(VLOOKUP(Proc[[#This Row],[App]],Table2[],3,0),"open")</f>
        <v>ok</v>
      </c>
      <c r="C10341" s="156" t="s">
        <v>369</v>
      </c>
      <c r="D10341" t="s">
        <v>12604</v>
      </c>
      <c r="E10341" t="s">
        <v>11699</v>
      </c>
      <c r="F10341" s="155" t="s">
        <v>11699</v>
      </c>
      <c r="G10341" s="156" t="s">
        <v>400</v>
      </c>
      <c r="H10341" s="155" t="str">
        <f>IF(Proc[[#This Row],[type]]="LFF (MDG-F)",MID(Proc[[#This Row],[Obj]],13,10),"")</f>
        <v/>
      </c>
      <c r="I10341" s="156"/>
      <c r="J10341" s="155" t="b">
        <f>Proc[[#This Row],[Requested]]=Proc[[#This Row],[CurrentParent]]</f>
        <v>1</v>
      </c>
      <c r="K10341" s="155" t="str">
        <f>IF(Proc[[#This Row],[Author]]="Marcela Urrego",VLOOKUP(LEFT(Proc[[#This Row],[Requested]],1),Table3[#All],2,0),VLOOKUP(Proc[[#This Row],[Author]],Table4[],2,0))</f>
        <v>HC</v>
      </c>
      <c r="L10341" s="155" t="s">
        <v>7801</v>
      </c>
      <c r="M10341" s="140">
        <v>46106</v>
      </c>
      <c r="N10341" s="140"/>
      <c r="O10341" s="140"/>
      <c r="P10341" s="140" t="str">
        <f ca="1">IF(Proc[[#This Row],[DaysAgeing]]&gt;5,"yep","on track")</f>
        <v>yep</v>
      </c>
      <c r="Q10341" s="2">
        <f ca="1">IF(Proc[[#This Row],[DateClosed]]="",ABS(NETWORKDAYS(Proc[[#This Row],[DateOpened]],TODAY()))-1,ABS(NETWORKDAYS(Proc[[#This Row],[DateOpened]],Proc[[#This Row],[DateClosed]]))-1)</f>
        <v>23</v>
      </c>
      <c r="R10341" s="140" t="s">
        <v>476</v>
      </c>
      <c r="S10341" s="155"/>
      <c r="T10341" s="155"/>
    </row>
    <row r="10342" spans="1:20">
      <c r="A10342" s="156" t="s">
        <v>11874</v>
      </c>
      <c r="B10342" s="155" t="str">
        <f>IFERROR(VLOOKUP(Proc[[#This Row],[App]],Table2[],3,0),"open")</f>
        <v>ok</v>
      </c>
      <c r="C10342" s="156" t="s">
        <v>369</v>
      </c>
      <c r="D10342" t="s">
        <v>12605</v>
      </c>
      <c r="E10342" t="s">
        <v>11699</v>
      </c>
      <c r="F10342" s="155" t="s">
        <v>11699</v>
      </c>
      <c r="G10342" s="156" t="s">
        <v>400</v>
      </c>
      <c r="H10342" s="155" t="str">
        <f>IF(Proc[[#This Row],[type]]="LFF (MDG-F)",MID(Proc[[#This Row],[Obj]],13,10),"")</f>
        <v/>
      </c>
      <c r="I10342" s="156"/>
      <c r="J10342" s="155" t="b">
        <f>Proc[[#This Row],[Requested]]=Proc[[#This Row],[CurrentParent]]</f>
        <v>1</v>
      </c>
      <c r="K10342" s="155" t="str">
        <f>IF(Proc[[#This Row],[Author]]="Marcela Urrego",VLOOKUP(LEFT(Proc[[#This Row],[Requested]],1),Table3[#All],2,0),VLOOKUP(Proc[[#This Row],[Author]],Table4[],2,0))</f>
        <v>HC</v>
      </c>
      <c r="L10342" s="155" t="s">
        <v>7801</v>
      </c>
      <c r="M10342" s="140">
        <v>46106</v>
      </c>
      <c r="N10342" s="140"/>
      <c r="O10342" s="140"/>
      <c r="P10342" s="140" t="str">
        <f ca="1">IF(Proc[[#This Row],[DaysAgeing]]&gt;5,"yep","on track")</f>
        <v>yep</v>
      </c>
      <c r="Q10342" s="2">
        <f ca="1">IF(Proc[[#This Row],[DateClosed]]="",ABS(NETWORKDAYS(Proc[[#This Row],[DateOpened]],TODAY()))-1,ABS(NETWORKDAYS(Proc[[#This Row],[DateOpened]],Proc[[#This Row],[DateClosed]]))-1)</f>
        <v>23</v>
      </c>
      <c r="R10342" s="140" t="s">
        <v>476</v>
      </c>
      <c r="S10342" s="155"/>
      <c r="T10342" s="155"/>
    </row>
    <row r="10343" spans="1:20">
      <c r="A10343" s="156" t="s">
        <v>11874</v>
      </c>
      <c r="B10343" s="155" t="str">
        <f>IFERROR(VLOOKUP(Proc[[#This Row],[App]],Table2[],3,0),"open")</f>
        <v>ok</v>
      </c>
      <c r="C10343" s="156" t="s">
        <v>369</v>
      </c>
      <c r="D10343" t="s">
        <v>12606</v>
      </c>
      <c r="E10343" t="s">
        <v>11699</v>
      </c>
      <c r="F10343" s="155" t="s">
        <v>11699</v>
      </c>
      <c r="G10343" s="156" t="s">
        <v>400</v>
      </c>
      <c r="H10343" s="155" t="str">
        <f>IF(Proc[[#This Row],[type]]="LFF (MDG-F)",MID(Proc[[#This Row],[Obj]],13,10),"")</f>
        <v/>
      </c>
      <c r="I10343" s="156"/>
      <c r="J10343" s="155" t="b">
        <f>Proc[[#This Row],[Requested]]=Proc[[#This Row],[CurrentParent]]</f>
        <v>1</v>
      </c>
      <c r="K10343" s="155" t="str">
        <f>IF(Proc[[#This Row],[Author]]="Marcela Urrego",VLOOKUP(LEFT(Proc[[#This Row],[Requested]],1),Table3[#All],2,0),VLOOKUP(Proc[[#This Row],[Author]],Table4[],2,0))</f>
        <v>HC</v>
      </c>
      <c r="L10343" s="155" t="s">
        <v>7801</v>
      </c>
      <c r="M10343" s="140">
        <v>46106</v>
      </c>
      <c r="N10343" s="140"/>
      <c r="O10343" s="140"/>
      <c r="P10343" s="140" t="str">
        <f ca="1">IF(Proc[[#This Row],[DaysAgeing]]&gt;5,"yep","on track")</f>
        <v>yep</v>
      </c>
      <c r="Q10343" s="2">
        <f ca="1">IF(Proc[[#This Row],[DateClosed]]="",ABS(NETWORKDAYS(Proc[[#This Row],[DateOpened]],TODAY()))-1,ABS(NETWORKDAYS(Proc[[#This Row],[DateOpened]],Proc[[#This Row],[DateClosed]]))-1)</f>
        <v>23</v>
      </c>
      <c r="R10343" s="140" t="s">
        <v>476</v>
      </c>
      <c r="S10343" s="155"/>
      <c r="T10343" s="155"/>
    </row>
    <row r="10344" spans="1:20">
      <c r="A10344" s="156" t="s">
        <v>11874</v>
      </c>
      <c r="B10344" s="155" t="str">
        <f>IFERROR(VLOOKUP(Proc[[#This Row],[App]],Table2[],3,0),"open")</f>
        <v>ok</v>
      </c>
      <c r="C10344" s="156" t="s">
        <v>369</v>
      </c>
      <c r="D10344" t="s">
        <v>12607</v>
      </c>
      <c r="E10344" t="s">
        <v>11699</v>
      </c>
      <c r="F10344" s="155" t="s">
        <v>11699</v>
      </c>
      <c r="G10344" s="156" t="s">
        <v>400</v>
      </c>
      <c r="H10344" s="155" t="str">
        <f>IF(Proc[[#This Row],[type]]="LFF (MDG-F)",MID(Proc[[#This Row],[Obj]],13,10),"")</f>
        <v/>
      </c>
      <c r="I10344" s="156"/>
      <c r="J10344" s="155" t="b">
        <f>Proc[[#This Row],[Requested]]=Proc[[#This Row],[CurrentParent]]</f>
        <v>1</v>
      </c>
      <c r="K10344" s="155" t="str">
        <f>IF(Proc[[#This Row],[Author]]="Marcela Urrego",VLOOKUP(LEFT(Proc[[#This Row],[Requested]],1),Table3[#All],2,0),VLOOKUP(Proc[[#This Row],[Author]],Table4[],2,0))</f>
        <v>HC</v>
      </c>
      <c r="L10344" s="155" t="s">
        <v>7801</v>
      </c>
      <c r="M10344" s="140">
        <v>46106</v>
      </c>
      <c r="N10344" s="140"/>
      <c r="O10344" s="140"/>
      <c r="P10344" s="140" t="str">
        <f ca="1">IF(Proc[[#This Row],[DaysAgeing]]&gt;5,"yep","on track")</f>
        <v>yep</v>
      </c>
      <c r="Q10344" s="2">
        <f ca="1">IF(Proc[[#This Row],[DateClosed]]="",ABS(NETWORKDAYS(Proc[[#This Row],[DateOpened]],TODAY()))-1,ABS(NETWORKDAYS(Proc[[#This Row],[DateOpened]],Proc[[#This Row],[DateClosed]]))-1)</f>
        <v>23</v>
      </c>
      <c r="R10344" s="140" t="s">
        <v>476</v>
      </c>
      <c r="S10344" s="155"/>
      <c r="T10344" s="155"/>
    </row>
    <row r="10345" spans="1:20">
      <c r="A10345" s="156" t="s">
        <v>11874</v>
      </c>
      <c r="B10345" s="155" t="str">
        <f>IFERROR(VLOOKUP(Proc[[#This Row],[App]],Table2[],3,0),"open")</f>
        <v>ok</v>
      </c>
      <c r="C10345" s="156" t="s">
        <v>369</v>
      </c>
      <c r="D10345" t="s">
        <v>12608</v>
      </c>
      <c r="E10345" t="s">
        <v>11699</v>
      </c>
      <c r="F10345" s="155" t="s">
        <v>11699</v>
      </c>
      <c r="G10345" s="156" t="s">
        <v>400</v>
      </c>
      <c r="H10345" s="155" t="str">
        <f>IF(Proc[[#This Row],[type]]="LFF (MDG-F)",MID(Proc[[#This Row],[Obj]],13,10),"")</f>
        <v/>
      </c>
      <c r="I10345" s="156"/>
      <c r="J10345" s="155" t="b">
        <f>Proc[[#This Row],[Requested]]=Proc[[#This Row],[CurrentParent]]</f>
        <v>1</v>
      </c>
      <c r="K10345" s="155" t="str">
        <f>IF(Proc[[#This Row],[Author]]="Marcela Urrego",VLOOKUP(LEFT(Proc[[#This Row],[Requested]],1),Table3[#All],2,0),VLOOKUP(Proc[[#This Row],[Author]],Table4[],2,0))</f>
        <v>HC</v>
      </c>
      <c r="L10345" s="155" t="s">
        <v>7801</v>
      </c>
      <c r="M10345" s="140">
        <v>46106</v>
      </c>
      <c r="N10345" s="140"/>
      <c r="O10345" s="140"/>
      <c r="P10345" s="140" t="str">
        <f ca="1">IF(Proc[[#This Row],[DaysAgeing]]&gt;5,"yep","on track")</f>
        <v>yep</v>
      </c>
      <c r="Q10345" s="2">
        <f ca="1">IF(Proc[[#This Row],[DateClosed]]="",ABS(NETWORKDAYS(Proc[[#This Row],[DateOpened]],TODAY()))-1,ABS(NETWORKDAYS(Proc[[#This Row],[DateOpened]],Proc[[#This Row],[DateClosed]]))-1)</f>
        <v>23</v>
      </c>
      <c r="R10345" s="140" t="s">
        <v>476</v>
      </c>
      <c r="S10345" s="155"/>
      <c r="T10345" s="155"/>
    </row>
    <row r="10346" spans="1:20">
      <c r="A10346" s="156" t="s">
        <v>11874</v>
      </c>
      <c r="B10346" s="155" t="str">
        <f>IFERROR(VLOOKUP(Proc[[#This Row],[App]],Table2[],3,0),"open")</f>
        <v>ok</v>
      </c>
      <c r="C10346" s="156" t="s">
        <v>369</v>
      </c>
      <c r="D10346" t="s">
        <v>12609</v>
      </c>
      <c r="E10346" t="s">
        <v>11699</v>
      </c>
      <c r="F10346" s="155" t="s">
        <v>11699</v>
      </c>
      <c r="G10346" s="156" t="s">
        <v>400</v>
      </c>
      <c r="H10346" s="155" t="str">
        <f>IF(Proc[[#This Row],[type]]="LFF (MDG-F)",MID(Proc[[#This Row],[Obj]],13,10),"")</f>
        <v/>
      </c>
      <c r="I10346" s="156"/>
      <c r="J10346" s="155" t="b">
        <f>Proc[[#This Row],[Requested]]=Proc[[#This Row],[CurrentParent]]</f>
        <v>1</v>
      </c>
      <c r="K10346" s="155" t="str">
        <f>IF(Proc[[#This Row],[Author]]="Marcela Urrego",VLOOKUP(LEFT(Proc[[#This Row],[Requested]],1),Table3[#All],2,0),VLOOKUP(Proc[[#This Row],[Author]],Table4[],2,0))</f>
        <v>HC</v>
      </c>
      <c r="L10346" s="155" t="s">
        <v>7801</v>
      </c>
      <c r="M10346" s="140">
        <v>46106</v>
      </c>
      <c r="N10346" s="140"/>
      <c r="O10346" s="140"/>
      <c r="P10346" s="140" t="str">
        <f ca="1">IF(Proc[[#This Row],[DaysAgeing]]&gt;5,"yep","on track")</f>
        <v>yep</v>
      </c>
      <c r="Q10346" s="2">
        <f ca="1">IF(Proc[[#This Row],[DateClosed]]="",ABS(NETWORKDAYS(Proc[[#This Row],[DateOpened]],TODAY()))-1,ABS(NETWORKDAYS(Proc[[#This Row],[DateOpened]],Proc[[#This Row],[DateClosed]]))-1)</f>
        <v>23</v>
      </c>
      <c r="R10346" s="140" t="s">
        <v>476</v>
      </c>
      <c r="S10346" s="155"/>
      <c r="T10346" s="155"/>
    </row>
    <row r="10347" spans="1:20">
      <c r="A10347" s="156" t="s">
        <v>11874</v>
      </c>
      <c r="B10347" s="155" t="str">
        <f>IFERROR(VLOOKUP(Proc[[#This Row],[App]],Table2[],3,0),"open")</f>
        <v>ok</v>
      </c>
      <c r="C10347" s="156" t="s">
        <v>369</v>
      </c>
      <c r="D10347" t="s">
        <v>12610</v>
      </c>
      <c r="E10347" t="s">
        <v>11699</v>
      </c>
      <c r="F10347" s="155" t="s">
        <v>11699</v>
      </c>
      <c r="G10347" s="156" t="s">
        <v>400</v>
      </c>
      <c r="H10347" s="155" t="str">
        <f>IF(Proc[[#This Row],[type]]="LFF (MDG-F)",MID(Proc[[#This Row],[Obj]],13,10),"")</f>
        <v/>
      </c>
      <c r="I10347" s="156"/>
      <c r="J10347" s="155" t="b">
        <f>Proc[[#This Row],[Requested]]=Proc[[#This Row],[CurrentParent]]</f>
        <v>1</v>
      </c>
      <c r="K10347" s="155" t="str">
        <f>IF(Proc[[#This Row],[Author]]="Marcela Urrego",VLOOKUP(LEFT(Proc[[#This Row],[Requested]],1),Table3[#All],2,0),VLOOKUP(Proc[[#This Row],[Author]],Table4[],2,0))</f>
        <v>HC</v>
      </c>
      <c r="L10347" s="155" t="s">
        <v>7801</v>
      </c>
      <c r="M10347" s="140">
        <v>46106</v>
      </c>
      <c r="N10347" s="140"/>
      <c r="O10347" s="140"/>
      <c r="P10347" s="140" t="str">
        <f ca="1">IF(Proc[[#This Row],[DaysAgeing]]&gt;5,"yep","on track")</f>
        <v>yep</v>
      </c>
      <c r="Q10347" s="2">
        <f ca="1">IF(Proc[[#This Row],[DateClosed]]="",ABS(NETWORKDAYS(Proc[[#This Row],[DateOpened]],TODAY()))-1,ABS(NETWORKDAYS(Proc[[#This Row],[DateOpened]],Proc[[#This Row],[DateClosed]]))-1)</f>
        <v>23</v>
      </c>
      <c r="R10347" s="140" t="s">
        <v>476</v>
      </c>
      <c r="S10347" s="155"/>
      <c r="T10347" s="155"/>
    </row>
    <row r="10348" spans="1:20">
      <c r="A10348" s="156" t="s">
        <v>11874</v>
      </c>
      <c r="B10348" s="155" t="str">
        <f>IFERROR(VLOOKUP(Proc[[#This Row],[App]],Table2[],3,0),"open")</f>
        <v>ok</v>
      </c>
      <c r="C10348" s="156" t="s">
        <v>369</v>
      </c>
      <c r="D10348" t="s">
        <v>12611</v>
      </c>
      <c r="E10348" t="s">
        <v>11699</v>
      </c>
      <c r="F10348" s="155" t="s">
        <v>11699</v>
      </c>
      <c r="G10348" s="156" t="s">
        <v>400</v>
      </c>
      <c r="H10348" s="155" t="str">
        <f>IF(Proc[[#This Row],[type]]="LFF (MDG-F)",MID(Proc[[#This Row],[Obj]],13,10),"")</f>
        <v/>
      </c>
      <c r="I10348" s="156"/>
      <c r="J10348" s="155" t="b">
        <f>Proc[[#This Row],[Requested]]=Proc[[#This Row],[CurrentParent]]</f>
        <v>1</v>
      </c>
      <c r="K10348" s="155" t="str">
        <f>IF(Proc[[#This Row],[Author]]="Marcela Urrego",VLOOKUP(LEFT(Proc[[#This Row],[Requested]],1),Table3[#All],2,0),VLOOKUP(Proc[[#This Row],[Author]],Table4[],2,0))</f>
        <v>HC</v>
      </c>
      <c r="L10348" s="155" t="s">
        <v>7801</v>
      </c>
      <c r="M10348" s="140">
        <v>46106</v>
      </c>
      <c r="N10348" s="140"/>
      <c r="O10348" s="140"/>
      <c r="P10348" s="140" t="str">
        <f ca="1">IF(Proc[[#This Row],[DaysAgeing]]&gt;5,"yep","on track")</f>
        <v>yep</v>
      </c>
      <c r="Q10348" s="2">
        <f ca="1">IF(Proc[[#This Row],[DateClosed]]="",ABS(NETWORKDAYS(Proc[[#This Row],[DateOpened]],TODAY()))-1,ABS(NETWORKDAYS(Proc[[#This Row],[DateOpened]],Proc[[#This Row],[DateClosed]]))-1)</f>
        <v>23</v>
      </c>
      <c r="R10348" s="140" t="s">
        <v>476</v>
      </c>
      <c r="S10348" s="155"/>
      <c r="T10348" s="155"/>
    </row>
    <row r="10349" spans="1:20">
      <c r="A10349" s="156" t="s">
        <v>11874</v>
      </c>
      <c r="B10349" s="155" t="str">
        <f>IFERROR(VLOOKUP(Proc[[#This Row],[App]],Table2[],3,0),"open")</f>
        <v>ok</v>
      </c>
      <c r="C10349" s="156" t="s">
        <v>369</v>
      </c>
      <c r="D10349" t="s">
        <v>12612</v>
      </c>
      <c r="E10349" t="s">
        <v>11699</v>
      </c>
      <c r="F10349" s="155" t="s">
        <v>11699</v>
      </c>
      <c r="G10349" s="156" t="s">
        <v>400</v>
      </c>
      <c r="H10349" s="155" t="str">
        <f>IF(Proc[[#This Row],[type]]="LFF (MDG-F)",MID(Proc[[#This Row],[Obj]],13,10),"")</f>
        <v/>
      </c>
      <c r="I10349" s="156"/>
      <c r="J10349" s="155" t="b">
        <f>Proc[[#This Row],[Requested]]=Proc[[#This Row],[CurrentParent]]</f>
        <v>1</v>
      </c>
      <c r="K10349" s="155" t="str">
        <f>IF(Proc[[#This Row],[Author]]="Marcela Urrego",VLOOKUP(LEFT(Proc[[#This Row],[Requested]],1),Table3[#All],2,0),VLOOKUP(Proc[[#This Row],[Author]],Table4[],2,0))</f>
        <v>HC</v>
      </c>
      <c r="L10349" s="155" t="s">
        <v>7801</v>
      </c>
      <c r="M10349" s="140">
        <v>46106</v>
      </c>
      <c r="N10349" s="140"/>
      <c r="O10349" s="140"/>
      <c r="P10349" s="140" t="str">
        <f ca="1">IF(Proc[[#This Row],[DaysAgeing]]&gt;5,"yep","on track")</f>
        <v>yep</v>
      </c>
      <c r="Q10349" s="2">
        <f ca="1">IF(Proc[[#This Row],[DateClosed]]="",ABS(NETWORKDAYS(Proc[[#This Row],[DateOpened]],TODAY()))-1,ABS(NETWORKDAYS(Proc[[#This Row],[DateOpened]],Proc[[#This Row],[DateClosed]]))-1)</f>
        <v>23</v>
      </c>
      <c r="R10349" s="140" t="s">
        <v>476</v>
      </c>
      <c r="S10349" s="155"/>
      <c r="T10349" s="155"/>
    </row>
    <row r="10350" spans="1:20">
      <c r="A10350" s="156" t="s">
        <v>11874</v>
      </c>
      <c r="B10350" s="155" t="str">
        <f>IFERROR(VLOOKUP(Proc[[#This Row],[App]],Table2[],3,0),"open")</f>
        <v>ok</v>
      </c>
      <c r="C10350" s="156" t="s">
        <v>369</v>
      </c>
      <c r="D10350" t="s">
        <v>12613</v>
      </c>
      <c r="E10350" t="s">
        <v>11699</v>
      </c>
      <c r="F10350" s="155" t="s">
        <v>11699</v>
      </c>
      <c r="G10350" s="156" t="s">
        <v>400</v>
      </c>
      <c r="H10350" s="155" t="str">
        <f>IF(Proc[[#This Row],[type]]="LFF (MDG-F)",MID(Proc[[#This Row],[Obj]],13,10),"")</f>
        <v/>
      </c>
      <c r="I10350" s="156"/>
      <c r="J10350" s="155" t="b">
        <f>Proc[[#This Row],[Requested]]=Proc[[#This Row],[CurrentParent]]</f>
        <v>1</v>
      </c>
      <c r="K10350" s="155" t="str">
        <f>IF(Proc[[#This Row],[Author]]="Marcela Urrego",VLOOKUP(LEFT(Proc[[#This Row],[Requested]],1),Table3[#All],2,0),VLOOKUP(Proc[[#This Row],[Author]],Table4[],2,0))</f>
        <v>HC</v>
      </c>
      <c r="L10350" s="155" t="s">
        <v>7801</v>
      </c>
      <c r="M10350" s="140">
        <v>46106</v>
      </c>
      <c r="N10350" s="140"/>
      <c r="O10350" s="140"/>
      <c r="P10350" s="140" t="str">
        <f ca="1">IF(Proc[[#This Row],[DaysAgeing]]&gt;5,"yep","on track")</f>
        <v>yep</v>
      </c>
      <c r="Q10350" s="2">
        <f ca="1">IF(Proc[[#This Row],[DateClosed]]="",ABS(NETWORKDAYS(Proc[[#This Row],[DateOpened]],TODAY()))-1,ABS(NETWORKDAYS(Proc[[#This Row],[DateOpened]],Proc[[#This Row],[DateClosed]]))-1)</f>
        <v>23</v>
      </c>
      <c r="R10350" s="140" t="s">
        <v>476</v>
      </c>
      <c r="S10350" s="155"/>
      <c r="T10350" s="155"/>
    </row>
    <row r="10351" spans="1:20">
      <c r="A10351" s="156" t="s">
        <v>11874</v>
      </c>
      <c r="B10351" s="155" t="str">
        <f>IFERROR(VLOOKUP(Proc[[#This Row],[App]],Table2[],3,0),"open")</f>
        <v>ok</v>
      </c>
      <c r="C10351" s="156" t="s">
        <v>369</v>
      </c>
      <c r="D10351" t="s">
        <v>12614</v>
      </c>
      <c r="E10351" t="s">
        <v>11699</v>
      </c>
      <c r="F10351" s="155" t="s">
        <v>11699</v>
      </c>
      <c r="G10351" s="156" t="s">
        <v>400</v>
      </c>
      <c r="H10351" s="155" t="str">
        <f>IF(Proc[[#This Row],[type]]="LFF (MDG-F)",MID(Proc[[#This Row],[Obj]],13,10),"")</f>
        <v/>
      </c>
      <c r="I10351" s="156"/>
      <c r="J10351" s="155" t="b">
        <f>Proc[[#This Row],[Requested]]=Proc[[#This Row],[CurrentParent]]</f>
        <v>1</v>
      </c>
      <c r="K10351" s="155" t="str">
        <f>IF(Proc[[#This Row],[Author]]="Marcela Urrego",VLOOKUP(LEFT(Proc[[#This Row],[Requested]],1),Table3[#All],2,0),VLOOKUP(Proc[[#This Row],[Author]],Table4[],2,0))</f>
        <v>HC</v>
      </c>
      <c r="L10351" s="155" t="s">
        <v>7801</v>
      </c>
      <c r="M10351" s="140">
        <v>46106</v>
      </c>
      <c r="N10351" s="140"/>
      <c r="O10351" s="140"/>
      <c r="P10351" s="140" t="str">
        <f ca="1">IF(Proc[[#This Row],[DaysAgeing]]&gt;5,"yep","on track")</f>
        <v>yep</v>
      </c>
      <c r="Q10351" s="2">
        <f ca="1">IF(Proc[[#This Row],[DateClosed]]="",ABS(NETWORKDAYS(Proc[[#This Row],[DateOpened]],TODAY()))-1,ABS(NETWORKDAYS(Proc[[#This Row],[DateOpened]],Proc[[#This Row],[DateClosed]]))-1)</f>
        <v>23</v>
      </c>
      <c r="R10351" s="140" t="s">
        <v>476</v>
      </c>
      <c r="S10351" s="155"/>
      <c r="T10351" s="155"/>
    </row>
    <row r="10352" spans="1:20">
      <c r="A10352" s="156" t="s">
        <v>11874</v>
      </c>
      <c r="B10352" s="155" t="str">
        <f>IFERROR(VLOOKUP(Proc[[#This Row],[App]],Table2[],3,0),"open")</f>
        <v>ok</v>
      </c>
      <c r="C10352" s="156" t="s">
        <v>369</v>
      </c>
      <c r="D10352" t="s">
        <v>12615</v>
      </c>
      <c r="E10352" t="s">
        <v>11699</v>
      </c>
      <c r="F10352" s="155" t="s">
        <v>11699</v>
      </c>
      <c r="G10352" s="156" t="s">
        <v>400</v>
      </c>
      <c r="H10352" s="155" t="str">
        <f>IF(Proc[[#This Row],[type]]="LFF (MDG-F)",MID(Proc[[#This Row],[Obj]],13,10),"")</f>
        <v/>
      </c>
      <c r="I10352" s="156"/>
      <c r="J10352" s="155" t="b">
        <f>Proc[[#This Row],[Requested]]=Proc[[#This Row],[CurrentParent]]</f>
        <v>1</v>
      </c>
      <c r="K10352" s="155" t="str">
        <f>IF(Proc[[#This Row],[Author]]="Marcela Urrego",VLOOKUP(LEFT(Proc[[#This Row],[Requested]],1),Table3[#All],2,0),VLOOKUP(Proc[[#This Row],[Author]],Table4[],2,0))</f>
        <v>HC</v>
      </c>
      <c r="L10352" s="155" t="s">
        <v>7801</v>
      </c>
      <c r="M10352" s="140">
        <v>46106</v>
      </c>
      <c r="N10352" s="140"/>
      <c r="O10352" s="140"/>
      <c r="P10352" s="140" t="str">
        <f ca="1">IF(Proc[[#This Row],[DaysAgeing]]&gt;5,"yep","on track")</f>
        <v>yep</v>
      </c>
      <c r="Q10352" s="2">
        <f ca="1">IF(Proc[[#This Row],[DateClosed]]="",ABS(NETWORKDAYS(Proc[[#This Row],[DateOpened]],TODAY()))-1,ABS(NETWORKDAYS(Proc[[#This Row],[DateOpened]],Proc[[#This Row],[DateClosed]]))-1)</f>
        <v>23</v>
      </c>
      <c r="R10352" s="140" t="s">
        <v>476</v>
      </c>
      <c r="S10352" s="155"/>
      <c r="T10352" s="155"/>
    </row>
    <row r="10353" spans="1:20">
      <c r="A10353" s="156" t="s">
        <v>11874</v>
      </c>
      <c r="B10353" s="155" t="str">
        <f>IFERROR(VLOOKUP(Proc[[#This Row],[App]],Table2[],3,0),"open")</f>
        <v>ok</v>
      </c>
      <c r="C10353" s="156" t="s">
        <v>369</v>
      </c>
      <c r="D10353" t="s">
        <v>12616</v>
      </c>
      <c r="E10353" t="s">
        <v>11699</v>
      </c>
      <c r="F10353" s="155" t="s">
        <v>11699</v>
      </c>
      <c r="G10353" s="156" t="s">
        <v>400</v>
      </c>
      <c r="H10353" s="155" t="str">
        <f>IF(Proc[[#This Row],[type]]="LFF (MDG-F)",MID(Proc[[#This Row],[Obj]],13,10),"")</f>
        <v/>
      </c>
      <c r="I10353" s="156"/>
      <c r="J10353" s="155" t="b">
        <f>Proc[[#This Row],[Requested]]=Proc[[#This Row],[CurrentParent]]</f>
        <v>1</v>
      </c>
      <c r="K10353" s="155" t="str">
        <f>IF(Proc[[#This Row],[Author]]="Marcela Urrego",VLOOKUP(LEFT(Proc[[#This Row],[Requested]],1),Table3[#All],2,0),VLOOKUP(Proc[[#This Row],[Author]],Table4[],2,0))</f>
        <v>HC</v>
      </c>
      <c r="L10353" s="155" t="s">
        <v>7801</v>
      </c>
      <c r="M10353" s="140">
        <v>46106</v>
      </c>
      <c r="N10353" s="140"/>
      <c r="O10353" s="140"/>
      <c r="P10353" s="140" t="str">
        <f ca="1">IF(Proc[[#This Row],[DaysAgeing]]&gt;5,"yep","on track")</f>
        <v>yep</v>
      </c>
      <c r="Q10353" s="2">
        <f ca="1">IF(Proc[[#This Row],[DateClosed]]="",ABS(NETWORKDAYS(Proc[[#This Row],[DateOpened]],TODAY()))-1,ABS(NETWORKDAYS(Proc[[#This Row],[DateOpened]],Proc[[#This Row],[DateClosed]]))-1)</f>
        <v>23</v>
      </c>
      <c r="R10353" s="140" t="s">
        <v>476</v>
      </c>
      <c r="S10353" s="155"/>
      <c r="T10353" s="155"/>
    </row>
    <row r="10354" spans="1:20">
      <c r="A10354" s="156" t="s">
        <v>11874</v>
      </c>
      <c r="B10354" s="155" t="str">
        <f>IFERROR(VLOOKUP(Proc[[#This Row],[App]],Table2[],3,0),"open")</f>
        <v>ok</v>
      </c>
      <c r="C10354" s="156" t="s">
        <v>369</v>
      </c>
      <c r="D10354" t="s">
        <v>12617</v>
      </c>
      <c r="E10354" t="s">
        <v>11699</v>
      </c>
      <c r="F10354" s="155" t="s">
        <v>11699</v>
      </c>
      <c r="G10354" s="156" t="s">
        <v>400</v>
      </c>
      <c r="H10354" s="155" t="str">
        <f>IF(Proc[[#This Row],[type]]="LFF (MDG-F)",MID(Proc[[#This Row],[Obj]],13,10),"")</f>
        <v/>
      </c>
      <c r="I10354" s="156"/>
      <c r="J10354" s="155" t="b">
        <f>Proc[[#This Row],[Requested]]=Proc[[#This Row],[CurrentParent]]</f>
        <v>1</v>
      </c>
      <c r="K10354" s="155" t="str">
        <f>IF(Proc[[#This Row],[Author]]="Marcela Urrego",VLOOKUP(LEFT(Proc[[#This Row],[Requested]],1),Table3[#All],2,0),VLOOKUP(Proc[[#This Row],[Author]],Table4[],2,0))</f>
        <v>HC</v>
      </c>
      <c r="L10354" s="155" t="s">
        <v>7801</v>
      </c>
      <c r="M10354" s="140">
        <v>46106</v>
      </c>
      <c r="N10354" s="140"/>
      <c r="O10354" s="140"/>
      <c r="P10354" s="140" t="str">
        <f ca="1">IF(Proc[[#This Row],[DaysAgeing]]&gt;5,"yep","on track")</f>
        <v>yep</v>
      </c>
      <c r="Q10354" s="2">
        <f ca="1">IF(Proc[[#This Row],[DateClosed]]="",ABS(NETWORKDAYS(Proc[[#This Row],[DateOpened]],TODAY()))-1,ABS(NETWORKDAYS(Proc[[#This Row],[DateOpened]],Proc[[#This Row],[DateClosed]]))-1)</f>
        <v>23</v>
      </c>
      <c r="R10354" s="140" t="s">
        <v>476</v>
      </c>
      <c r="S10354" s="155"/>
      <c r="T10354" s="155"/>
    </row>
    <row r="10355" spans="1:20">
      <c r="A10355" s="156" t="s">
        <v>11874</v>
      </c>
      <c r="B10355" s="155" t="str">
        <f>IFERROR(VLOOKUP(Proc[[#This Row],[App]],Table2[],3,0),"open")</f>
        <v>ok</v>
      </c>
      <c r="C10355" s="156" t="s">
        <v>369</v>
      </c>
      <c r="D10355" t="s">
        <v>12618</v>
      </c>
      <c r="E10355" t="s">
        <v>11699</v>
      </c>
      <c r="F10355" s="155" t="s">
        <v>11699</v>
      </c>
      <c r="G10355" s="156" t="s">
        <v>400</v>
      </c>
      <c r="H10355" s="155" t="str">
        <f>IF(Proc[[#This Row],[type]]="LFF (MDG-F)",MID(Proc[[#This Row],[Obj]],13,10),"")</f>
        <v/>
      </c>
      <c r="I10355" s="156"/>
      <c r="J10355" s="155" t="b">
        <f>Proc[[#This Row],[Requested]]=Proc[[#This Row],[CurrentParent]]</f>
        <v>1</v>
      </c>
      <c r="K10355" s="155" t="str">
        <f>IF(Proc[[#This Row],[Author]]="Marcela Urrego",VLOOKUP(LEFT(Proc[[#This Row],[Requested]],1),Table3[#All],2,0),VLOOKUP(Proc[[#This Row],[Author]],Table4[],2,0))</f>
        <v>HC</v>
      </c>
      <c r="L10355" s="155" t="s">
        <v>7801</v>
      </c>
      <c r="M10355" s="140">
        <v>46106</v>
      </c>
      <c r="N10355" s="140"/>
      <c r="O10355" s="140"/>
      <c r="P10355" s="140" t="str">
        <f ca="1">IF(Proc[[#This Row],[DaysAgeing]]&gt;5,"yep","on track")</f>
        <v>yep</v>
      </c>
      <c r="Q10355" s="2">
        <f ca="1">IF(Proc[[#This Row],[DateClosed]]="",ABS(NETWORKDAYS(Proc[[#This Row],[DateOpened]],TODAY()))-1,ABS(NETWORKDAYS(Proc[[#This Row],[DateOpened]],Proc[[#This Row],[DateClosed]]))-1)</f>
        <v>23</v>
      </c>
      <c r="R10355" s="140" t="s">
        <v>476</v>
      </c>
      <c r="S10355" s="155"/>
      <c r="T10355" s="155"/>
    </row>
    <row r="10356" spans="1:20">
      <c r="A10356" s="156" t="s">
        <v>11874</v>
      </c>
      <c r="B10356" s="155" t="str">
        <f>IFERROR(VLOOKUP(Proc[[#This Row],[App]],Table2[],3,0),"open")</f>
        <v>ok</v>
      </c>
      <c r="C10356" s="156" t="s">
        <v>369</v>
      </c>
      <c r="D10356" t="s">
        <v>12619</v>
      </c>
      <c r="E10356" t="s">
        <v>11699</v>
      </c>
      <c r="F10356" s="155" t="s">
        <v>11699</v>
      </c>
      <c r="G10356" s="156" t="s">
        <v>400</v>
      </c>
      <c r="H10356" s="155" t="str">
        <f>IF(Proc[[#This Row],[type]]="LFF (MDG-F)",MID(Proc[[#This Row],[Obj]],13,10),"")</f>
        <v/>
      </c>
      <c r="I10356" s="156"/>
      <c r="J10356" s="155" t="b">
        <f>Proc[[#This Row],[Requested]]=Proc[[#This Row],[CurrentParent]]</f>
        <v>1</v>
      </c>
      <c r="K10356" s="155" t="str">
        <f>IF(Proc[[#This Row],[Author]]="Marcela Urrego",VLOOKUP(LEFT(Proc[[#This Row],[Requested]],1),Table3[#All],2,0),VLOOKUP(Proc[[#This Row],[Author]],Table4[],2,0))</f>
        <v>HC</v>
      </c>
      <c r="L10356" s="155" t="s">
        <v>7801</v>
      </c>
      <c r="M10356" s="140">
        <v>46106</v>
      </c>
      <c r="N10356" s="140"/>
      <c r="O10356" s="140"/>
      <c r="P10356" s="140" t="str">
        <f ca="1">IF(Proc[[#This Row],[DaysAgeing]]&gt;5,"yep","on track")</f>
        <v>yep</v>
      </c>
      <c r="Q10356" s="2">
        <f ca="1">IF(Proc[[#This Row],[DateClosed]]="",ABS(NETWORKDAYS(Proc[[#This Row],[DateOpened]],TODAY()))-1,ABS(NETWORKDAYS(Proc[[#This Row],[DateOpened]],Proc[[#This Row],[DateClosed]]))-1)</f>
        <v>23</v>
      </c>
      <c r="R10356" s="140" t="s">
        <v>476</v>
      </c>
      <c r="S10356" s="155"/>
      <c r="T10356" s="155"/>
    </row>
    <row r="10357" spans="1:20">
      <c r="A10357" s="156" t="s">
        <v>11874</v>
      </c>
      <c r="B10357" s="155" t="str">
        <f>IFERROR(VLOOKUP(Proc[[#This Row],[App]],Table2[],3,0),"open")</f>
        <v>ok</v>
      </c>
      <c r="C10357" s="156" t="s">
        <v>369</v>
      </c>
      <c r="D10357" t="s">
        <v>12620</v>
      </c>
      <c r="E10357" t="s">
        <v>11699</v>
      </c>
      <c r="F10357" s="155" t="s">
        <v>11699</v>
      </c>
      <c r="G10357" s="156" t="s">
        <v>400</v>
      </c>
      <c r="H10357" s="155" t="str">
        <f>IF(Proc[[#This Row],[type]]="LFF (MDG-F)",MID(Proc[[#This Row],[Obj]],13,10),"")</f>
        <v/>
      </c>
      <c r="I10357" s="156"/>
      <c r="J10357" s="155" t="b">
        <f>Proc[[#This Row],[Requested]]=Proc[[#This Row],[CurrentParent]]</f>
        <v>1</v>
      </c>
      <c r="K10357" s="155" t="str">
        <f>IF(Proc[[#This Row],[Author]]="Marcela Urrego",VLOOKUP(LEFT(Proc[[#This Row],[Requested]],1),Table3[#All],2,0),VLOOKUP(Proc[[#This Row],[Author]],Table4[],2,0))</f>
        <v>HC</v>
      </c>
      <c r="L10357" s="155" t="s">
        <v>7801</v>
      </c>
      <c r="M10357" s="140">
        <v>46106</v>
      </c>
      <c r="N10357" s="140"/>
      <c r="O10357" s="140"/>
      <c r="P10357" s="140" t="str">
        <f ca="1">IF(Proc[[#This Row],[DaysAgeing]]&gt;5,"yep","on track")</f>
        <v>yep</v>
      </c>
      <c r="Q10357" s="2">
        <f ca="1">IF(Proc[[#This Row],[DateClosed]]="",ABS(NETWORKDAYS(Proc[[#This Row],[DateOpened]],TODAY()))-1,ABS(NETWORKDAYS(Proc[[#This Row],[DateOpened]],Proc[[#This Row],[DateClosed]]))-1)</f>
        <v>23</v>
      </c>
      <c r="R10357" s="140" t="s">
        <v>476</v>
      </c>
      <c r="S10357" s="155"/>
      <c r="T10357" s="155"/>
    </row>
    <row r="10358" spans="1:20">
      <c r="A10358" s="156" t="s">
        <v>11874</v>
      </c>
      <c r="B10358" s="155" t="str">
        <f>IFERROR(VLOOKUP(Proc[[#This Row],[App]],Table2[],3,0),"open")</f>
        <v>ok</v>
      </c>
      <c r="C10358" s="156" t="s">
        <v>369</v>
      </c>
      <c r="D10358" t="s">
        <v>12621</v>
      </c>
      <c r="E10358" t="s">
        <v>11699</v>
      </c>
      <c r="F10358" s="155" t="s">
        <v>11699</v>
      </c>
      <c r="G10358" s="156" t="s">
        <v>400</v>
      </c>
      <c r="H10358" s="155" t="str">
        <f>IF(Proc[[#This Row],[type]]="LFF (MDG-F)",MID(Proc[[#This Row],[Obj]],13,10),"")</f>
        <v/>
      </c>
      <c r="I10358" s="156"/>
      <c r="J10358" s="155" t="b">
        <f>Proc[[#This Row],[Requested]]=Proc[[#This Row],[CurrentParent]]</f>
        <v>1</v>
      </c>
      <c r="K10358" s="155" t="str">
        <f>IF(Proc[[#This Row],[Author]]="Marcela Urrego",VLOOKUP(LEFT(Proc[[#This Row],[Requested]],1),Table3[#All],2,0),VLOOKUP(Proc[[#This Row],[Author]],Table4[],2,0))</f>
        <v>HC</v>
      </c>
      <c r="L10358" s="155" t="s">
        <v>7801</v>
      </c>
      <c r="M10358" s="140">
        <v>46106</v>
      </c>
      <c r="N10358" s="140"/>
      <c r="O10358" s="140"/>
      <c r="P10358" s="140" t="str">
        <f ca="1">IF(Proc[[#This Row],[DaysAgeing]]&gt;5,"yep","on track")</f>
        <v>yep</v>
      </c>
      <c r="Q10358" s="2">
        <f ca="1">IF(Proc[[#This Row],[DateClosed]]="",ABS(NETWORKDAYS(Proc[[#This Row],[DateOpened]],TODAY()))-1,ABS(NETWORKDAYS(Proc[[#This Row],[DateOpened]],Proc[[#This Row],[DateClosed]]))-1)</f>
        <v>23</v>
      </c>
      <c r="R10358" s="140" t="s">
        <v>476</v>
      </c>
      <c r="S10358" s="155"/>
      <c r="T10358" s="155"/>
    </row>
    <row r="10359" spans="1:20">
      <c r="A10359" s="156" t="s">
        <v>11874</v>
      </c>
      <c r="B10359" s="155" t="str">
        <f>IFERROR(VLOOKUP(Proc[[#This Row],[App]],Table2[],3,0),"open")</f>
        <v>ok</v>
      </c>
      <c r="C10359" s="156" t="s">
        <v>369</v>
      </c>
      <c r="D10359" t="s">
        <v>12622</v>
      </c>
      <c r="E10359" t="s">
        <v>11699</v>
      </c>
      <c r="F10359" s="155" t="s">
        <v>11699</v>
      </c>
      <c r="G10359" s="156" t="s">
        <v>400</v>
      </c>
      <c r="H10359" s="155" t="str">
        <f>IF(Proc[[#This Row],[type]]="LFF (MDG-F)",MID(Proc[[#This Row],[Obj]],13,10),"")</f>
        <v/>
      </c>
      <c r="I10359" s="156"/>
      <c r="J10359" s="155" t="b">
        <f>Proc[[#This Row],[Requested]]=Proc[[#This Row],[CurrentParent]]</f>
        <v>1</v>
      </c>
      <c r="K10359" s="155" t="str">
        <f>IF(Proc[[#This Row],[Author]]="Marcela Urrego",VLOOKUP(LEFT(Proc[[#This Row],[Requested]],1),Table3[#All],2,0),VLOOKUP(Proc[[#This Row],[Author]],Table4[],2,0))</f>
        <v>HC</v>
      </c>
      <c r="L10359" s="155" t="s">
        <v>7801</v>
      </c>
      <c r="M10359" s="140">
        <v>46106</v>
      </c>
      <c r="N10359" s="140"/>
      <c r="O10359" s="140"/>
      <c r="P10359" s="140" t="str">
        <f ca="1">IF(Proc[[#This Row],[DaysAgeing]]&gt;5,"yep","on track")</f>
        <v>yep</v>
      </c>
      <c r="Q10359" s="2">
        <f ca="1">IF(Proc[[#This Row],[DateClosed]]="",ABS(NETWORKDAYS(Proc[[#This Row],[DateOpened]],TODAY()))-1,ABS(NETWORKDAYS(Proc[[#This Row],[DateOpened]],Proc[[#This Row],[DateClosed]]))-1)</f>
        <v>23</v>
      </c>
      <c r="R10359" s="140" t="s">
        <v>476</v>
      </c>
      <c r="S10359" s="155"/>
      <c r="T10359" s="155"/>
    </row>
    <row r="10360" spans="1:20">
      <c r="A10360" s="156" t="s">
        <v>11874</v>
      </c>
      <c r="B10360" s="155" t="str">
        <f>IFERROR(VLOOKUP(Proc[[#This Row],[App]],Table2[],3,0),"open")</f>
        <v>ok</v>
      </c>
      <c r="C10360" s="156" t="s">
        <v>369</v>
      </c>
      <c r="D10360" t="s">
        <v>12623</v>
      </c>
      <c r="E10360" t="s">
        <v>11699</v>
      </c>
      <c r="F10360" s="155" t="s">
        <v>11699</v>
      </c>
      <c r="G10360" s="156" t="s">
        <v>400</v>
      </c>
      <c r="H10360" s="155" t="str">
        <f>IF(Proc[[#This Row],[type]]="LFF (MDG-F)",MID(Proc[[#This Row],[Obj]],13,10),"")</f>
        <v/>
      </c>
      <c r="I10360" s="156"/>
      <c r="J10360" s="155" t="b">
        <f>Proc[[#This Row],[Requested]]=Proc[[#This Row],[CurrentParent]]</f>
        <v>1</v>
      </c>
      <c r="K10360" s="155" t="str">
        <f>IF(Proc[[#This Row],[Author]]="Marcela Urrego",VLOOKUP(LEFT(Proc[[#This Row],[Requested]],1),Table3[#All],2,0),VLOOKUP(Proc[[#This Row],[Author]],Table4[],2,0))</f>
        <v>HC</v>
      </c>
      <c r="L10360" s="155" t="s">
        <v>7801</v>
      </c>
      <c r="M10360" s="140">
        <v>46106</v>
      </c>
      <c r="N10360" s="140"/>
      <c r="O10360" s="140"/>
      <c r="P10360" s="140" t="str">
        <f ca="1">IF(Proc[[#This Row],[DaysAgeing]]&gt;5,"yep","on track")</f>
        <v>yep</v>
      </c>
      <c r="Q10360" s="2">
        <f ca="1">IF(Proc[[#This Row],[DateClosed]]="",ABS(NETWORKDAYS(Proc[[#This Row],[DateOpened]],TODAY()))-1,ABS(NETWORKDAYS(Proc[[#This Row],[DateOpened]],Proc[[#This Row],[DateClosed]]))-1)</f>
        <v>23</v>
      </c>
      <c r="R10360" s="140" t="s">
        <v>476</v>
      </c>
      <c r="S10360" s="155"/>
      <c r="T10360" s="155"/>
    </row>
    <row r="10361" spans="1:20">
      <c r="A10361" s="156" t="s">
        <v>11874</v>
      </c>
      <c r="B10361" s="155" t="str">
        <f>IFERROR(VLOOKUP(Proc[[#This Row],[App]],Table2[],3,0),"open")</f>
        <v>ok</v>
      </c>
      <c r="C10361" s="156" t="s">
        <v>369</v>
      </c>
      <c r="D10361" t="s">
        <v>12624</v>
      </c>
      <c r="E10361" t="s">
        <v>11699</v>
      </c>
      <c r="F10361" s="155" t="s">
        <v>11699</v>
      </c>
      <c r="G10361" s="156" t="s">
        <v>400</v>
      </c>
      <c r="H10361" s="155" t="str">
        <f>IF(Proc[[#This Row],[type]]="LFF (MDG-F)",MID(Proc[[#This Row],[Obj]],13,10),"")</f>
        <v/>
      </c>
      <c r="I10361" s="156"/>
      <c r="J10361" s="155" t="b">
        <f>Proc[[#This Row],[Requested]]=Proc[[#This Row],[CurrentParent]]</f>
        <v>1</v>
      </c>
      <c r="K10361" s="155" t="str">
        <f>IF(Proc[[#This Row],[Author]]="Marcela Urrego",VLOOKUP(LEFT(Proc[[#This Row],[Requested]],1),Table3[#All],2,0),VLOOKUP(Proc[[#This Row],[Author]],Table4[],2,0))</f>
        <v>HC</v>
      </c>
      <c r="L10361" s="155" t="s">
        <v>7801</v>
      </c>
      <c r="M10361" s="140">
        <v>46106</v>
      </c>
      <c r="N10361" s="140"/>
      <c r="O10361" s="140"/>
      <c r="P10361" s="140" t="str">
        <f ca="1">IF(Proc[[#This Row],[DaysAgeing]]&gt;5,"yep","on track")</f>
        <v>yep</v>
      </c>
      <c r="Q10361" s="2">
        <f ca="1">IF(Proc[[#This Row],[DateClosed]]="",ABS(NETWORKDAYS(Proc[[#This Row],[DateOpened]],TODAY()))-1,ABS(NETWORKDAYS(Proc[[#This Row],[DateOpened]],Proc[[#This Row],[DateClosed]]))-1)</f>
        <v>23</v>
      </c>
      <c r="R10361" s="140" t="s">
        <v>476</v>
      </c>
      <c r="S10361" s="155"/>
      <c r="T10361" s="155"/>
    </row>
    <row r="10362" spans="1:20">
      <c r="A10362" s="156" t="s">
        <v>11874</v>
      </c>
      <c r="B10362" s="155" t="str">
        <f>IFERROR(VLOOKUP(Proc[[#This Row],[App]],Table2[],3,0),"open")</f>
        <v>ok</v>
      </c>
      <c r="C10362" s="156" t="s">
        <v>369</v>
      </c>
      <c r="D10362" t="s">
        <v>12625</v>
      </c>
      <c r="E10362" t="s">
        <v>11699</v>
      </c>
      <c r="F10362" s="155" t="s">
        <v>11699</v>
      </c>
      <c r="G10362" s="156" t="s">
        <v>400</v>
      </c>
      <c r="H10362" s="155" t="str">
        <f>IF(Proc[[#This Row],[type]]="LFF (MDG-F)",MID(Proc[[#This Row],[Obj]],13,10),"")</f>
        <v/>
      </c>
      <c r="I10362" s="156"/>
      <c r="J10362" s="155" t="b">
        <f>Proc[[#This Row],[Requested]]=Proc[[#This Row],[CurrentParent]]</f>
        <v>1</v>
      </c>
      <c r="K10362" s="155" t="str">
        <f>IF(Proc[[#This Row],[Author]]="Marcela Urrego",VLOOKUP(LEFT(Proc[[#This Row],[Requested]],1),Table3[#All],2,0),VLOOKUP(Proc[[#This Row],[Author]],Table4[],2,0))</f>
        <v>HC</v>
      </c>
      <c r="L10362" s="155" t="s">
        <v>7801</v>
      </c>
      <c r="M10362" s="140">
        <v>46106</v>
      </c>
      <c r="N10362" s="140"/>
      <c r="O10362" s="140"/>
      <c r="P10362" s="140" t="str">
        <f ca="1">IF(Proc[[#This Row],[DaysAgeing]]&gt;5,"yep","on track")</f>
        <v>yep</v>
      </c>
      <c r="Q10362" s="2">
        <f ca="1">IF(Proc[[#This Row],[DateClosed]]="",ABS(NETWORKDAYS(Proc[[#This Row],[DateOpened]],TODAY()))-1,ABS(NETWORKDAYS(Proc[[#This Row],[DateOpened]],Proc[[#This Row],[DateClosed]]))-1)</f>
        <v>23</v>
      </c>
      <c r="R10362" s="140" t="s">
        <v>476</v>
      </c>
      <c r="S10362" s="155"/>
      <c r="T10362" s="155"/>
    </row>
    <row r="10363" spans="1:20">
      <c r="A10363" s="156" t="s">
        <v>11874</v>
      </c>
      <c r="B10363" s="155" t="str">
        <f>IFERROR(VLOOKUP(Proc[[#This Row],[App]],Table2[],3,0),"open")</f>
        <v>ok</v>
      </c>
      <c r="C10363" s="156" t="s">
        <v>369</v>
      </c>
      <c r="D10363" t="s">
        <v>12626</v>
      </c>
      <c r="E10363" t="s">
        <v>11699</v>
      </c>
      <c r="F10363" s="155" t="s">
        <v>11699</v>
      </c>
      <c r="G10363" s="156" t="s">
        <v>400</v>
      </c>
      <c r="H10363" s="155" t="str">
        <f>IF(Proc[[#This Row],[type]]="LFF (MDG-F)",MID(Proc[[#This Row],[Obj]],13,10),"")</f>
        <v/>
      </c>
      <c r="I10363" s="156"/>
      <c r="J10363" s="155" t="b">
        <f>Proc[[#This Row],[Requested]]=Proc[[#This Row],[CurrentParent]]</f>
        <v>1</v>
      </c>
      <c r="K10363" s="155" t="str">
        <f>IF(Proc[[#This Row],[Author]]="Marcela Urrego",VLOOKUP(LEFT(Proc[[#This Row],[Requested]],1),Table3[#All],2,0),VLOOKUP(Proc[[#This Row],[Author]],Table4[],2,0))</f>
        <v>HC</v>
      </c>
      <c r="L10363" s="155" t="s">
        <v>7801</v>
      </c>
      <c r="M10363" s="140">
        <v>46106</v>
      </c>
      <c r="N10363" s="140"/>
      <c r="O10363" s="140"/>
      <c r="P10363" s="140" t="str">
        <f ca="1">IF(Proc[[#This Row],[DaysAgeing]]&gt;5,"yep","on track")</f>
        <v>yep</v>
      </c>
      <c r="Q10363" s="2">
        <f ca="1">IF(Proc[[#This Row],[DateClosed]]="",ABS(NETWORKDAYS(Proc[[#This Row],[DateOpened]],TODAY()))-1,ABS(NETWORKDAYS(Proc[[#This Row],[DateOpened]],Proc[[#This Row],[DateClosed]]))-1)</f>
        <v>23</v>
      </c>
      <c r="R10363" s="140" t="s">
        <v>476</v>
      </c>
      <c r="S10363" s="155"/>
      <c r="T10363" s="155"/>
    </row>
    <row r="10364" spans="1:20">
      <c r="A10364" s="156" t="s">
        <v>11874</v>
      </c>
      <c r="B10364" s="155" t="str">
        <f>IFERROR(VLOOKUP(Proc[[#This Row],[App]],Table2[],3,0),"open")</f>
        <v>ok</v>
      </c>
      <c r="C10364" s="156" t="s">
        <v>369</v>
      </c>
      <c r="D10364" t="s">
        <v>12627</v>
      </c>
      <c r="E10364" t="s">
        <v>11699</v>
      </c>
      <c r="F10364" s="155" t="s">
        <v>11699</v>
      </c>
      <c r="G10364" s="156" t="s">
        <v>400</v>
      </c>
      <c r="H10364" s="155" t="str">
        <f>IF(Proc[[#This Row],[type]]="LFF (MDG-F)",MID(Proc[[#This Row],[Obj]],13,10),"")</f>
        <v/>
      </c>
      <c r="I10364" s="156"/>
      <c r="J10364" s="155" t="b">
        <f>Proc[[#This Row],[Requested]]=Proc[[#This Row],[CurrentParent]]</f>
        <v>1</v>
      </c>
      <c r="K10364" s="155" t="str">
        <f>IF(Proc[[#This Row],[Author]]="Marcela Urrego",VLOOKUP(LEFT(Proc[[#This Row],[Requested]],1),Table3[#All],2,0),VLOOKUP(Proc[[#This Row],[Author]],Table4[],2,0))</f>
        <v>HC</v>
      </c>
      <c r="L10364" s="155" t="s">
        <v>7801</v>
      </c>
      <c r="M10364" s="140">
        <v>46106</v>
      </c>
      <c r="N10364" s="140"/>
      <c r="O10364" s="140"/>
      <c r="P10364" s="140" t="str">
        <f ca="1">IF(Proc[[#This Row],[DaysAgeing]]&gt;5,"yep","on track")</f>
        <v>yep</v>
      </c>
      <c r="Q10364" s="2">
        <f ca="1">IF(Proc[[#This Row],[DateClosed]]="",ABS(NETWORKDAYS(Proc[[#This Row],[DateOpened]],TODAY()))-1,ABS(NETWORKDAYS(Proc[[#This Row],[DateOpened]],Proc[[#This Row],[DateClosed]]))-1)</f>
        <v>23</v>
      </c>
      <c r="R10364" s="140" t="s">
        <v>476</v>
      </c>
      <c r="S10364" s="155"/>
      <c r="T10364" s="155"/>
    </row>
    <row r="10365" spans="1:20">
      <c r="A10365" s="156" t="s">
        <v>11874</v>
      </c>
      <c r="B10365" s="155" t="str">
        <f>IFERROR(VLOOKUP(Proc[[#This Row],[App]],Table2[],3,0),"open")</f>
        <v>ok</v>
      </c>
      <c r="C10365" s="156" t="s">
        <v>369</v>
      </c>
      <c r="D10365" t="s">
        <v>12628</v>
      </c>
      <c r="E10365" t="s">
        <v>11699</v>
      </c>
      <c r="F10365" s="155" t="s">
        <v>11699</v>
      </c>
      <c r="G10365" s="156" t="s">
        <v>400</v>
      </c>
      <c r="H10365" s="155" t="str">
        <f>IF(Proc[[#This Row],[type]]="LFF (MDG-F)",MID(Proc[[#This Row],[Obj]],13,10),"")</f>
        <v/>
      </c>
      <c r="I10365" s="156"/>
      <c r="J10365" s="155" t="b">
        <f>Proc[[#This Row],[Requested]]=Proc[[#This Row],[CurrentParent]]</f>
        <v>1</v>
      </c>
      <c r="K10365" s="155" t="str">
        <f>IF(Proc[[#This Row],[Author]]="Marcela Urrego",VLOOKUP(LEFT(Proc[[#This Row],[Requested]],1),Table3[#All],2,0),VLOOKUP(Proc[[#This Row],[Author]],Table4[],2,0))</f>
        <v>HC</v>
      </c>
      <c r="L10365" s="155" t="s">
        <v>7801</v>
      </c>
      <c r="M10365" s="140">
        <v>46106</v>
      </c>
      <c r="N10365" s="140"/>
      <c r="O10365" s="140"/>
      <c r="P10365" s="140" t="str">
        <f ca="1">IF(Proc[[#This Row],[DaysAgeing]]&gt;5,"yep","on track")</f>
        <v>yep</v>
      </c>
      <c r="Q10365" s="2">
        <f ca="1">IF(Proc[[#This Row],[DateClosed]]="",ABS(NETWORKDAYS(Proc[[#This Row],[DateOpened]],TODAY()))-1,ABS(NETWORKDAYS(Proc[[#This Row],[DateOpened]],Proc[[#This Row],[DateClosed]]))-1)</f>
        <v>23</v>
      </c>
      <c r="R10365" s="140" t="s">
        <v>476</v>
      </c>
      <c r="S10365" s="155"/>
      <c r="T10365" s="155"/>
    </row>
    <row r="10366" spans="1:20">
      <c r="A10366" s="156" t="s">
        <v>11874</v>
      </c>
      <c r="B10366" s="155" t="str">
        <f>IFERROR(VLOOKUP(Proc[[#This Row],[App]],Table2[],3,0),"open")</f>
        <v>ok</v>
      </c>
      <c r="C10366" s="156" t="s">
        <v>369</v>
      </c>
      <c r="D10366" t="s">
        <v>12629</v>
      </c>
      <c r="E10366" t="s">
        <v>11699</v>
      </c>
      <c r="F10366" s="155" t="s">
        <v>11699</v>
      </c>
      <c r="G10366" s="156" t="s">
        <v>400</v>
      </c>
      <c r="H10366" s="155" t="str">
        <f>IF(Proc[[#This Row],[type]]="LFF (MDG-F)",MID(Proc[[#This Row],[Obj]],13,10),"")</f>
        <v/>
      </c>
      <c r="I10366" s="156"/>
      <c r="J10366" s="155" t="b">
        <f>Proc[[#This Row],[Requested]]=Proc[[#This Row],[CurrentParent]]</f>
        <v>1</v>
      </c>
      <c r="K10366" s="155" t="str">
        <f>IF(Proc[[#This Row],[Author]]="Marcela Urrego",VLOOKUP(LEFT(Proc[[#This Row],[Requested]],1),Table3[#All],2,0),VLOOKUP(Proc[[#This Row],[Author]],Table4[],2,0))</f>
        <v>HC</v>
      </c>
      <c r="L10366" s="155" t="s">
        <v>7801</v>
      </c>
      <c r="M10366" s="140">
        <v>46106</v>
      </c>
      <c r="N10366" s="140"/>
      <c r="O10366" s="140"/>
      <c r="P10366" s="140" t="str">
        <f ca="1">IF(Proc[[#This Row],[DaysAgeing]]&gt;5,"yep","on track")</f>
        <v>yep</v>
      </c>
      <c r="Q10366" s="2">
        <f ca="1">IF(Proc[[#This Row],[DateClosed]]="",ABS(NETWORKDAYS(Proc[[#This Row],[DateOpened]],TODAY()))-1,ABS(NETWORKDAYS(Proc[[#This Row],[DateOpened]],Proc[[#This Row],[DateClosed]]))-1)</f>
        <v>23</v>
      </c>
      <c r="R10366" s="140" t="s">
        <v>476</v>
      </c>
      <c r="S10366" s="155"/>
      <c r="T10366" s="155"/>
    </row>
    <row r="10367" spans="1:20">
      <c r="A10367" s="156" t="s">
        <v>11874</v>
      </c>
      <c r="B10367" s="155" t="str">
        <f>IFERROR(VLOOKUP(Proc[[#This Row],[App]],Table2[],3,0),"open")</f>
        <v>ok</v>
      </c>
      <c r="C10367" s="156" t="s">
        <v>369</v>
      </c>
      <c r="D10367" t="s">
        <v>12630</v>
      </c>
      <c r="E10367" t="s">
        <v>11699</v>
      </c>
      <c r="F10367" s="155" t="s">
        <v>11699</v>
      </c>
      <c r="G10367" s="156" t="s">
        <v>400</v>
      </c>
      <c r="H10367" s="155" t="str">
        <f>IF(Proc[[#This Row],[type]]="LFF (MDG-F)",MID(Proc[[#This Row],[Obj]],13,10),"")</f>
        <v/>
      </c>
      <c r="I10367" s="156"/>
      <c r="J10367" s="155" t="b">
        <f>Proc[[#This Row],[Requested]]=Proc[[#This Row],[CurrentParent]]</f>
        <v>1</v>
      </c>
      <c r="K10367" s="155" t="str">
        <f>IF(Proc[[#This Row],[Author]]="Marcela Urrego",VLOOKUP(LEFT(Proc[[#This Row],[Requested]],1),Table3[#All],2,0),VLOOKUP(Proc[[#This Row],[Author]],Table4[],2,0))</f>
        <v>HC</v>
      </c>
      <c r="L10367" s="155" t="s">
        <v>7801</v>
      </c>
      <c r="M10367" s="140">
        <v>46106</v>
      </c>
      <c r="N10367" s="140"/>
      <c r="O10367" s="140"/>
      <c r="P10367" s="140" t="str">
        <f ca="1">IF(Proc[[#This Row],[DaysAgeing]]&gt;5,"yep","on track")</f>
        <v>yep</v>
      </c>
      <c r="Q10367" s="2">
        <f ca="1">IF(Proc[[#This Row],[DateClosed]]="",ABS(NETWORKDAYS(Proc[[#This Row],[DateOpened]],TODAY()))-1,ABS(NETWORKDAYS(Proc[[#This Row],[DateOpened]],Proc[[#This Row],[DateClosed]]))-1)</f>
        <v>23</v>
      </c>
      <c r="R10367" s="140" t="s">
        <v>476</v>
      </c>
      <c r="S10367" s="155"/>
      <c r="T10367" s="155"/>
    </row>
    <row r="10368" spans="1:20">
      <c r="A10368" s="156" t="s">
        <v>11874</v>
      </c>
      <c r="B10368" s="155" t="str">
        <f>IFERROR(VLOOKUP(Proc[[#This Row],[App]],Table2[],3,0),"open")</f>
        <v>ok</v>
      </c>
      <c r="C10368" s="156" t="s">
        <v>369</v>
      </c>
      <c r="D10368" t="s">
        <v>12631</v>
      </c>
      <c r="E10368" t="s">
        <v>11699</v>
      </c>
      <c r="F10368" s="155" t="s">
        <v>11699</v>
      </c>
      <c r="G10368" s="156" t="s">
        <v>400</v>
      </c>
      <c r="H10368" s="155" t="str">
        <f>IF(Proc[[#This Row],[type]]="LFF (MDG-F)",MID(Proc[[#This Row],[Obj]],13,10),"")</f>
        <v/>
      </c>
      <c r="I10368" s="156"/>
      <c r="J10368" s="155" t="b">
        <f>Proc[[#This Row],[Requested]]=Proc[[#This Row],[CurrentParent]]</f>
        <v>1</v>
      </c>
      <c r="K10368" s="155" t="str">
        <f>IF(Proc[[#This Row],[Author]]="Marcela Urrego",VLOOKUP(LEFT(Proc[[#This Row],[Requested]],1),Table3[#All],2,0),VLOOKUP(Proc[[#This Row],[Author]],Table4[],2,0))</f>
        <v>HC</v>
      </c>
      <c r="L10368" s="155" t="s">
        <v>7801</v>
      </c>
      <c r="M10368" s="140">
        <v>46106</v>
      </c>
      <c r="N10368" s="140"/>
      <c r="O10368" s="140"/>
      <c r="P10368" s="140" t="str">
        <f ca="1">IF(Proc[[#This Row],[DaysAgeing]]&gt;5,"yep","on track")</f>
        <v>yep</v>
      </c>
      <c r="Q10368" s="2">
        <f ca="1">IF(Proc[[#This Row],[DateClosed]]="",ABS(NETWORKDAYS(Proc[[#This Row],[DateOpened]],TODAY()))-1,ABS(NETWORKDAYS(Proc[[#This Row],[DateOpened]],Proc[[#This Row],[DateClosed]]))-1)</f>
        <v>23</v>
      </c>
      <c r="R10368" s="140" t="s">
        <v>476</v>
      </c>
      <c r="S10368" s="155"/>
      <c r="T10368" s="155"/>
    </row>
    <row r="10369" spans="1:20">
      <c r="A10369" s="156" t="s">
        <v>11874</v>
      </c>
      <c r="B10369" s="155" t="str">
        <f>IFERROR(VLOOKUP(Proc[[#This Row],[App]],Table2[],3,0),"open")</f>
        <v>ok</v>
      </c>
      <c r="C10369" s="156" t="s">
        <v>369</v>
      </c>
      <c r="D10369" t="s">
        <v>12632</v>
      </c>
      <c r="E10369" t="s">
        <v>11699</v>
      </c>
      <c r="F10369" s="155" t="s">
        <v>11699</v>
      </c>
      <c r="G10369" s="156" t="s">
        <v>400</v>
      </c>
      <c r="H10369" s="155" t="str">
        <f>IF(Proc[[#This Row],[type]]="LFF (MDG-F)",MID(Proc[[#This Row],[Obj]],13,10),"")</f>
        <v/>
      </c>
      <c r="I10369" s="156"/>
      <c r="J10369" s="155" t="b">
        <f>Proc[[#This Row],[Requested]]=Proc[[#This Row],[CurrentParent]]</f>
        <v>1</v>
      </c>
      <c r="K10369" s="155" t="str">
        <f>IF(Proc[[#This Row],[Author]]="Marcela Urrego",VLOOKUP(LEFT(Proc[[#This Row],[Requested]],1),Table3[#All],2,0),VLOOKUP(Proc[[#This Row],[Author]],Table4[],2,0))</f>
        <v>HC</v>
      </c>
      <c r="L10369" s="155" t="s">
        <v>7801</v>
      </c>
      <c r="M10369" s="140">
        <v>46106</v>
      </c>
      <c r="N10369" s="140"/>
      <c r="O10369" s="140"/>
      <c r="P10369" s="140" t="str">
        <f ca="1">IF(Proc[[#This Row],[DaysAgeing]]&gt;5,"yep","on track")</f>
        <v>yep</v>
      </c>
      <c r="Q10369" s="2">
        <f ca="1">IF(Proc[[#This Row],[DateClosed]]="",ABS(NETWORKDAYS(Proc[[#This Row],[DateOpened]],TODAY()))-1,ABS(NETWORKDAYS(Proc[[#This Row],[DateOpened]],Proc[[#This Row],[DateClosed]]))-1)</f>
        <v>23</v>
      </c>
      <c r="R10369" s="140" t="s">
        <v>476</v>
      </c>
      <c r="S10369" s="155"/>
      <c r="T10369" s="155"/>
    </row>
    <row r="10370" spans="1:20">
      <c r="A10370" s="156" t="s">
        <v>11874</v>
      </c>
      <c r="B10370" s="155" t="str">
        <f>IFERROR(VLOOKUP(Proc[[#This Row],[App]],Table2[],3,0),"open")</f>
        <v>ok</v>
      </c>
      <c r="C10370" s="156" t="s">
        <v>369</v>
      </c>
      <c r="D10370" t="s">
        <v>12633</v>
      </c>
      <c r="E10370" t="s">
        <v>11699</v>
      </c>
      <c r="F10370" s="155" t="s">
        <v>11699</v>
      </c>
      <c r="G10370" s="156" t="s">
        <v>400</v>
      </c>
      <c r="H10370" s="155" t="str">
        <f>IF(Proc[[#This Row],[type]]="LFF (MDG-F)",MID(Proc[[#This Row],[Obj]],13,10),"")</f>
        <v/>
      </c>
      <c r="I10370" s="156"/>
      <c r="J10370" s="155" t="b">
        <f>Proc[[#This Row],[Requested]]=Proc[[#This Row],[CurrentParent]]</f>
        <v>1</v>
      </c>
      <c r="K10370" s="155" t="str">
        <f>IF(Proc[[#This Row],[Author]]="Marcela Urrego",VLOOKUP(LEFT(Proc[[#This Row],[Requested]],1),Table3[#All],2,0),VLOOKUP(Proc[[#This Row],[Author]],Table4[],2,0))</f>
        <v>HC</v>
      </c>
      <c r="L10370" s="155" t="s">
        <v>7801</v>
      </c>
      <c r="M10370" s="140">
        <v>46106</v>
      </c>
      <c r="N10370" s="140"/>
      <c r="O10370" s="140"/>
      <c r="P10370" s="140" t="str">
        <f ca="1">IF(Proc[[#This Row],[DaysAgeing]]&gt;5,"yep","on track")</f>
        <v>yep</v>
      </c>
      <c r="Q10370" s="2">
        <f ca="1">IF(Proc[[#This Row],[DateClosed]]="",ABS(NETWORKDAYS(Proc[[#This Row],[DateOpened]],TODAY()))-1,ABS(NETWORKDAYS(Proc[[#This Row],[DateOpened]],Proc[[#This Row],[DateClosed]]))-1)</f>
        <v>23</v>
      </c>
      <c r="R10370" s="140" t="s">
        <v>476</v>
      </c>
      <c r="S10370" s="155"/>
      <c r="T10370" s="155"/>
    </row>
    <row r="10371" spans="1:20">
      <c r="A10371" s="156" t="s">
        <v>11874</v>
      </c>
      <c r="B10371" s="155" t="str">
        <f>IFERROR(VLOOKUP(Proc[[#This Row],[App]],Table2[],3,0),"open")</f>
        <v>ok</v>
      </c>
      <c r="C10371" s="156" t="s">
        <v>369</v>
      </c>
      <c r="D10371" t="s">
        <v>12634</v>
      </c>
      <c r="E10371" t="s">
        <v>11699</v>
      </c>
      <c r="F10371" s="155" t="s">
        <v>11699</v>
      </c>
      <c r="G10371" s="156" t="s">
        <v>400</v>
      </c>
      <c r="H10371" s="155" t="str">
        <f>IF(Proc[[#This Row],[type]]="LFF (MDG-F)",MID(Proc[[#This Row],[Obj]],13,10),"")</f>
        <v/>
      </c>
      <c r="I10371" s="156"/>
      <c r="J10371" s="155" t="b">
        <f>Proc[[#This Row],[Requested]]=Proc[[#This Row],[CurrentParent]]</f>
        <v>1</v>
      </c>
      <c r="K10371" s="155" t="str">
        <f>IF(Proc[[#This Row],[Author]]="Marcela Urrego",VLOOKUP(LEFT(Proc[[#This Row],[Requested]],1),Table3[#All],2,0),VLOOKUP(Proc[[#This Row],[Author]],Table4[],2,0))</f>
        <v>HC</v>
      </c>
      <c r="L10371" s="155" t="s">
        <v>7801</v>
      </c>
      <c r="M10371" s="140">
        <v>46106</v>
      </c>
      <c r="N10371" s="140"/>
      <c r="O10371" s="140"/>
      <c r="P10371" s="140" t="str">
        <f ca="1">IF(Proc[[#This Row],[DaysAgeing]]&gt;5,"yep","on track")</f>
        <v>yep</v>
      </c>
      <c r="Q10371" s="2">
        <f ca="1">IF(Proc[[#This Row],[DateClosed]]="",ABS(NETWORKDAYS(Proc[[#This Row],[DateOpened]],TODAY()))-1,ABS(NETWORKDAYS(Proc[[#This Row],[DateOpened]],Proc[[#This Row],[DateClosed]]))-1)</f>
        <v>23</v>
      </c>
      <c r="R10371" s="140" t="s">
        <v>476</v>
      </c>
      <c r="S10371" s="155"/>
      <c r="T10371" s="155"/>
    </row>
    <row r="10372" spans="1:20">
      <c r="A10372" s="156" t="s">
        <v>11874</v>
      </c>
      <c r="B10372" s="155" t="str">
        <f>IFERROR(VLOOKUP(Proc[[#This Row],[App]],Table2[],3,0),"open")</f>
        <v>ok</v>
      </c>
      <c r="C10372" s="156" t="s">
        <v>369</v>
      </c>
      <c r="D10372" t="s">
        <v>12635</v>
      </c>
      <c r="E10372" t="s">
        <v>11699</v>
      </c>
      <c r="F10372" s="155" t="s">
        <v>11699</v>
      </c>
      <c r="G10372" s="156" t="s">
        <v>400</v>
      </c>
      <c r="H10372" s="155" t="str">
        <f>IF(Proc[[#This Row],[type]]="LFF (MDG-F)",MID(Proc[[#This Row],[Obj]],13,10),"")</f>
        <v/>
      </c>
      <c r="I10372" s="156"/>
      <c r="J10372" s="155" t="b">
        <f>Proc[[#This Row],[Requested]]=Proc[[#This Row],[CurrentParent]]</f>
        <v>1</v>
      </c>
      <c r="K10372" s="155" t="str">
        <f>IF(Proc[[#This Row],[Author]]="Marcela Urrego",VLOOKUP(LEFT(Proc[[#This Row],[Requested]],1),Table3[#All],2,0),VLOOKUP(Proc[[#This Row],[Author]],Table4[],2,0))</f>
        <v>HC</v>
      </c>
      <c r="L10372" s="155" t="s">
        <v>7801</v>
      </c>
      <c r="M10372" s="140">
        <v>46106</v>
      </c>
      <c r="N10372" s="140"/>
      <c r="O10372" s="140"/>
      <c r="P10372" s="140" t="str">
        <f ca="1">IF(Proc[[#This Row],[DaysAgeing]]&gt;5,"yep","on track")</f>
        <v>yep</v>
      </c>
      <c r="Q10372" s="2">
        <f ca="1">IF(Proc[[#This Row],[DateClosed]]="",ABS(NETWORKDAYS(Proc[[#This Row],[DateOpened]],TODAY()))-1,ABS(NETWORKDAYS(Proc[[#This Row],[DateOpened]],Proc[[#This Row],[DateClosed]]))-1)</f>
        <v>23</v>
      </c>
      <c r="R10372" s="140" t="s">
        <v>476</v>
      </c>
      <c r="S10372" s="155"/>
      <c r="T10372" s="155"/>
    </row>
    <row r="10373" spans="1:20">
      <c r="A10373" s="156" t="s">
        <v>11874</v>
      </c>
      <c r="B10373" s="155" t="str">
        <f>IFERROR(VLOOKUP(Proc[[#This Row],[App]],Table2[],3,0),"open")</f>
        <v>ok</v>
      </c>
      <c r="C10373" s="156" t="s">
        <v>369</v>
      </c>
      <c r="D10373" t="s">
        <v>12636</v>
      </c>
      <c r="E10373" t="s">
        <v>11699</v>
      </c>
      <c r="F10373" s="155" t="s">
        <v>11699</v>
      </c>
      <c r="G10373" s="156" t="s">
        <v>400</v>
      </c>
      <c r="H10373" s="155" t="str">
        <f>IF(Proc[[#This Row],[type]]="LFF (MDG-F)",MID(Proc[[#This Row],[Obj]],13,10),"")</f>
        <v/>
      </c>
      <c r="I10373" s="156"/>
      <c r="J10373" s="155" t="b">
        <f>Proc[[#This Row],[Requested]]=Proc[[#This Row],[CurrentParent]]</f>
        <v>1</v>
      </c>
      <c r="K10373" s="155" t="str">
        <f>IF(Proc[[#This Row],[Author]]="Marcela Urrego",VLOOKUP(LEFT(Proc[[#This Row],[Requested]],1),Table3[#All],2,0),VLOOKUP(Proc[[#This Row],[Author]],Table4[],2,0))</f>
        <v>HC</v>
      </c>
      <c r="L10373" s="155" t="s">
        <v>7801</v>
      </c>
      <c r="M10373" s="140">
        <v>46106</v>
      </c>
      <c r="N10373" s="140"/>
      <c r="O10373" s="140"/>
      <c r="P10373" s="140" t="str">
        <f ca="1">IF(Proc[[#This Row],[DaysAgeing]]&gt;5,"yep","on track")</f>
        <v>yep</v>
      </c>
      <c r="Q10373" s="2">
        <f ca="1">IF(Proc[[#This Row],[DateClosed]]="",ABS(NETWORKDAYS(Proc[[#This Row],[DateOpened]],TODAY()))-1,ABS(NETWORKDAYS(Proc[[#This Row],[DateOpened]],Proc[[#This Row],[DateClosed]]))-1)</f>
        <v>23</v>
      </c>
      <c r="R10373" s="140" t="s">
        <v>476</v>
      </c>
      <c r="S10373" s="155"/>
      <c r="T10373" s="155"/>
    </row>
    <row r="10374" spans="1:20">
      <c r="A10374" s="156" t="s">
        <v>11874</v>
      </c>
      <c r="B10374" s="155" t="str">
        <f>IFERROR(VLOOKUP(Proc[[#This Row],[App]],Table2[],3,0),"open")</f>
        <v>ok</v>
      </c>
      <c r="C10374" s="156" t="s">
        <v>369</v>
      </c>
      <c r="D10374" t="s">
        <v>12637</v>
      </c>
      <c r="E10374" t="s">
        <v>11699</v>
      </c>
      <c r="F10374" s="155" t="s">
        <v>11699</v>
      </c>
      <c r="G10374" s="156" t="s">
        <v>400</v>
      </c>
      <c r="H10374" s="155" t="str">
        <f>IF(Proc[[#This Row],[type]]="LFF (MDG-F)",MID(Proc[[#This Row],[Obj]],13,10),"")</f>
        <v/>
      </c>
      <c r="I10374" s="156"/>
      <c r="J10374" s="155" t="b">
        <f>Proc[[#This Row],[Requested]]=Proc[[#This Row],[CurrentParent]]</f>
        <v>1</v>
      </c>
      <c r="K10374" s="155" t="str">
        <f>IF(Proc[[#This Row],[Author]]="Marcela Urrego",VLOOKUP(LEFT(Proc[[#This Row],[Requested]],1),Table3[#All],2,0),VLOOKUP(Proc[[#This Row],[Author]],Table4[],2,0))</f>
        <v>HC</v>
      </c>
      <c r="L10374" s="155" t="s">
        <v>7801</v>
      </c>
      <c r="M10374" s="140">
        <v>46106</v>
      </c>
      <c r="N10374" s="140"/>
      <c r="O10374" s="140"/>
      <c r="P10374" s="140" t="str">
        <f ca="1">IF(Proc[[#This Row],[DaysAgeing]]&gt;5,"yep","on track")</f>
        <v>yep</v>
      </c>
      <c r="Q10374" s="2">
        <f ca="1">IF(Proc[[#This Row],[DateClosed]]="",ABS(NETWORKDAYS(Proc[[#This Row],[DateOpened]],TODAY()))-1,ABS(NETWORKDAYS(Proc[[#This Row],[DateOpened]],Proc[[#This Row],[DateClosed]]))-1)</f>
        <v>23</v>
      </c>
      <c r="R10374" s="140" t="s">
        <v>476</v>
      </c>
      <c r="S10374" s="155"/>
      <c r="T10374" s="155"/>
    </row>
    <row r="10375" spans="1:20">
      <c r="A10375" s="156" t="s">
        <v>11874</v>
      </c>
      <c r="B10375" s="155" t="str">
        <f>IFERROR(VLOOKUP(Proc[[#This Row],[App]],Table2[],3,0),"open")</f>
        <v>ok</v>
      </c>
      <c r="C10375" s="156" t="s">
        <v>369</v>
      </c>
      <c r="D10375" t="s">
        <v>12638</v>
      </c>
      <c r="E10375" t="s">
        <v>11699</v>
      </c>
      <c r="F10375" s="155" t="s">
        <v>11699</v>
      </c>
      <c r="G10375" s="156" t="s">
        <v>400</v>
      </c>
      <c r="H10375" s="155" t="str">
        <f>IF(Proc[[#This Row],[type]]="LFF (MDG-F)",MID(Proc[[#This Row],[Obj]],13,10),"")</f>
        <v/>
      </c>
      <c r="I10375" s="156"/>
      <c r="J10375" s="155" t="b">
        <f>Proc[[#This Row],[Requested]]=Proc[[#This Row],[CurrentParent]]</f>
        <v>1</v>
      </c>
      <c r="K10375" s="155" t="str">
        <f>IF(Proc[[#This Row],[Author]]="Marcela Urrego",VLOOKUP(LEFT(Proc[[#This Row],[Requested]],1),Table3[#All],2,0),VLOOKUP(Proc[[#This Row],[Author]],Table4[],2,0))</f>
        <v>HC</v>
      </c>
      <c r="L10375" s="155" t="s">
        <v>7801</v>
      </c>
      <c r="M10375" s="140">
        <v>46106</v>
      </c>
      <c r="N10375" s="140"/>
      <c r="O10375" s="140"/>
      <c r="P10375" s="140" t="str">
        <f ca="1">IF(Proc[[#This Row],[DaysAgeing]]&gt;5,"yep","on track")</f>
        <v>yep</v>
      </c>
      <c r="Q10375" s="2">
        <f ca="1">IF(Proc[[#This Row],[DateClosed]]="",ABS(NETWORKDAYS(Proc[[#This Row],[DateOpened]],TODAY()))-1,ABS(NETWORKDAYS(Proc[[#This Row],[DateOpened]],Proc[[#This Row],[DateClosed]]))-1)</f>
        <v>23</v>
      </c>
      <c r="R10375" s="140" t="s">
        <v>476</v>
      </c>
      <c r="S10375" s="155"/>
      <c r="T10375" s="155"/>
    </row>
    <row r="10376" spans="1:20">
      <c r="A10376" s="156" t="s">
        <v>11874</v>
      </c>
      <c r="B10376" s="155" t="str">
        <f>IFERROR(VLOOKUP(Proc[[#This Row],[App]],Table2[],3,0),"open")</f>
        <v>ok</v>
      </c>
      <c r="C10376" s="156" t="s">
        <v>369</v>
      </c>
      <c r="D10376" t="s">
        <v>12639</v>
      </c>
      <c r="E10376" t="s">
        <v>11699</v>
      </c>
      <c r="F10376" s="155" t="s">
        <v>11699</v>
      </c>
      <c r="G10376" s="156" t="s">
        <v>400</v>
      </c>
      <c r="H10376" s="155" t="str">
        <f>IF(Proc[[#This Row],[type]]="LFF (MDG-F)",MID(Proc[[#This Row],[Obj]],13,10),"")</f>
        <v/>
      </c>
      <c r="I10376" s="156"/>
      <c r="J10376" s="155" t="b">
        <f>Proc[[#This Row],[Requested]]=Proc[[#This Row],[CurrentParent]]</f>
        <v>1</v>
      </c>
      <c r="K10376" s="155" t="str">
        <f>IF(Proc[[#This Row],[Author]]="Marcela Urrego",VLOOKUP(LEFT(Proc[[#This Row],[Requested]],1),Table3[#All],2,0),VLOOKUP(Proc[[#This Row],[Author]],Table4[],2,0))</f>
        <v>HC</v>
      </c>
      <c r="L10376" s="155" t="s">
        <v>7801</v>
      </c>
      <c r="M10376" s="140">
        <v>46106</v>
      </c>
      <c r="N10376" s="140"/>
      <c r="O10376" s="140"/>
      <c r="P10376" s="140" t="str">
        <f ca="1">IF(Proc[[#This Row],[DaysAgeing]]&gt;5,"yep","on track")</f>
        <v>yep</v>
      </c>
      <c r="Q10376" s="2">
        <f ca="1">IF(Proc[[#This Row],[DateClosed]]="",ABS(NETWORKDAYS(Proc[[#This Row],[DateOpened]],TODAY()))-1,ABS(NETWORKDAYS(Proc[[#This Row],[DateOpened]],Proc[[#This Row],[DateClosed]]))-1)</f>
        <v>23</v>
      </c>
      <c r="R10376" s="140" t="s">
        <v>476</v>
      </c>
      <c r="S10376" s="155"/>
      <c r="T10376" s="155"/>
    </row>
    <row r="10377" spans="1:20">
      <c r="A10377" s="156" t="s">
        <v>11874</v>
      </c>
      <c r="B10377" s="155" t="str">
        <f>IFERROR(VLOOKUP(Proc[[#This Row],[App]],Table2[],3,0),"open")</f>
        <v>ok</v>
      </c>
      <c r="C10377" s="156" t="s">
        <v>369</v>
      </c>
      <c r="D10377" t="s">
        <v>12640</v>
      </c>
      <c r="E10377" t="s">
        <v>11699</v>
      </c>
      <c r="F10377" s="155" t="s">
        <v>11699</v>
      </c>
      <c r="G10377" s="156" t="s">
        <v>400</v>
      </c>
      <c r="H10377" s="155" t="str">
        <f>IF(Proc[[#This Row],[type]]="LFF (MDG-F)",MID(Proc[[#This Row],[Obj]],13,10),"")</f>
        <v/>
      </c>
      <c r="I10377" s="156"/>
      <c r="J10377" s="155" t="b">
        <f>Proc[[#This Row],[Requested]]=Proc[[#This Row],[CurrentParent]]</f>
        <v>1</v>
      </c>
      <c r="K10377" s="155" t="str">
        <f>IF(Proc[[#This Row],[Author]]="Marcela Urrego",VLOOKUP(LEFT(Proc[[#This Row],[Requested]],1),Table3[#All],2,0),VLOOKUP(Proc[[#This Row],[Author]],Table4[],2,0))</f>
        <v>HC</v>
      </c>
      <c r="L10377" s="155" t="s">
        <v>7801</v>
      </c>
      <c r="M10377" s="140">
        <v>46106</v>
      </c>
      <c r="N10377" s="140"/>
      <c r="O10377" s="140"/>
      <c r="P10377" s="140" t="str">
        <f ca="1">IF(Proc[[#This Row],[DaysAgeing]]&gt;5,"yep","on track")</f>
        <v>yep</v>
      </c>
      <c r="Q10377" s="2">
        <f ca="1">IF(Proc[[#This Row],[DateClosed]]="",ABS(NETWORKDAYS(Proc[[#This Row],[DateOpened]],TODAY()))-1,ABS(NETWORKDAYS(Proc[[#This Row],[DateOpened]],Proc[[#This Row],[DateClosed]]))-1)</f>
        <v>23</v>
      </c>
      <c r="R10377" s="140" t="s">
        <v>476</v>
      </c>
      <c r="S10377" s="155"/>
      <c r="T10377" s="155"/>
    </row>
    <row r="10378" spans="1:20">
      <c r="A10378" s="156" t="s">
        <v>11874</v>
      </c>
      <c r="B10378" s="155" t="str">
        <f>IFERROR(VLOOKUP(Proc[[#This Row],[App]],Table2[],3,0),"open")</f>
        <v>ok</v>
      </c>
      <c r="C10378" s="156" t="s">
        <v>369</v>
      </c>
      <c r="D10378" t="s">
        <v>12641</v>
      </c>
      <c r="E10378" t="s">
        <v>11699</v>
      </c>
      <c r="F10378" s="155" t="s">
        <v>11699</v>
      </c>
      <c r="G10378" s="156" t="s">
        <v>400</v>
      </c>
      <c r="H10378" s="155" t="str">
        <f>IF(Proc[[#This Row],[type]]="LFF (MDG-F)",MID(Proc[[#This Row],[Obj]],13,10),"")</f>
        <v/>
      </c>
      <c r="I10378" s="156"/>
      <c r="J10378" s="155" t="b">
        <f>Proc[[#This Row],[Requested]]=Proc[[#This Row],[CurrentParent]]</f>
        <v>1</v>
      </c>
      <c r="K10378" s="155" t="str">
        <f>IF(Proc[[#This Row],[Author]]="Marcela Urrego",VLOOKUP(LEFT(Proc[[#This Row],[Requested]],1),Table3[#All],2,0),VLOOKUP(Proc[[#This Row],[Author]],Table4[],2,0))</f>
        <v>HC</v>
      </c>
      <c r="L10378" s="155" t="s">
        <v>7801</v>
      </c>
      <c r="M10378" s="140">
        <v>46106</v>
      </c>
      <c r="N10378" s="140"/>
      <c r="O10378" s="140"/>
      <c r="P10378" s="140" t="str">
        <f ca="1">IF(Proc[[#This Row],[DaysAgeing]]&gt;5,"yep","on track")</f>
        <v>yep</v>
      </c>
      <c r="Q10378" s="2">
        <f ca="1">IF(Proc[[#This Row],[DateClosed]]="",ABS(NETWORKDAYS(Proc[[#This Row],[DateOpened]],TODAY()))-1,ABS(NETWORKDAYS(Proc[[#This Row],[DateOpened]],Proc[[#This Row],[DateClosed]]))-1)</f>
        <v>23</v>
      </c>
      <c r="R10378" s="140" t="s">
        <v>476</v>
      </c>
      <c r="S10378" s="155"/>
      <c r="T10378" s="155"/>
    </row>
    <row r="10379" spans="1:20">
      <c r="A10379" s="156" t="s">
        <v>11874</v>
      </c>
      <c r="B10379" s="155" t="str">
        <f>IFERROR(VLOOKUP(Proc[[#This Row],[App]],Table2[],3,0),"open")</f>
        <v>ok</v>
      </c>
      <c r="C10379" s="156" t="s">
        <v>369</v>
      </c>
      <c r="D10379" t="s">
        <v>12642</v>
      </c>
      <c r="E10379" t="s">
        <v>11699</v>
      </c>
      <c r="F10379" s="155" t="s">
        <v>11699</v>
      </c>
      <c r="G10379" s="156" t="s">
        <v>400</v>
      </c>
      <c r="H10379" s="155" t="str">
        <f>IF(Proc[[#This Row],[type]]="LFF (MDG-F)",MID(Proc[[#This Row],[Obj]],13,10),"")</f>
        <v/>
      </c>
      <c r="I10379" s="156"/>
      <c r="J10379" s="155" t="b">
        <f>Proc[[#This Row],[Requested]]=Proc[[#This Row],[CurrentParent]]</f>
        <v>1</v>
      </c>
      <c r="K10379" s="155" t="str">
        <f>IF(Proc[[#This Row],[Author]]="Marcela Urrego",VLOOKUP(LEFT(Proc[[#This Row],[Requested]],1),Table3[#All],2,0),VLOOKUP(Proc[[#This Row],[Author]],Table4[],2,0))</f>
        <v>HC</v>
      </c>
      <c r="L10379" s="155" t="s">
        <v>7801</v>
      </c>
      <c r="M10379" s="140">
        <v>46106</v>
      </c>
      <c r="N10379" s="140"/>
      <c r="O10379" s="140"/>
      <c r="P10379" s="140" t="str">
        <f ca="1">IF(Proc[[#This Row],[DaysAgeing]]&gt;5,"yep","on track")</f>
        <v>yep</v>
      </c>
      <c r="Q10379" s="2">
        <f ca="1">IF(Proc[[#This Row],[DateClosed]]="",ABS(NETWORKDAYS(Proc[[#This Row],[DateOpened]],TODAY()))-1,ABS(NETWORKDAYS(Proc[[#This Row],[DateOpened]],Proc[[#This Row],[DateClosed]]))-1)</f>
        <v>23</v>
      </c>
      <c r="R10379" s="140" t="s">
        <v>476</v>
      </c>
      <c r="S10379" s="155"/>
      <c r="T10379" s="155"/>
    </row>
    <row r="10380" spans="1:20">
      <c r="A10380" s="156" t="s">
        <v>11874</v>
      </c>
      <c r="B10380" s="155" t="str">
        <f>IFERROR(VLOOKUP(Proc[[#This Row],[App]],Table2[],3,0),"open")</f>
        <v>ok</v>
      </c>
      <c r="C10380" s="156" t="s">
        <v>369</v>
      </c>
      <c r="D10380" t="s">
        <v>12643</v>
      </c>
      <c r="E10380" t="s">
        <v>11699</v>
      </c>
      <c r="F10380" s="155" t="s">
        <v>11699</v>
      </c>
      <c r="G10380" s="156" t="s">
        <v>400</v>
      </c>
      <c r="H10380" s="155" t="str">
        <f>IF(Proc[[#This Row],[type]]="LFF (MDG-F)",MID(Proc[[#This Row],[Obj]],13,10),"")</f>
        <v/>
      </c>
      <c r="I10380" s="156"/>
      <c r="J10380" s="155" t="b">
        <f>Proc[[#This Row],[Requested]]=Proc[[#This Row],[CurrentParent]]</f>
        <v>1</v>
      </c>
      <c r="K10380" s="155" t="str">
        <f>IF(Proc[[#This Row],[Author]]="Marcela Urrego",VLOOKUP(LEFT(Proc[[#This Row],[Requested]],1),Table3[#All],2,0),VLOOKUP(Proc[[#This Row],[Author]],Table4[],2,0))</f>
        <v>HC</v>
      </c>
      <c r="L10380" s="155" t="s">
        <v>7801</v>
      </c>
      <c r="M10380" s="140">
        <v>46106</v>
      </c>
      <c r="N10380" s="140"/>
      <c r="O10380" s="140"/>
      <c r="P10380" s="140" t="str">
        <f ca="1">IF(Proc[[#This Row],[DaysAgeing]]&gt;5,"yep","on track")</f>
        <v>yep</v>
      </c>
      <c r="Q10380" s="2">
        <f ca="1">IF(Proc[[#This Row],[DateClosed]]="",ABS(NETWORKDAYS(Proc[[#This Row],[DateOpened]],TODAY()))-1,ABS(NETWORKDAYS(Proc[[#This Row],[DateOpened]],Proc[[#This Row],[DateClosed]]))-1)</f>
        <v>23</v>
      </c>
      <c r="R10380" s="140" t="s">
        <v>476</v>
      </c>
      <c r="S10380" s="155"/>
      <c r="T10380" s="155"/>
    </row>
    <row r="10381" spans="1:20">
      <c r="A10381" s="156" t="s">
        <v>11874</v>
      </c>
      <c r="B10381" s="155" t="str">
        <f>IFERROR(VLOOKUP(Proc[[#This Row],[App]],Table2[],3,0),"open")</f>
        <v>ok</v>
      </c>
      <c r="C10381" s="156" t="s">
        <v>369</v>
      </c>
      <c r="D10381" t="s">
        <v>12644</v>
      </c>
      <c r="E10381" t="s">
        <v>11699</v>
      </c>
      <c r="F10381" s="155" t="s">
        <v>11699</v>
      </c>
      <c r="G10381" s="156" t="s">
        <v>400</v>
      </c>
      <c r="H10381" s="155" t="str">
        <f>IF(Proc[[#This Row],[type]]="LFF (MDG-F)",MID(Proc[[#This Row],[Obj]],13,10),"")</f>
        <v/>
      </c>
      <c r="I10381" s="156"/>
      <c r="J10381" s="155" t="b">
        <f>Proc[[#This Row],[Requested]]=Proc[[#This Row],[CurrentParent]]</f>
        <v>1</v>
      </c>
      <c r="K10381" s="155" t="str">
        <f>IF(Proc[[#This Row],[Author]]="Marcela Urrego",VLOOKUP(LEFT(Proc[[#This Row],[Requested]],1),Table3[#All],2,0),VLOOKUP(Proc[[#This Row],[Author]],Table4[],2,0))</f>
        <v>HC</v>
      </c>
      <c r="L10381" s="155" t="s">
        <v>7801</v>
      </c>
      <c r="M10381" s="140">
        <v>46106</v>
      </c>
      <c r="N10381" s="140"/>
      <c r="O10381" s="140"/>
      <c r="P10381" s="140" t="str">
        <f ca="1">IF(Proc[[#This Row],[DaysAgeing]]&gt;5,"yep","on track")</f>
        <v>yep</v>
      </c>
      <c r="Q10381" s="2">
        <f ca="1">IF(Proc[[#This Row],[DateClosed]]="",ABS(NETWORKDAYS(Proc[[#This Row],[DateOpened]],TODAY()))-1,ABS(NETWORKDAYS(Proc[[#This Row],[DateOpened]],Proc[[#This Row],[DateClosed]]))-1)</f>
        <v>23</v>
      </c>
      <c r="R10381" s="140" t="s">
        <v>476</v>
      </c>
      <c r="S10381" s="155"/>
      <c r="T10381" s="155"/>
    </row>
    <row r="10382" spans="1:20">
      <c r="A10382" s="156" t="s">
        <v>11874</v>
      </c>
      <c r="B10382" s="155" t="str">
        <f>IFERROR(VLOOKUP(Proc[[#This Row],[App]],Table2[],3,0),"open")</f>
        <v>ok</v>
      </c>
      <c r="C10382" s="156" t="s">
        <v>369</v>
      </c>
      <c r="D10382" t="s">
        <v>12645</v>
      </c>
      <c r="E10382" t="s">
        <v>11699</v>
      </c>
      <c r="F10382" s="155" t="s">
        <v>11699</v>
      </c>
      <c r="G10382" s="156" t="s">
        <v>400</v>
      </c>
      <c r="H10382" s="155" t="str">
        <f>IF(Proc[[#This Row],[type]]="LFF (MDG-F)",MID(Proc[[#This Row],[Obj]],13,10),"")</f>
        <v/>
      </c>
      <c r="I10382" s="156"/>
      <c r="J10382" s="155" t="b">
        <f>Proc[[#This Row],[Requested]]=Proc[[#This Row],[CurrentParent]]</f>
        <v>1</v>
      </c>
      <c r="K10382" s="155" t="str">
        <f>IF(Proc[[#This Row],[Author]]="Marcela Urrego",VLOOKUP(LEFT(Proc[[#This Row],[Requested]],1),Table3[#All],2,0),VLOOKUP(Proc[[#This Row],[Author]],Table4[],2,0))</f>
        <v>HC</v>
      </c>
      <c r="L10382" s="155" t="s">
        <v>7801</v>
      </c>
      <c r="M10382" s="140">
        <v>46106</v>
      </c>
      <c r="N10382" s="140"/>
      <c r="O10382" s="140"/>
      <c r="P10382" s="140" t="str">
        <f ca="1">IF(Proc[[#This Row],[DaysAgeing]]&gt;5,"yep","on track")</f>
        <v>yep</v>
      </c>
      <c r="Q10382" s="2">
        <f ca="1">IF(Proc[[#This Row],[DateClosed]]="",ABS(NETWORKDAYS(Proc[[#This Row],[DateOpened]],TODAY()))-1,ABS(NETWORKDAYS(Proc[[#This Row],[DateOpened]],Proc[[#This Row],[DateClosed]]))-1)</f>
        <v>23</v>
      </c>
      <c r="R10382" s="140" t="s">
        <v>476</v>
      </c>
      <c r="S10382" s="155"/>
      <c r="T10382" s="155"/>
    </row>
    <row r="10383" spans="1:20">
      <c r="A10383" s="156" t="s">
        <v>11874</v>
      </c>
      <c r="B10383" s="155" t="str">
        <f>IFERROR(VLOOKUP(Proc[[#This Row],[App]],Table2[],3,0),"open")</f>
        <v>ok</v>
      </c>
      <c r="C10383" s="156" t="s">
        <v>369</v>
      </c>
      <c r="D10383" t="s">
        <v>12646</v>
      </c>
      <c r="E10383" t="s">
        <v>11699</v>
      </c>
      <c r="F10383" s="155" t="s">
        <v>11699</v>
      </c>
      <c r="G10383" s="156" t="s">
        <v>400</v>
      </c>
      <c r="H10383" s="155" t="str">
        <f>IF(Proc[[#This Row],[type]]="LFF (MDG-F)",MID(Proc[[#This Row],[Obj]],13,10),"")</f>
        <v/>
      </c>
      <c r="I10383" s="156"/>
      <c r="J10383" s="155" t="b">
        <f>Proc[[#This Row],[Requested]]=Proc[[#This Row],[CurrentParent]]</f>
        <v>1</v>
      </c>
      <c r="K10383" s="155" t="str">
        <f>IF(Proc[[#This Row],[Author]]="Marcela Urrego",VLOOKUP(LEFT(Proc[[#This Row],[Requested]],1),Table3[#All],2,0),VLOOKUP(Proc[[#This Row],[Author]],Table4[],2,0))</f>
        <v>HC</v>
      </c>
      <c r="L10383" s="155" t="s">
        <v>7801</v>
      </c>
      <c r="M10383" s="140">
        <v>46106</v>
      </c>
      <c r="N10383" s="140"/>
      <c r="O10383" s="140"/>
      <c r="P10383" s="140" t="str">
        <f ca="1">IF(Proc[[#This Row],[DaysAgeing]]&gt;5,"yep","on track")</f>
        <v>yep</v>
      </c>
      <c r="Q10383" s="2">
        <f ca="1">IF(Proc[[#This Row],[DateClosed]]="",ABS(NETWORKDAYS(Proc[[#This Row],[DateOpened]],TODAY()))-1,ABS(NETWORKDAYS(Proc[[#This Row],[DateOpened]],Proc[[#This Row],[DateClosed]]))-1)</f>
        <v>23</v>
      </c>
      <c r="R10383" s="140" t="s">
        <v>476</v>
      </c>
      <c r="S10383" s="155"/>
      <c r="T10383" s="155"/>
    </row>
    <row r="10384" spans="1:20">
      <c r="A10384" s="156" t="s">
        <v>11874</v>
      </c>
      <c r="B10384" s="155" t="str">
        <f>IFERROR(VLOOKUP(Proc[[#This Row],[App]],Table2[],3,0),"open")</f>
        <v>ok</v>
      </c>
      <c r="C10384" s="156" t="s">
        <v>369</v>
      </c>
      <c r="D10384" t="s">
        <v>12647</v>
      </c>
      <c r="E10384" t="s">
        <v>11699</v>
      </c>
      <c r="F10384" s="155" t="s">
        <v>11699</v>
      </c>
      <c r="G10384" s="156" t="s">
        <v>400</v>
      </c>
      <c r="H10384" s="155" t="str">
        <f>IF(Proc[[#This Row],[type]]="LFF (MDG-F)",MID(Proc[[#This Row],[Obj]],13,10),"")</f>
        <v/>
      </c>
      <c r="I10384" s="156"/>
      <c r="J10384" s="155" t="b">
        <f>Proc[[#This Row],[Requested]]=Proc[[#This Row],[CurrentParent]]</f>
        <v>1</v>
      </c>
      <c r="K10384" s="155" t="str">
        <f>IF(Proc[[#This Row],[Author]]="Marcela Urrego",VLOOKUP(LEFT(Proc[[#This Row],[Requested]],1),Table3[#All],2,0),VLOOKUP(Proc[[#This Row],[Author]],Table4[],2,0))</f>
        <v>HC</v>
      </c>
      <c r="L10384" s="155" t="s">
        <v>7801</v>
      </c>
      <c r="M10384" s="140">
        <v>46106</v>
      </c>
      <c r="N10384" s="140"/>
      <c r="O10384" s="140"/>
      <c r="P10384" s="140" t="str">
        <f ca="1">IF(Proc[[#This Row],[DaysAgeing]]&gt;5,"yep","on track")</f>
        <v>yep</v>
      </c>
      <c r="Q10384" s="2">
        <f ca="1">IF(Proc[[#This Row],[DateClosed]]="",ABS(NETWORKDAYS(Proc[[#This Row],[DateOpened]],TODAY()))-1,ABS(NETWORKDAYS(Proc[[#This Row],[DateOpened]],Proc[[#This Row],[DateClosed]]))-1)</f>
        <v>23</v>
      </c>
      <c r="R10384" s="140" t="s">
        <v>476</v>
      </c>
      <c r="S10384" s="155"/>
      <c r="T10384" s="155"/>
    </row>
    <row r="10385" spans="1:20">
      <c r="A10385" s="156" t="s">
        <v>11874</v>
      </c>
      <c r="B10385" s="155" t="str">
        <f>IFERROR(VLOOKUP(Proc[[#This Row],[App]],Table2[],3,0),"open")</f>
        <v>ok</v>
      </c>
      <c r="C10385" s="156" t="s">
        <v>369</v>
      </c>
      <c r="D10385" t="s">
        <v>12648</v>
      </c>
      <c r="E10385" t="s">
        <v>11699</v>
      </c>
      <c r="F10385" s="155" t="s">
        <v>11699</v>
      </c>
      <c r="G10385" s="156" t="s">
        <v>400</v>
      </c>
      <c r="H10385" s="155" t="str">
        <f>IF(Proc[[#This Row],[type]]="LFF (MDG-F)",MID(Proc[[#This Row],[Obj]],13,10),"")</f>
        <v/>
      </c>
      <c r="I10385" s="156"/>
      <c r="J10385" s="155" t="b">
        <f>Proc[[#This Row],[Requested]]=Proc[[#This Row],[CurrentParent]]</f>
        <v>1</v>
      </c>
      <c r="K10385" s="155" t="str">
        <f>IF(Proc[[#This Row],[Author]]="Marcela Urrego",VLOOKUP(LEFT(Proc[[#This Row],[Requested]],1),Table3[#All],2,0),VLOOKUP(Proc[[#This Row],[Author]],Table4[],2,0))</f>
        <v>HC</v>
      </c>
      <c r="L10385" s="155" t="s">
        <v>7801</v>
      </c>
      <c r="M10385" s="140">
        <v>46106</v>
      </c>
      <c r="N10385" s="140"/>
      <c r="O10385" s="140"/>
      <c r="P10385" s="140" t="str">
        <f ca="1">IF(Proc[[#This Row],[DaysAgeing]]&gt;5,"yep","on track")</f>
        <v>yep</v>
      </c>
      <c r="Q10385" s="2">
        <f ca="1">IF(Proc[[#This Row],[DateClosed]]="",ABS(NETWORKDAYS(Proc[[#This Row],[DateOpened]],TODAY()))-1,ABS(NETWORKDAYS(Proc[[#This Row],[DateOpened]],Proc[[#This Row],[DateClosed]]))-1)</f>
        <v>23</v>
      </c>
      <c r="R10385" s="140" t="s">
        <v>476</v>
      </c>
      <c r="S10385" s="155"/>
      <c r="T10385" s="155"/>
    </row>
    <row r="10386" spans="1:20">
      <c r="A10386" s="156" t="s">
        <v>11874</v>
      </c>
      <c r="B10386" s="155" t="str">
        <f>IFERROR(VLOOKUP(Proc[[#This Row],[App]],Table2[],3,0),"open")</f>
        <v>ok</v>
      </c>
      <c r="C10386" s="156" t="s">
        <v>369</v>
      </c>
      <c r="D10386" t="s">
        <v>12649</v>
      </c>
      <c r="E10386" t="s">
        <v>11699</v>
      </c>
      <c r="F10386" s="155" t="s">
        <v>11699</v>
      </c>
      <c r="G10386" s="156" t="s">
        <v>400</v>
      </c>
      <c r="H10386" s="155" t="str">
        <f>IF(Proc[[#This Row],[type]]="LFF (MDG-F)",MID(Proc[[#This Row],[Obj]],13,10),"")</f>
        <v/>
      </c>
      <c r="I10386" s="156"/>
      <c r="J10386" s="155" t="b">
        <f>Proc[[#This Row],[Requested]]=Proc[[#This Row],[CurrentParent]]</f>
        <v>1</v>
      </c>
      <c r="K10386" s="155" t="str">
        <f>IF(Proc[[#This Row],[Author]]="Marcela Urrego",VLOOKUP(LEFT(Proc[[#This Row],[Requested]],1),Table3[#All],2,0),VLOOKUP(Proc[[#This Row],[Author]],Table4[],2,0))</f>
        <v>HC</v>
      </c>
      <c r="L10386" s="155" t="s">
        <v>7801</v>
      </c>
      <c r="M10386" s="140">
        <v>46106</v>
      </c>
      <c r="N10386" s="140"/>
      <c r="O10386" s="140"/>
      <c r="P10386" s="140" t="str">
        <f ca="1">IF(Proc[[#This Row],[DaysAgeing]]&gt;5,"yep","on track")</f>
        <v>yep</v>
      </c>
      <c r="Q10386" s="2">
        <f ca="1">IF(Proc[[#This Row],[DateClosed]]="",ABS(NETWORKDAYS(Proc[[#This Row],[DateOpened]],TODAY()))-1,ABS(NETWORKDAYS(Proc[[#This Row],[DateOpened]],Proc[[#This Row],[DateClosed]]))-1)</f>
        <v>23</v>
      </c>
      <c r="R10386" s="140" t="s">
        <v>476</v>
      </c>
      <c r="S10386" s="155"/>
      <c r="T10386" s="155"/>
    </row>
    <row r="10387" spans="1:20">
      <c r="A10387" s="156" t="s">
        <v>11874</v>
      </c>
      <c r="B10387" s="155" t="str">
        <f>IFERROR(VLOOKUP(Proc[[#This Row],[App]],Table2[],3,0),"open")</f>
        <v>ok</v>
      </c>
      <c r="C10387" s="156" t="s">
        <v>369</v>
      </c>
      <c r="D10387" t="s">
        <v>12650</v>
      </c>
      <c r="E10387" t="s">
        <v>11699</v>
      </c>
      <c r="F10387" s="155" t="s">
        <v>11699</v>
      </c>
      <c r="G10387" s="156" t="s">
        <v>400</v>
      </c>
      <c r="H10387" s="155" t="str">
        <f>IF(Proc[[#This Row],[type]]="LFF (MDG-F)",MID(Proc[[#This Row],[Obj]],13,10),"")</f>
        <v/>
      </c>
      <c r="I10387" s="156"/>
      <c r="J10387" s="155" t="b">
        <f>Proc[[#This Row],[Requested]]=Proc[[#This Row],[CurrentParent]]</f>
        <v>1</v>
      </c>
      <c r="K10387" s="155" t="str">
        <f>IF(Proc[[#This Row],[Author]]="Marcela Urrego",VLOOKUP(LEFT(Proc[[#This Row],[Requested]],1),Table3[#All],2,0),VLOOKUP(Proc[[#This Row],[Author]],Table4[],2,0))</f>
        <v>HC</v>
      </c>
      <c r="L10387" s="155" t="s">
        <v>7801</v>
      </c>
      <c r="M10387" s="140">
        <v>46106</v>
      </c>
      <c r="N10387" s="140"/>
      <c r="O10387" s="140"/>
      <c r="P10387" s="140" t="str">
        <f ca="1">IF(Proc[[#This Row],[DaysAgeing]]&gt;5,"yep","on track")</f>
        <v>yep</v>
      </c>
      <c r="Q10387" s="2">
        <f ca="1">IF(Proc[[#This Row],[DateClosed]]="",ABS(NETWORKDAYS(Proc[[#This Row],[DateOpened]],TODAY()))-1,ABS(NETWORKDAYS(Proc[[#This Row],[DateOpened]],Proc[[#This Row],[DateClosed]]))-1)</f>
        <v>23</v>
      </c>
      <c r="R10387" s="140" t="s">
        <v>476</v>
      </c>
      <c r="S10387" s="155"/>
      <c r="T10387" s="155"/>
    </row>
    <row r="10388" spans="1:20">
      <c r="A10388" s="156" t="s">
        <v>11874</v>
      </c>
      <c r="B10388" s="155" t="str">
        <f>IFERROR(VLOOKUP(Proc[[#This Row],[App]],Table2[],3,0),"open")</f>
        <v>ok</v>
      </c>
      <c r="C10388" s="156" t="s">
        <v>369</v>
      </c>
      <c r="D10388" t="s">
        <v>12651</v>
      </c>
      <c r="E10388" t="s">
        <v>11699</v>
      </c>
      <c r="F10388" s="155" t="s">
        <v>11699</v>
      </c>
      <c r="G10388" s="156" t="s">
        <v>400</v>
      </c>
      <c r="H10388" s="155" t="str">
        <f>IF(Proc[[#This Row],[type]]="LFF (MDG-F)",MID(Proc[[#This Row],[Obj]],13,10),"")</f>
        <v/>
      </c>
      <c r="I10388" s="156"/>
      <c r="J10388" s="155" t="b">
        <f>Proc[[#This Row],[Requested]]=Proc[[#This Row],[CurrentParent]]</f>
        <v>1</v>
      </c>
      <c r="K10388" s="155" t="str">
        <f>IF(Proc[[#This Row],[Author]]="Marcela Urrego",VLOOKUP(LEFT(Proc[[#This Row],[Requested]],1),Table3[#All],2,0),VLOOKUP(Proc[[#This Row],[Author]],Table4[],2,0))</f>
        <v>HC</v>
      </c>
      <c r="L10388" s="155" t="s">
        <v>7801</v>
      </c>
      <c r="M10388" s="140">
        <v>46106</v>
      </c>
      <c r="N10388" s="140"/>
      <c r="O10388" s="140"/>
      <c r="P10388" s="140" t="str">
        <f ca="1">IF(Proc[[#This Row],[DaysAgeing]]&gt;5,"yep","on track")</f>
        <v>yep</v>
      </c>
      <c r="Q10388" s="2">
        <f ca="1">IF(Proc[[#This Row],[DateClosed]]="",ABS(NETWORKDAYS(Proc[[#This Row],[DateOpened]],TODAY()))-1,ABS(NETWORKDAYS(Proc[[#This Row],[DateOpened]],Proc[[#This Row],[DateClosed]]))-1)</f>
        <v>23</v>
      </c>
      <c r="R10388" s="140" t="s">
        <v>476</v>
      </c>
      <c r="S10388" s="155"/>
      <c r="T10388" s="155"/>
    </row>
    <row r="10389" spans="1:20">
      <c r="A10389" s="156" t="s">
        <v>11874</v>
      </c>
      <c r="B10389" s="155" t="str">
        <f>IFERROR(VLOOKUP(Proc[[#This Row],[App]],Table2[],3,0),"open")</f>
        <v>ok</v>
      </c>
      <c r="C10389" s="156" t="s">
        <v>369</v>
      </c>
      <c r="D10389" t="s">
        <v>12652</v>
      </c>
      <c r="E10389" t="s">
        <v>11699</v>
      </c>
      <c r="F10389" s="155" t="s">
        <v>11699</v>
      </c>
      <c r="G10389" s="156" t="s">
        <v>400</v>
      </c>
      <c r="H10389" s="155" t="str">
        <f>IF(Proc[[#This Row],[type]]="LFF (MDG-F)",MID(Proc[[#This Row],[Obj]],13,10),"")</f>
        <v/>
      </c>
      <c r="I10389" s="156"/>
      <c r="J10389" s="155" t="b">
        <f>Proc[[#This Row],[Requested]]=Proc[[#This Row],[CurrentParent]]</f>
        <v>1</v>
      </c>
      <c r="K10389" s="155" t="str">
        <f>IF(Proc[[#This Row],[Author]]="Marcela Urrego",VLOOKUP(LEFT(Proc[[#This Row],[Requested]],1),Table3[#All],2,0),VLOOKUP(Proc[[#This Row],[Author]],Table4[],2,0))</f>
        <v>HC</v>
      </c>
      <c r="L10389" s="155" t="s">
        <v>7801</v>
      </c>
      <c r="M10389" s="140">
        <v>46106</v>
      </c>
      <c r="N10389" s="140"/>
      <c r="O10389" s="140"/>
      <c r="P10389" s="140" t="str">
        <f ca="1">IF(Proc[[#This Row],[DaysAgeing]]&gt;5,"yep","on track")</f>
        <v>yep</v>
      </c>
      <c r="Q10389" s="2">
        <f ca="1">IF(Proc[[#This Row],[DateClosed]]="",ABS(NETWORKDAYS(Proc[[#This Row],[DateOpened]],TODAY()))-1,ABS(NETWORKDAYS(Proc[[#This Row],[DateOpened]],Proc[[#This Row],[DateClosed]]))-1)</f>
        <v>23</v>
      </c>
      <c r="R10389" s="140" t="s">
        <v>476</v>
      </c>
      <c r="S10389" s="155"/>
      <c r="T10389" s="155"/>
    </row>
    <row r="10390" spans="1:20">
      <c r="A10390" s="156" t="s">
        <v>11874</v>
      </c>
      <c r="B10390" s="155" t="str">
        <f>IFERROR(VLOOKUP(Proc[[#This Row],[App]],Table2[],3,0),"open")</f>
        <v>ok</v>
      </c>
      <c r="C10390" s="156" t="s">
        <v>369</v>
      </c>
      <c r="D10390" t="s">
        <v>12653</v>
      </c>
      <c r="E10390" t="s">
        <v>11699</v>
      </c>
      <c r="F10390" s="155" t="s">
        <v>11699</v>
      </c>
      <c r="G10390" s="156" t="s">
        <v>400</v>
      </c>
      <c r="H10390" s="155" t="str">
        <f>IF(Proc[[#This Row],[type]]="LFF (MDG-F)",MID(Proc[[#This Row],[Obj]],13,10),"")</f>
        <v/>
      </c>
      <c r="I10390" s="156"/>
      <c r="J10390" s="155" t="b">
        <f>Proc[[#This Row],[Requested]]=Proc[[#This Row],[CurrentParent]]</f>
        <v>1</v>
      </c>
      <c r="K10390" s="155" t="str">
        <f>IF(Proc[[#This Row],[Author]]="Marcela Urrego",VLOOKUP(LEFT(Proc[[#This Row],[Requested]],1),Table3[#All],2,0),VLOOKUP(Proc[[#This Row],[Author]],Table4[],2,0))</f>
        <v>HC</v>
      </c>
      <c r="L10390" s="155" t="s">
        <v>7801</v>
      </c>
      <c r="M10390" s="140">
        <v>46106</v>
      </c>
      <c r="N10390" s="140"/>
      <c r="O10390" s="140"/>
      <c r="P10390" s="140" t="str">
        <f ca="1">IF(Proc[[#This Row],[DaysAgeing]]&gt;5,"yep","on track")</f>
        <v>yep</v>
      </c>
      <c r="Q10390" s="2">
        <f ca="1">IF(Proc[[#This Row],[DateClosed]]="",ABS(NETWORKDAYS(Proc[[#This Row],[DateOpened]],TODAY()))-1,ABS(NETWORKDAYS(Proc[[#This Row],[DateOpened]],Proc[[#This Row],[DateClosed]]))-1)</f>
        <v>23</v>
      </c>
      <c r="R10390" s="140" t="s">
        <v>476</v>
      </c>
      <c r="S10390" s="155"/>
      <c r="T10390" s="155"/>
    </row>
    <row r="10391" spans="1:20">
      <c r="A10391" s="156" t="s">
        <v>11874</v>
      </c>
      <c r="B10391" s="155" t="str">
        <f>IFERROR(VLOOKUP(Proc[[#This Row],[App]],Table2[],3,0),"open")</f>
        <v>ok</v>
      </c>
      <c r="C10391" s="156" t="s">
        <v>369</v>
      </c>
      <c r="D10391" t="s">
        <v>12654</v>
      </c>
      <c r="E10391" t="s">
        <v>11699</v>
      </c>
      <c r="F10391" s="155" t="s">
        <v>11699</v>
      </c>
      <c r="G10391" s="156" t="s">
        <v>400</v>
      </c>
      <c r="H10391" s="155" t="str">
        <f>IF(Proc[[#This Row],[type]]="LFF (MDG-F)",MID(Proc[[#This Row],[Obj]],13,10),"")</f>
        <v/>
      </c>
      <c r="I10391" s="156"/>
      <c r="J10391" s="155" t="b">
        <f>Proc[[#This Row],[Requested]]=Proc[[#This Row],[CurrentParent]]</f>
        <v>1</v>
      </c>
      <c r="K10391" s="155" t="str">
        <f>IF(Proc[[#This Row],[Author]]="Marcela Urrego",VLOOKUP(LEFT(Proc[[#This Row],[Requested]],1),Table3[#All],2,0),VLOOKUP(Proc[[#This Row],[Author]],Table4[],2,0))</f>
        <v>HC</v>
      </c>
      <c r="L10391" s="155" t="s">
        <v>7801</v>
      </c>
      <c r="M10391" s="140">
        <v>46106</v>
      </c>
      <c r="N10391" s="140"/>
      <c r="O10391" s="140"/>
      <c r="P10391" s="140" t="str">
        <f ca="1">IF(Proc[[#This Row],[DaysAgeing]]&gt;5,"yep","on track")</f>
        <v>yep</v>
      </c>
      <c r="Q10391" s="2">
        <f ca="1">IF(Proc[[#This Row],[DateClosed]]="",ABS(NETWORKDAYS(Proc[[#This Row],[DateOpened]],TODAY()))-1,ABS(NETWORKDAYS(Proc[[#This Row],[DateOpened]],Proc[[#This Row],[DateClosed]]))-1)</f>
        <v>23</v>
      </c>
      <c r="R10391" s="140" t="s">
        <v>476</v>
      </c>
      <c r="S10391" s="155"/>
      <c r="T10391" s="155"/>
    </row>
    <row r="10392" spans="1:20">
      <c r="A10392" s="156" t="s">
        <v>11874</v>
      </c>
      <c r="B10392" s="155" t="str">
        <f>IFERROR(VLOOKUP(Proc[[#This Row],[App]],Table2[],3,0),"open")</f>
        <v>ok</v>
      </c>
      <c r="C10392" s="156" t="s">
        <v>369</v>
      </c>
      <c r="D10392" t="s">
        <v>12655</v>
      </c>
      <c r="E10392" t="s">
        <v>11699</v>
      </c>
      <c r="F10392" s="155" t="s">
        <v>11699</v>
      </c>
      <c r="G10392" s="156" t="s">
        <v>400</v>
      </c>
      <c r="H10392" s="155" t="str">
        <f>IF(Proc[[#This Row],[type]]="LFF (MDG-F)",MID(Proc[[#This Row],[Obj]],13,10),"")</f>
        <v/>
      </c>
      <c r="I10392" s="156"/>
      <c r="J10392" s="155" t="b">
        <f>Proc[[#This Row],[Requested]]=Proc[[#This Row],[CurrentParent]]</f>
        <v>1</v>
      </c>
      <c r="K10392" s="155" t="str">
        <f>IF(Proc[[#This Row],[Author]]="Marcela Urrego",VLOOKUP(LEFT(Proc[[#This Row],[Requested]],1),Table3[#All],2,0),VLOOKUP(Proc[[#This Row],[Author]],Table4[],2,0))</f>
        <v>HC</v>
      </c>
      <c r="L10392" s="155" t="s">
        <v>7801</v>
      </c>
      <c r="M10392" s="140">
        <v>46106</v>
      </c>
      <c r="N10392" s="140"/>
      <c r="O10392" s="140"/>
      <c r="P10392" s="140" t="str">
        <f ca="1">IF(Proc[[#This Row],[DaysAgeing]]&gt;5,"yep","on track")</f>
        <v>yep</v>
      </c>
      <c r="Q10392" s="2">
        <f ca="1">IF(Proc[[#This Row],[DateClosed]]="",ABS(NETWORKDAYS(Proc[[#This Row],[DateOpened]],TODAY()))-1,ABS(NETWORKDAYS(Proc[[#This Row],[DateOpened]],Proc[[#This Row],[DateClosed]]))-1)</f>
        <v>23</v>
      </c>
      <c r="R10392" s="140" t="s">
        <v>476</v>
      </c>
      <c r="S10392" s="155"/>
      <c r="T10392" s="155"/>
    </row>
    <row r="10393" spans="1:20">
      <c r="A10393" s="156" t="s">
        <v>11874</v>
      </c>
      <c r="B10393" s="155" t="str">
        <f>IFERROR(VLOOKUP(Proc[[#This Row],[App]],Table2[],3,0),"open")</f>
        <v>ok</v>
      </c>
      <c r="C10393" s="156" t="s">
        <v>369</v>
      </c>
      <c r="D10393" t="s">
        <v>12656</v>
      </c>
      <c r="E10393" t="s">
        <v>11699</v>
      </c>
      <c r="F10393" s="155" t="s">
        <v>11699</v>
      </c>
      <c r="G10393" s="156" t="s">
        <v>400</v>
      </c>
      <c r="H10393" s="155" t="str">
        <f>IF(Proc[[#This Row],[type]]="LFF (MDG-F)",MID(Proc[[#This Row],[Obj]],13,10),"")</f>
        <v/>
      </c>
      <c r="I10393" s="156"/>
      <c r="J10393" s="155" t="b">
        <f>Proc[[#This Row],[Requested]]=Proc[[#This Row],[CurrentParent]]</f>
        <v>1</v>
      </c>
      <c r="K10393" s="155" t="str">
        <f>IF(Proc[[#This Row],[Author]]="Marcela Urrego",VLOOKUP(LEFT(Proc[[#This Row],[Requested]],1),Table3[#All],2,0),VLOOKUP(Proc[[#This Row],[Author]],Table4[],2,0))</f>
        <v>HC</v>
      </c>
      <c r="L10393" s="155" t="s">
        <v>7801</v>
      </c>
      <c r="M10393" s="140">
        <v>46106</v>
      </c>
      <c r="N10393" s="140"/>
      <c r="O10393" s="140"/>
      <c r="P10393" s="140" t="str">
        <f ca="1">IF(Proc[[#This Row],[DaysAgeing]]&gt;5,"yep","on track")</f>
        <v>yep</v>
      </c>
      <c r="Q10393" s="2">
        <f ca="1">IF(Proc[[#This Row],[DateClosed]]="",ABS(NETWORKDAYS(Proc[[#This Row],[DateOpened]],TODAY()))-1,ABS(NETWORKDAYS(Proc[[#This Row],[DateOpened]],Proc[[#This Row],[DateClosed]]))-1)</f>
        <v>23</v>
      </c>
      <c r="R10393" s="140" t="s">
        <v>476</v>
      </c>
      <c r="S10393" s="155"/>
      <c r="T10393" s="155"/>
    </row>
    <row r="10394" spans="1:20">
      <c r="A10394" s="156" t="s">
        <v>11874</v>
      </c>
      <c r="B10394" s="155" t="str">
        <f>IFERROR(VLOOKUP(Proc[[#This Row],[App]],Table2[],3,0),"open")</f>
        <v>ok</v>
      </c>
      <c r="C10394" s="156" t="s">
        <v>369</v>
      </c>
      <c r="D10394" t="s">
        <v>12657</v>
      </c>
      <c r="E10394" t="s">
        <v>11699</v>
      </c>
      <c r="F10394" s="155" t="s">
        <v>11699</v>
      </c>
      <c r="G10394" s="156" t="s">
        <v>400</v>
      </c>
      <c r="H10394" s="155" t="str">
        <f>IF(Proc[[#This Row],[type]]="LFF (MDG-F)",MID(Proc[[#This Row],[Obj]],13,10),"")</f>
        <v/>
      </c>
      <c r="I10394" s="156"/>
      <c r="J10394" s="155" t="b">
        <f>Proc[[#This Row],[Requested]]=Proc[[#This Row],[CurrentParent]]</f>
        <v>1</v>
      </c>
      <c r="K10394" s="155" t="str">
        <f>IF(Proc[[#This Row],[Author]]="Marcela Urrego",VLOOKUP(LEFT(Proc[[#This Row],[Requested]],1),Table3[#All],2,0),VLOOKUP(Proc[[#This Row],[Author]],Table4[],2,0))</f>
        <v>HC</v>
      </c>
      <c r="L10394" s="155" t="s">
        <v>7801</v>
      </c>
      <c r="M10394" s="140">
        <v>46106</v>
      </c>
      <c r="N10394" s="140"/>
      <c r="O10394" s="140"/>
      <c r="P10394" s="140" t="str">
        <f ca="1">IF(Proc[[#This Row],[DaysAgeing]]&gt;5,"yep","on track")</f>
        <v>yep</v>
      </c>
      <c r="Q10394" s="2">
        <f ca="1">IF(Proc[[#This Row],[DateClosed]]="",ABS(NETWORKDAYS(Proc[[#This Row],[DateOpened]],TODAY()))-1,ABS(NETWORKDAYS(Proc[[#This Row],[DateOpened]],Proc[[#This Row],[DateClosed]]))-1)</f>
        <v>23</v>
      </c>
      <c r="R10394" s="140" t="s">
        <v>476</v>
      </c>
      <c r="S10394" s="155"/>
      <c r="T10394" s="155"/>
    </row>
    <row r="10395" spans="1:20">
      <c r="A10395" s="156" t="s">
        <v>11874</v>
      </c>
      <c r="B10395" s="155" t="str">
        <f>IFERROR(VLOOKUP(Proc[[#This Row],[App]],Table2[],3,0),"open")</f>
        <v>ok</v>
      </c>
      <c r="C10395" s="156" t="s">
        <v>369</v>
      </c>
      <c r="D10395" t="s">
        <v>12658</v>
      </c>
      <c r="E10395" t="s">
        <v>11699</v>
      </c>
      <c r="F10395" s="155" t="s">
        <v>11699</v>
      </c>
      <c r="G10395" s="156" t="s">
        <v>400</v>
      </c>
      <c r="H10395" s="155" t="str">
        <f>IF(Proc[[#This Row],[type]]="LFF (MDG-F)",MID(Proc[[#This Row],[Obj]],13,10),"")</f>
        <v/>
      </c>
      <c r="I10395" s="156"/>
      <c r="J10395" s="155" t="b">
        <f>Proc[[#This Row],[Requested]]=Proc[[#This Row],[CurrentParent]]</f>
        <v>1</v>
      </c>
      <c r="K10395" s="155" t="str">
        <f>IF(Proc[[#This Row],[Author]]="Marcela Urrego",VLOOKUP(LEFT(Proc[[#This Row],[Requested]],1),Table3[#All],2,0),VLOOKUP(Proc[[#This Row],[Author]],Table4[],2,0))</f>
        <v>HC</v>
      </c>
      <c r="L10395" s="155" t="s">
        <v>7801</v>
      </c>
      <c r="M10395" s="140">
        <v>46106</v>
      </c>
      <c r="N10395" s="140"/>
      <c r="O10395" s="140"/>
      <c r="P10395" s="140" t="str">
        <f ca="1">IF(Proc[[#This Row],[DaysAgeing]]&gt;5,"yep","on track")</f>
        <v>yep</v>
      </c>
      <c r="Q10395" s="2">
        <f ca="1">IF(Proc[[#This Row],[DateClosed]]="",ABS(NETWORKDAYS(Proc[[#This Row],[DateOpened]],TODAY()))-1,ABS(NETWORKDAYS(Proc[[#This Row],[DateOpened]],Proc[[#This Row],[DateClosed]]))-1)</f>
        <v>23</v>
      </c>
      <c r="R10395" s="140" t="s">
        <v>476</v>
      </c>
      <c r="S10395" s="155"/>
      <c r="T10395" s="155"/>
    </row>
    <row r="10396" spans="1:20">
      <c r="A10396" s="156" t="s">
        <v>11874</v>
      </c>
      <c r="B10396" s="155" t="str">
        <f>IFERROR(VLOOKUP(Proc[[#This Row],[App]],Table2[],3,0),"open")</f>
        <v>ok</v>
      </c>
      <c r="C10396" s="156" t="s">
        <v>369</v>
      </c>
      <c r="D10396" t="s">
        <v>12659</v>
      </c>
      <c r="E10396" t="s">
        <v>11699</v>
      </c>
      <c r="F10396" s="155" t="s">
        <v>11699</v>
      </c>
      <c r="G10396" s="156" t="s">
        <v>400</v>
      </c>
      <c r="H10396" s="155" t="str">
        <f>IF(Proc[[#This Row],[type]]="LFF (MDG-F)",MID(Proc[[#This Row],[Obj]],13,10),"")</f>
        <v/>
      </c>
      <c r="I10396" s="156"/>
      <c r="J10396" s="155" t="b">
        <f>Proc[[#This Row],[Requested]]=Proc[[#This Row],[CurrentParent]]</f>
        <v>1</v>
      </c>
      <c r="K10396" s="155" t="str">
        <f>IF(Proc[[#This Row],[Author]]="Marcela Urrego",VLOOKUP(LEFT(Proc[[#This Row],[Requested]],1),Table3[#All],2,0),VLOOKUP(Proc[[#This Row],[Author]],Table4[],2,0))</f>
        <v>HC</v>
      </c>
      <c r="L10396" s="155" t="s">
        <v>7801</v>
      </c>
      <c r="M10396" s="140">
        <v>46106</v>
      </c>
      <c r="N10396" s="140"/>
      <c r="O10396" s="140"/>
      <c r="P10396" s="140" t="str">
        <f ca="1">IF(Proc[[#This Row],[DaysAgeing]]&gt;5,"yep","on track")</f>
        <v>yep</v>
      </c>
      <c r="Q10396" s="2">
        <f ca="1">IF(Proc[[#This Row],[DateClosed]]="",ABS(NETWORKDAYS(Proc[[#This Row],[DateOpened]],TODAY()))-1,ABS(NETWORKDAYS(Proc[[#This Row],[DateOpened]],Proc[[#This Row],[DateClosed]]))-1)</f>
        <v>23</v>
      </c>
      <c r="R10396" s="140" t="s">
        <v>476</v>
      </c>
      <c r="S10396" s="155"/>
      <c r="T10396" s="155"/>
    </row>
    <row r="10397" spans="1:20">
      <c r="A10397" s="156" t="s">
        <v>11874</v>
      </c>
      <c r="B10397" s="155" t="str">
        <f>IFERROR(VLOOKUP(Proc[[#This Row],[App]],Table2[],3,0),"open")</f>
        <v>ok</v>
      </c>
      <c r="C10397" s="156" t="s">
        <v>369</v>
      </c>
      <c r="D10397" t="s">
        <v>12660</v>
      </c>
      <c r="E10397" t="s">
        <v>11699</v>
      </c>
      <c r="F10397" s="155" t="s">
        <v>11699</v>
      </c>
      <c r="G10397" s="156" t="s">
        <v>400</v>
      </c>
      <c r="H10397" s="155" t="str">
        <f>IF(Proc[[#This Row],[type]]="LFF (MDG-F)",MID(Proc[[#This Row],[Obj]],13,10),"")</f>
        <v/>
      </c>
      <c r="I10397" s="156"/>
      <c r="J10397" s="155" t="b">
        <f>Proc[[#This Row],[Requested]]=Proc[[#This Row],[CurrentParent]]</f>
        <v>1</v>
      </c>
      <c r="K10397" s="155" t="str">
        <f>IF(Proc[[#This Row],[Author]]="Marcela Urrego",VLOOKUP(LEFT(Proc[[#This Row],[Requested]],1),Table3[#All],2,0),VLOOKUP(Proc[[#This Row],[Author]],Table4[],2,0))</f>
        <v>HC</v>
      </c>
      <c r="L10397" s="155" t="s">
        <v>7801</v>
      </c>
      <c r="M10397" s="140">
        <v>46106</v>
      </c>
      <c r="N10397" s="140"/>
      <c r="O10397" s="140"/>
      <c r="P10397" s="140" t="str">
        <f ca="1">IF(Proc[[#This Row],[DaysAgeing]]&gt;5,"yep","on track")</f>
        <v>yep</v>
      </c>
      <c r="Q10397" s="2">
        <f ca="1">IF(Proc[[#This Row],[DateClosed]]="",ABS(NETWORKDAYS(Proc[[#This Row],[DateOpened]],TODAY()))-1,ABS(NETWORKDAYS(Proc[[#This Row],[DateOpened]],Proc[[#This Row],[DateClosed]]))-1)</f>
        <v>23</v>
      </c>
      <c r="R10397" s="140" t="s">
        <v>476</v>
      </c>
      <c r="S10397" s="155"/>
      <c r="T10397" s="155"/>
    </row>
    <row r="10398" spans="1:20">
      <c r="A10398" s="156" t="s">
        <v>11874</v>
      </c>
      <c r="B10398" s="155" t="str">
        <f>IFERROR(VLOOKUP(Proc[[#This Row],[App]],Table2[],3,0),"open")</f>
        <v>ok</v>
      </c>
      <c r="C10398" s="156" t="s">
        <v>369</v>
      </c>
      <c r="D10398" t="s">
        <v>12661</v>
      </c>
      <c r="E10398" t="s">
        <v>11699</v>
      </c>
      <c r="F10398" s="155" t="s">
        <v>11699</v>
      </c>
      <c r="G10398" s="156" t="s">
        <v>400</v>
      </c>
      <c r="H10398" s="155" t="str">
        <f>IF(Proc[[#This Row],[type]]="LFF (MDG-F)",MID(Proc[[#This Row],[Obj]],13,10),"")</f>
        <v/>
      </c>
      <c r="I10398" s="156"/>
      <c r="J10398" s="155" t="b">
        <f>Proc[[#This Row],[Requested]]=Proc[[#This Row],[CurrentParent]]</f>
        <v>1</v>
      </c>
      <c r="K10398" s="155" t="str">
        <f>IF(Proc[[#This Row],[Author]]="Marcela Urrego",VLOOKUP(LEFT(Proc[[#This Row],[Requested]],1),Table3[#All],2,0),VLOOKUP(Proc[[#This Row],[Author]],Table4[],2,0))</f>
        <v>HC</v>
      </c>
      <c r="L10398" s="155" t="s">
        <v>7801</v>
      </c>
      <c r="M10398" s="140">
        <v>46106</v>
      </c>
      <c r="N10398" s="140"/>
      <c r="O10398" s="140"/>
      <c r="P10398" s="140" t="str">
        <f ca="1">IF(Proc[[#This Row],[DaysAgeing]]&gt;5,"yep","on track")</f>
        <v>yep</v>
      </c>
      <c r="Q10398" s="2">
        <f ca="1">IF(Proc[[#This Row],[DateClosed]]="",ABS(NETWORKDAYS(Proc[[#This Row],[DateOpened]],TODAY()))-1,ABS(NETWORKDAYS(Proc[[#This Row],[DateOpened]],Proc[[#This Row],[DateClosed]]))-1)</f>
        <v>23</v>
      </c>
      <c r="R10398" s="140" t="s">
        <v>476</v>
      </c>
      <c r="S10398" s="155"/>
      <c r="T10398" s="155"/>
    </row>
    <row r="10399" spans="1:20">
      <c r="A10399" s="156" t="s">
        <v>11874</v>
      </c>
      <c r="B10399" s="155" t="str">
        <f>IFERROR(VLOOKUP(Proc[[#This Row],[App]],Table2[],3,0),"open")</f>
        <v>ok</v>
      </c>
      <c r="C10399" s="156" t="s">
        <v>369</v>
      </c>
      <c r="D10399" t="s">
        <v>12662</v>
      </c>
      <c r="E10399" t="s">
        <v>11699</v>
      </c>
      <c r="F10399" s="155" t="s">
        <v>11699</v>
      </c>
      <c r="G10399" s="156" t="s">
        <v>400</v>
      </c>
      <c r="H10399" s="155" t="str">
        <f>IF(Proc[[#This Row],[type]]="LFF (MDG-F)",MID(Proc[[#This Row],[Obj]],13,10),"")</f>
        <v/>
      </c>
      <c r="I10399" s="156"/>
      <c r="J10399" s="155" t="b">
        <f>Proc[[#This Row],[Requested]]=Proc[[#This Row],[CurrentParent]]</f>
        <v>1</v>
      </c>
      <c r="K10399" s="155" t="str">
        <f>IF(Proc[[#This Row],[Author]]="Marcela Urrego",VLOOKUP(LEFT(Proc[[#This Row],[Requested]],1),Table3[#All],2,0),VLOOKUP(Proc[[#This Row],[Author]],Table4[],2,0))</f>
        <v>HC</v>
      </c>
      <c r="L10399" s="155" t="s">
        <v>7801</v>
      </c>
      <c r="M10399" s="140">
        <v>46106</v>
      </c>
      <c r="N10399" s="140"/>
      <c r="O10399" s="140"/>
      <c r="P10399" s="140" t="str">
        <f ca="1">IF(Proc[[#This Row],[DaysAgeing]]&gt;5,"yep","on track")</f>
        <v>yep</v>
      </c>
      <c r="Q10399" s="2">
        <f ca="1">IF(Proc[[#This Row],[DateClosed]]="",ABS(NETWORKDAYS(Proc[[#This Row],[DateOpened]],TODAY()))-1,ABS(NETWORKDAYS(Proc[[#This Row],[DateOpened]],Proc[[#This Row],[DateClosed]]))-1)</f>
        <v>23</v>
      </c>
      <c r="R10399" s="140" t="s">
        <v>476</v>
      </c>
      <c r="S10399" s="155"/>
      <c r="T10399" s="155"/>
    </row>
    <row r="10400" spans="1:20">
      <c r="A10400" s="156" t="s">
        <v>11874</v>
      </c>
      <c r="B10400" s="155" t="str">
        <f>IFERROR(VLOOKUP(Proc[[#This Row],[App]],Table2[],3,0),"open")</f>
        <v>ok</v>
      </c>
      <c r="C10400" s="156" t="s">
        <v>369</v>
      </c>
      <c r="D10400" t="s">
        <v>12663</v>
      </c>
      <c r="E10400" t="s">
        <v>11699</v>
      </c>
      <c r="F10400" s="155" t="s">
        <v>11699</v>
      </c>
      <c r="G10400" s="156" t="s">
        <v>400</v>
      </c>
      <c r="H10400" s="155" t="str">
        <f>IF(Proc[[#This Row],[type]]="LFF (MDG-F)",MID(Proc[[#This Row],[Obj]],13,10),"")</f>
        <v/>
      </c>
      <c r="I10400" s="156"/>
      <c r="J10400" s="155" t="b">
        <f>Proc[[#This Row],[Requested]]=Proc[[#This Row],[CurrentParent]]</f>
        <v>1</v>
      </c>
      <c r="K10400" s="155" t="str">
        <f>IF(Proc[[#This Row],[Author]]="Marcela Urrego",VLOOKUP(LEFT(Proc[[#This Row],[Requested]],1),Table3[#All],2,0),VLOOKUP(Proc[[#This Row],[Author]],Table4[],2,0))</f>
        <v>HC</v>
      </c>
      <c r="L10400" s="155" t="s">
        <v>7801</v>
      </c>
      <c r="M10400" s="140">
        <v>46106</v>
      </c>
      <c r="N10400" s="140"/>
      <c r="O10400" s="140"/>
      <c r="P10400" s="140" t="str">
        <f ca="1">IF(Proc[[#This Row],[DaysAgeing]]&gt;5,"yep","on track")</f>
        <v>yep</v>
      </c>
      <c r="Q10400" s="2">
        <f ca="1">IF(Proc[[#This Row],[DateClosed]]="",ABS(NETWORKDAYS(Proc[[#This Row],[DateOpened]],TODAY()))-1,ABS(NETWORKDAYS(Proc[[#This Row],[DateOpened]],Proc[[#This Row],[DateClosed]]))-1)</f>
        <v>23</v>
      </c>
      <c r="R10400" s="140" t="s">
        <v>476</v>
      </c>
      <c r="S10400" s="155"/>
      <c r="T10400" s="155"/>
    </row>
    <row r="10401" spans="1:20">
      <c r="A10401" s="156" t="s">
        <v>11874</v>
      </c>
      <c r="B10401" s="155" t="str">
        <f>IFERROR(VLOOKUP(Proc[[#This Row],[App]],Table2[],3,0),"open")</f>
        <v>ok</v>
      </c>
      <c r="C10401" s="156" t="s">
        <v>369</v>
      </c>
      <c r="D10401" t="s">
        <v>12664</v>
      </c>
      <c r="E10401" t="s">
        <v>11699</v>
      </c>
      <c r="F10401" s="155" t="s">
        <v>11699</v>
      </c>
      <c r="G10401" s="156" t="s">
        <v>400</v>
      </c>
      <c r="H10401" s="155" t="str">
        <f>IF(Proc[[#This Row],[type]]="LFF (MDG-F)",MID(Proc[[#This Row],[Obj]],13,10),"")</f>
        <v/>
      </c>
      <c r="I10401" s="156"/>
      <c r="J10401" s="155" t="b">
        <f>Proc[[#This Row],[Requested]]=Proc[[#This Row],[CurrentParent]]</f>
        <v>1</v>
      </c>
      <c r="K10401" s="155" t="str">
        <f>IF(Proc[[#This Row],[Author]]="Marcela Urrego",VLOOKUP(LEFT(Proc[[#This Row],[Requested]],1),Table3[#All],2,0),VLOOKUP(Proc[[#This Row],[Author]],Table4[],2,0))</f>
        <v>HC</v>
      </c>
      <c r="L10401" s="155" t="s">
        <v>7801</v>
      </c>
      <c r="M10401" s="140">
        <v>46106</v>
      </c>
      <c r="N10401" s="140"/>
      <c r="O10401" s="140"/>
      <c r="P10401" s="140" t="str">
        <f ca="1">IF(Proc[[#This Row],[DaysAgeing]]&gt;5,"yep","on track")</f>
        <v>yep</v>
      </c>
      <c r="Q10401" s="2">
        <f ca="1">IF(Proc[[#This Row],[DateClosed]]="",ABS(NETWORKDAYS(Proc[[#This Row],[DateOpened]],TODAY()))-1,ABS(NETWORKDAYS(Proc[[#This Row],[DateOpened]],Proc[[#This Row],[DateClosed]]))-1)</f>
        <v>23</v>
      </c>
      <c r="R10401" s="140" t="s">
        <v>476</v>
      </c>
      <c r="S10401" s="155"/>
      <c r="T10401" s="155"/>
    </row>
    <row r="10402" spans="1:20">
      <c r="A10402" s="156" t="s">
        <v>11874</v>
      </c>
      <c r="B10402" s="155" t="str">
        <f>IFERROR(VLOOKUP(Proc[[#This Row],[App]],Table2[],3,0),"open")</f>
        <v>ok</v>
      </c>
      <c r="C10402" s="156" t="s">
        <v>369</v>
      </c>
      <c r="D10402" t="s">
        <v>12665</v>
      </c>
      <c r="E10402" t="s">
        <v>11699</v>
      </c>
      <c r="F10402" s="155" t="s">
        <v>11699</v>
      </c>
      <c r="G10402" s="156" t="s">
        <v>400</v>
      </c>
      <c r="H10402" s="155" t="str">
        <f>IF(Proc[[#This Row],[type]]="LFF (MDG-F)",MID(Proc[[#This Row],[Obj]],13,10),"")</f>
        <v/>
      </c>
      <c r="I10402" s="156"/>
      <c r="J10402" s="155" t="b">
        <f>Proc[[#This Row],[Requested]]=Proc[[#This Row],[CurrentParent]]</f>
        <v>1</v>
      </c>
      <c r="K10402" s="155" t="str">
        <f>IF(Proc[[#This Row],[Author]]="Marcela Urrego",VLOOKUP(LEFT(Proc[[#This Row],[Requested]],1),Table3[#All],2,0),VLOOKUP(Proc[[#This Row],[Author]],Table4[],2,0))</f>
        <v>HC</v>
      </c>
      <c r="L10402" s="155" t="s">
        <v>7801</v>
      </c>
      <c r="M10402" s="140">
        <v>46106</v>
      </c>
      <c r="N10402" s="140"/>
      <c r="O10402" s="140"/>
      <c r="P10402" s="140" t="str">
        <f ca="1">IF(Proc[[#This Row],[DaysAgeing]]&gt;5,"yep","on track")</f>
        <v>yep</v>
      </c>
      <c r="Q10402" s="2">
        <f ca="1">IF(Proc[[#This Row],[DateClosed]]="",ABS(NETWORKDAYS(Proc[[#This Row],[DateOpened]],TODAY()))-1,ABS(NETWORKDAYS(Proc[[#This Row],[DateOpened]],Proc[[#This Row],[DateClosed]]))-1)</f>
        <v>23</v>
      </c>
      <c r="R10402" s="140" t="s">
        <v>476</v>
      </c>
      <c r="S10402" s="155"/>
      <c r="T10402" s="155"/>
    </row>
    <row r="10403" spans="1:20">
      <c r="A10403" s="156" t="s">
        <v>11874</v>
      </c>
      <c r="B10403" s="155" t="str">
        <f>IFERROR(VLOOKUP(Proc[[#This Row],[App]],Table2[],3,0),"open")</f>
        <v>ok</v>
      </c>
      <c r="C10403" s="156" t="s">
        <v>369</v>
      </c>
      <c r="D10403" t="s">
        <v>12666</v>
      </c>
      <c r="E10403" t="s">
        <v>11699</v>
      </c>
      <c r="F10403" s="155" t="s">
        <v>11699</v>
      </c>
      <c r="G10403" s="156" t="s">
        <v>400</v>
      </c>
      <c r="H10403" s="155" t="str">
        <f>IF(Proc[[#This Row],[type]]="LFF (MDG-F)",MID(Proc[[#This Row],[Obj]],13,10),"")</f>
        <v/>
      </c>
      <c r="I10403" s="156"/>
      <c r="J10403" s="155" t="b">
        <f>Proc[[#This Row],[Requested]]=Proc[[#This Row],[CurrentParent]]</f>
        <v>1</v>
      </c>
      <c r="K10403" s="155" t="str">
        <f>IF(Proc[[#This Row],[Author]]="Marcela Urrego",VLOOKUP(LEFT(Proc[[#This Row],[Requested]],1),Table3[#All],2,0),VLOOKUP(Proc[[#This Row],[Author]],Table4[],2,0))</f>
        <v>HC</v>
      </c>
      <c r="L10403" s="155" t="s">
        <v>7801</v>
      </c>
      <c r="M10403" s="140">
        <v>46106</v>
      </c>
      <c r="N10403" s="140"/>
      <c r="O10403" s="140"/>
      <c r="P10403" s="140" t="str">
        <f ca="1">IF(Proc[[#This Row],[DaysAgeing]]&gt;5,"yep","on track")</f>
        <v>yep</v>
      </c>
      <c r="Q10403" s="2">
        <f ca="1">IF(Proc[[#This Row],[DateClosed]]="",ABS(NETWORKDAYS(Proc[[#This Row],[DateOpened]],TODAY()))-1,ABS(NETWORKDAYS(Proc[[#This Row],[DateOpened]],Proc[[#This Row],[DateClosed]]))-1)</f>
        <v>23</v>
      </c>
      <c r="R10403" s="140" t="s">
        <v>476</v>
      </c>
      <c r="S10403" s="155"/>
      <c r="T10403" s="155"/>
    </row>
    <row r="10404" spans="1:20">
      <c r="A10404" s="156" t="s">
        <v>11874</v>
      </c>
      <c r="B10404" s="155" t="str">
        <f>IFERROR(VLOOKUP(Proc[[#This Row],[App]],Table2[],3,0),"open")</f>
        <v>ok</v>
      </c>
      <c r="C10404" s="156" t="s">
        <v>369</v>
      </c>
      <c r="D10404" t="s">
        <v>12667</v>
      </c>
      <c r="E10404" t="s">
        <v>11699</v>
      </c>
      <c r="F10404" s="155" t="s">
        <v>11699</v>
      </c>
      <c r="G10404" s="156" t="s">
        <v>400</v>
      </c>
      <c r="H10404" s="155" t="str">
        <f>IF(Proc[[#This Row],[type]]="LFF (MDG-F)",MID(Proc[[#This Row],[Obj]],13,10),"")</f>
        <v/>
      </c>
      <c r="I10404" s="156"/>
      <c r="J10404" s="155" t="b">
        <f>Proc[[#This Row],[Requested]]=Proc[[#This Row],[CurrentParent]]</f>
        <v>1</v>
      </c>
      <c r="K10404" s="155" t="str">
        <f>IF(Proc[[#This Row],[Author]]="Marcela Urrego",VLOOKUP(LEFT(Proc[[#This Row],[Requested]],1),Table3[#All],2,0),VLOOKUP(Proc[[#This Row],[Author]],Table4[],2,0))</f>
        <v>HC</v>
      </c>
      <c r="L10404" s="155" t="s">
        <v>7801</v>
      </c>
      <c r="M10404" s="140">
        <v>46106</v>
      </c>
      <c r="N10404" s="140"/>
      <c r="O10404" s="140"/>
      <c r="P10404" s="140" t="str">
        <f ca="1">IF(Proc[[#This Row],[DaysAgeing]]&gt;5,"yep","on track")</f>
        <v>yep</v>
      </c>
      <c r="Q10404" s="2">
        <f ca="1">IF(Proc[[#This Row],[DateClosed]]="",ABS(NETWORKDAYS(Proc[[#This Row],[DateOpened]],TODAY()))-1,ABS(NETWORKDAYS(Proc[[#This Row],[DateOpened]],Proc[[#This Row],[DateClosed]]))-1)</f>
        <v>23</v>
      </c>
      <c r="R10404" s="140" t="s">
        <v>476</v>
      </c>
      <c r="S10404" s="155"/>
      <c r="T10404" s="155"/>
    </row>
    <row r="10405" spans="1:20">
      <c r="A10405" s="156" t="s">
        <v>11874</v>
      </c>
      <c r="B10405" s="155" t="str">
        <f>IFERROR(VLOOKUP(Proc[[#This Row],[App]],Table2[],3,0),"open")</f>
        <v>ok</v>
      </c>
      <c r="C10405" s="156" t="s">
        <v>369</v>
      </c>
      <c r="D10405" t="s">
        <v>12668</v>
      </c>
      <c r="E10405" t="s">
        <v>11699</v>
      </c>
      <c r="F10405" s="155" t="s">
        <v>11699</v>
      </c>
      <c r="G10405" s="156" t="s">
        <v>400</v>
      </c>
      <c r="H10405" s="155" t="str">
        <f>IF(Proc[[#This Row],[type]]="LFF (MDG-F)",MID(Proc[[#This Row],[Obj]],13,10),"")</f>
        <v/>
      </c>
      <c r="I10405" s="156"/>
      <c r="J10405" s="155" t="b">
        <f>Proc[[#This Row],[Requested]]=Proc[[#This Row],[CurrentParent]]</f>
        <v>1</v>
      </c>
      <c r="K10405" s="155" t="str">
        <f>IF(Proc[[#This Row],[Author]]="Marcela Urrego",VLOOKUP(LEFT(Proc[[#This Row],[Requested]],1),Table3[#All],2,0),VLOOKUP(Proc[[#This Row],[Author]],Table4[],2,0))</f>
        <v>HC</v>
      </c>
      <c r="L10405" s="155" t="s">
        <v>7801</v>
      </c>
      <c r="M10405" s="140">
        <v>46106</v>
      </c>
      <c r="N10405" s="140"/>
      <c r="O10405" s="140"/>
      <c r="P10405" s="140" t="str">
        <f ca="1">IF(Proc[[#This Row],[DaysAgeing]]&gt;5,"yep","on track")</f>
        <v>yep</v>
      </c>
      <c r="Q10405" s="2">
        <f ca="1">IF(Proc[[#This Row],[DateClosed]]="",ABS(NETWORKDAYS(Proc[[#This Row],[DateOpened]],TODAY()))-1,ABS(NETWORKDAYS(Proc[[#This Row],[DateOpened]],Proc[[#This Row],[DateClosed]]))-1)</f>
        <v>23</v>
      </c>
      <c r="R10405" s="140" t="s">
        <v>476</v>
      </c>
      <c r="S10405" s="155"/>
      <c r="T10405" s="155"/>
    </row>
    <row r="10406" spans="1:20">
      <c r="A10406" s="156" t="s">
        <v>11874</v>
      </c>
      <c r="B10406" s="155" t="str">
        <f>IFERROR(VLOOKUP(Proc[[#This Row],[App]],Table2[],3,0),"open")</f>
        <v>ok</v>
      </c>
      <c r="C10406" s="156" t="s">
        <v>369</v>
      </c>
      <c r="D10406" t="s">
        <v>12669</v>
      </c>
      <c r="E10406" t="s">
        <v>11699</v>
      </c>
      <c r="F10406" s="155" t="s">
        <v>11699</v>
      </c>
      <c r="G10406" s="156" t="s">
        <v>400</v>
      </c>
      <c r="H10406" s="155" t="str">
        <f>IF(Proc[[#This Row],[type]]="LFF (MDG-F)",MID(Proc[[#This Row],[Obj]],13,10),"")</f>
        <v/>
      </c>
      <c r="I10406" s="156"/>
      <c r="J10406" s="155" t="b">
        <f>Proc[[#This Row],[Requested]]=Proc[[#This Row],[CurrentParent]]</f>
        <v>1</v>
      </c>
      <c r="K10406" s="155" t="str">
        <f>IF(Proc[[#This Row],[Author]]="Marcela Urrego",VLOOKUP(LEFT(Proc[[#This Row],[Requested]],1),Table3[#All],2,0),VLOOKUP(Proc[[#This Row],[Author]],Table4[],2,0))</f>
        <v>HC</v>
      </c>
      <c r="L10406" s="155" t="s">
        <v>7801</v>
      </c>
      <c r="M10406" s="140">
        <v>46106</v>
      </c>
      <c r="N10406" s="140"/>
      <c r="O10406" s="140"/>
      <c r="P10406" s="140" t="str">
        <f ca="1">IF(Proc[[#This Row],[DaysAgeing]]&gt;5,"yep","on track")</f>
        <v>yep</v>
      </c>
      <c r="Q10406" s="2">
        <f ca="1">IF(Proc[[#This Row],[DateClosed]]="",ABS(NETWORKDAYS(Proc[[#This Row],[DateOpened]],TODAY()))-1,ABS(NETWORKDAYS(Proc[[#This Row],[DateOpened]],Proc[[#This Row],[DateClosed]]))-1)</f>
        <v>23</v>
      </c>
      <c r="R10406" s="140" t="s">
        <v>476</v>
      </c>
      <c r="S10406" s="155"/>
      <c r="T10406" s="155"/>
    </row>
    <row r="10407" spans="1:20">
      <c r="A10407" s="156" t="s">
        <v>11874</v>
      </c>
      <c r="B10407" s="155" t="str">
        <f>IFERROR(VLOOKUP(Proc[[#This Row],[App]],Table2[],3,0),"open")</f>
        <v>ok</v>
      </c>
      <c r="C10407" s="156" t="s">
        <v>369</v>
      </c>
      <c r="D10407" t="s">
        <v>12670</v>
      </c>
      <c r="E10407" t="s">
        <v>11699</v>
      </c>
      <c r="F10407" s="155" t="s">
        <v>11699</v>
      </c>
      <c r="G10407" s="156" t="s">
        <v>400</v>
      </c>
      <c r="H10407" s="155" t="str">
        <f>IF(Proc[[#This Row],[type]]="LFF (MDG-F)",MID(Proc[[#This Row],[Obj]],13,10),"")</f>
        <v/>
      </c>
      <c r="I10407" s="156"/>
      <c r="J10407" s="155" t="b">
        <f>Proc[[#This Row],[Requested]]=Proc[[#This Row],[CurrentParent]]</f>
        <v>1</v>
      </c>
      <c r="K10407" s="155" t="str">
        <f>IF(Proc[[#This Row],[Author]]="Marcela Urrego",VLOOKUP(LEFT(Proc[[#This Row],[Requested]],1),Table3[#All],2,0),VLOOKUP(Proc[[#This Row],[Author]],Table4[],2,0))</f>
        <v>HC</v>
      </c>
      <c r="L10407" s="155" t="s">
        <v>7801</v>
      </c>
      <c r="M10407" s="140">
        <v>46106</v>
      </c>
      <c r="N10407" s="140"/>
      <c r="O10407" s="140"/>
      <c r="P10407" s="140" t="str">
        <f ca="1">IF(Proc[[#This Row],[DaysAgeing]]&gt;5,"yep","on track")</f>
        <v>yep</v>
      </c>
      <c r="Q10407" s="2">
        <f ca="1">IF(Proc[[#This Row],[DateClosed]]="",ABS(NETWORKDAYS(Proc[[#This Row],[DateOpened]],TODAY()))-1,ABS(NETWORKDAYS(Proc[[#This Row],[DateOpened]],Proc[[#This Row],[DateClosed]]))-1)</f>
        <v>23</v>
      </c>
      <c r="R10407" s="140" t="s">
        <v>476</v>
      </c>
      <c r="S10407" s="155"/>
      <c r="T10407" s="155"/>
    </row>
    <row r="10408" spans="1:20">
      <c r="A10408" s="156" t="s">
        <v>11874</v>
      </c>
      <c r="B10408" s="155" t="str">
        <f>IFERROR(VLOOKUP(Proc[[#This Row],[App]],Table2[],3,0),"open")</f>
        <v>ok</v>
      </c>
      <c r="C10408" s="156" t="s">
        <v>369</v>
      </c>
      <c r="D10408" t="s">
        <v>12671</v>
      </c>
      <c r="E10408" t="s">
        <v>11699</v>
      </c>
      <c r="F10408" s="155" t="s">
        <v>11699</v>
      </c>
      <c r="G10408" s="156" t="s">
        <v>400</v>
      </c>
      <c r="H10408" s="155" t="str">
        <f>IF(Proc[[#This Row],[type]]="LFF (MDG-F)",MID(Proc[[#This Row],[Obj]],13,10),"")</f>
        <v/>
      </c>
      <c r="I10408" s="156"/>
      <c r="J10408" s="155" t="b">
        <f>Proc[[#This Row],[Requested]]=Proc[[#This Row],[CurrentParent]]</f>
        <v>1</v>
      </c>
      <c r="K10408" s="155" t="str">
        <f>IF(Proc[[#This Row],[Author]]="Marcela Urrego",VLOOKUP(LEFT(Proc[[#This Row],[Requested]],1),Table3[#All],2,0),VLOOKUP(Proc[[#This Row],[Author]],Table4[],2,0))</f>
        <v>HC</v>
      </c>
      <c r="L10408" s="155" t="s">
        <v>7801</v>
      </c>
      <c r="M10408" s="140">
        <v>46106</v>
      </c>
      <c r="N10408" s="140"/>
      <c r="O10408" s="140"/>
      <c r="P10408" s="140" t="str">
        <f ca="1">IF(Proc[[#This Row],[DaysAgeing]]&gt;5,"yep","on track")</f>
        <v>yep</v>
      </c>
      <c r="Q10408" s="2">
        <f ca="1">IF(Proc[[#This Row],[DateClosed]]="",ABS(NETWORKDAYS(Proc[[#This Row],[DateOpened]],TODAY()))-1,ABS(NETWORKDAYS(Proc[[#This Row],[DateOpened]],Proc[[#This Row],[DateClosed]]))-1)</f>
        <v>23</v>
      </c>
      <c r="R10408" s="140" t="s">
        <v>476</v>
      </c>
      <c r="S10408" s="155"/>
      <c r="T10408" s="155"/>
    </row>
    <row r="10409" spans="1:20">
      <c r="A10409" s="156" t="s">
        <v>11874</v>
      </c>
      <c r="B10409" s="155" t="str">
        <f>IFERROR(VLOOKUP(Proc[[#This Row],[App]],Table2[],3,0),"open")</f>
        <v>ok</v>
      </c>
      <c r="C10409" s="156" t="s">
        <v>369</v>
      </c>
      <c r="D10409" t="s">
        <v>12672</v>
      </c>
      <c r="E10409" t="s">
        <v>11699</v>
      </c>
      <c r="F10409" s="155" t="s">
        <v>11699</v>
      </c>
      <c r="G10409" s="156" t="s">
        <v>400</v>
      </c>
      <c r="H10409" s="155" t="str">
        <f>IF(Proc[[#This Row],[type]]="LFF (MDG-F)",MID(Proc[[#This Row],[Obj]],13,10),"")</f>
        <v/>
      </c>
      <c r="I10409" s="156"/>
      <c r="J10409" s="155" t="b">
        <f>Proc[[#This Row],[Requested]]=Proc[[#This Row],[CurrentParent]]</f>
        <v>1</v>
      </c>
      <c r="K10409" s="155" t="str">
        <f>IF(Proc[[#This Row],[Author]]="Marcela Urrego",VLOOKUP(LEFT(Proc[[#This Row],[Requested]],1),Table3[#All],2,0),VLOOKUP(Proc[[#This Row],[Author]],Table4[],2,0))</f>
        <v>HC</v>
      </c>
      <c r="L10409" s="155" t="s">
        <v>7801</v>
      </c>
      <c r="M10409" s="140">
        <v>46106</v>
      </c>
      <c r="N10409" s="140"/>
      <c r="O10409" s="140"/>
      <c r="P10409" s="140" t="str">
        <f ca="1">IF(Proc[[#This Row],[DaysAgeing]]&gt;5,"yep","on track")</f>
        <v>yep</v>
      </c>
      <c r="Q10409" s="2">
        <f ca="1">IF(Proc[[#This Row],[DateClosed]]="",ABS(NETWORKDAYS(Proc[[#This Row],[DateOpened]],TODAY()))-1,ABS(NETWORKDAYS(Proc[[#This Row],[DateOpened]],Proc[[#This Row],[DateClosed]]))-1)</f>
        <v>23</v>
      </c>
      <c r="R10409" s="140" t="s">
        <v>476</v>
      </c>
      <c r="S10409" s="155"/>
      <c r="T10409" s="155"/>
    </row>
    <row r="10410" spans="1:20">
      <c r="A10410" s="156" t="s">
        <v>11874</v>
      </c>
      <c r="B10410" s="155" t="str">
        <f>IFERROR(VLOOKUP(Proc[[#This Row],[App]],Table2[],3,0),"open")</f>
        <v>ok</v>
      </c>
      <c r="C10410" s="156" t="s">
        <v>369</v>
      </c>
      <c r="D10410" t="s">
        <v>12673</v>
      </c>
      <c r="E10410" t="s">
        <v>11699</v>
      </c>
      <c r="F10410" s="155" t="s">
        <v>11699</v>
      </c>
      <c r="G10410" s="156" t="s">
        <v>400</v>
      </c>
      <c r="H10410" s="155" t="str">
        <f>IF(Proc[[#This Row],[type]]="LFF (MDG-F)",MID(Proc[[#This Row],[Obj]],13,10),"")</f>
        <v/>
      </c>
      <c r="I10410" s="156"/>
      <c r="J10410" s="155" t="b">
        <f>Proc[[#This Row],[Requested]]=Proc[[#This Row],[CurrentParent]]</f>
        <v>1</v>
      </c>
      <c r="K10410" s="155" t="str">
        <f>IF(Proc[[#This Row],[Author]]="Marcela Urrego",VLOOKUP(LEFT(Proc[[#This Row],[Requested]],1),Table3[#All],2,0),VLOOKUP(Proc[[#This Row],[Author]],Table4[],2,0))</f>
        <v>HC</v>
      </c>
      <c r="L10410" s="155" t="s">
        <v>7801</v>
      </c>
      <c r="M10410" s="140">
        <v>46106</v>
      </c>
      <c r="N10410" s="140"/>
      <c r="O10410" s="140"/>
      <c r="P10410" s="140" t="str">
        <f ca="1">IF(Proc[[#This Row],[DaysAgeing]]&gt;5,"yep","on track")</f>
        <v>yep</v>
      </c>
      <c r="Q10410" s="2">
        <f ca="1">IF(Proc[[#This Row],[DateClosed]]="",ABS(NETWORKDAYS(Proc[[#This Row],[DateOpened]],TODAY()))-1,ABS(NETWORKDAYS(Proc[[#This Row],[DateOpened]],Proc[[#This Row],[DateClosed]]))-1)</f>
        <v>23</v>
      </c>
      <c r="R10410" s="140" t="s">
        <v>476</v>
      </c>
      <c r="S10410" s="155"/>
      <c r="T10410" s="155"/>
    </row>
    <row r="10411" spans="1:20">
      <c r="A10411" s="156" t="s">
        <v>11874</v>
      </c>
      <c r="B10411" s="155" t="str">
        <f>IFERROR(VLOOKUP(Proc[[#This Row],[App]],Table2[],3,0),"open")</f>
        <v>ok</v>
      </c>
      <c r="C10411" s="156" t="s">
        <v>369</v>
      </c>
      <c r="D10411" t="s">
        <v>12674</v>
      </c>
      <c r="E10411" t="s">
        <v>11699</v>
      </c>
      <c r="F10411" s="155" t="s">
        <v>11699</v>
      </c>
      <c r="G10411" s="156" t="s">
        <v>400</v>
      </c>
      <c r="H10411" s="155" t="str">
        <f>IF(Proc[[#This Row],[type]]="LFF (MDG-F)",MID(Proc[[#This Row],[Obj]],13,10),"")</f>
        <v/>
      </c>
      <c r="I10411" s="156"/>
      <c r="J10411" s="155" t="b">
        <f>Proc[[#This Row],[Requested]]=Proc[[#This Row],[CurrentParent]]</f>
        <v>1</v>
      </c>
      <c r="K10411" s="155" t="str">
        <f>IF(Proc[[#This Row],[Author]]="Marcela Urrego",VLOOKUP(LEFT(Proc[[#This Row],[Requested]],1),Table3[#All],2,0),VLOOKUP(Proc[[#This Row],[Author]],Table4[],2,0))</f>
        <v>HC</v>
      </c>
      <c r="L10411" s="155" t="s">
        <v>7801</v>
      </c>
      <c r="M10411" s="140">
        <v>46106</v>
      </c>
      <c r="N10411" s="140"/>
      <c r="O10411" s="140"/>
      <c r="P10411" s="140" t="str">
        <f ca="1">IF(Proc[[#This Row],[DaysAgeing]]&gt;5,"yep","on track")</f>
        <v>yep</v>
      </c>
      <c r="Q10411" s="2">
        <f ca="1">IF(Proc[[#This Row],[DateClosed]]="",ABS(NETWORKDAYS(Proc[[#This Row],[DateOpened]],TODAY()))-1,ABS(NETWORKDAYS(Proc[[#This Row],[DateOpened]],Proc[[#This Row],[DateClosed]]))-1)</f>
        <v>23</v>
      </c>
      <c r="R10411" s="140" t="s">
        <v>476</v>
      </c>
      <c r="S10411" s="155"/>
      <c r="T10411" s="155"/>
    </row>
    <row r="10412" spans="1:20">
      <c r="A10412" s="156" t="s">
        <v>11874</v>
      </c>
      <c r="B10412" s="155" t="str">
        <f>IFERROR(VLOOKUP(Proc[[#This Row],[App]],Table2[],3,0),"open")</f>
        <v>ok</v>
      </c>
      <c r="C10412" s="156" t="s">
        <v>369</v>
      </c>
      <c r="D10412" t="s">
        <v>12675</v>
      </c>
      <c r="E10412" t="s">
        <v>11699</v>
      </c>
      <c r="F10412" s="155" t="s">
        <v>11699</v>
      </c>
      <c r="G10412" s="156" t="s">
        <v>400</v>
      </c>
      <c r="H10412" s="155" t="str">
        <f>IF(Proc[[#This Row],[type]]="LFF (MDG-F)",MID(Proc[[#This Row],[Obj]],13,10),"")</f>
        <v/>
      </c>
      <c r="I10412" s="156"/>
      <c r="J10412" s="155" t="b">
        <f>Proc[[#This Row],[Requested]]=Proc[[#This Row],[CurrentParent]]</f>
        <v>1</v>
      </c>
      <c r="K10412" s="155" t="str">
        <f>IF(Proc[[#This Row],[Author]]="Marcela Urrego",VLOOKUP(LEFT(Proc[[#This Row],[Requested]],1),Table3[#All],2,0),VLOOKUP(Proc[[#This Row],[Author]],Table4[],2,0))</f>
        <v>HC</v>
      </c>
      <c r="L10412" s="155" t="s">
        <v>7801</v>
      </c>
      <c r="M10412" s="140">
        <v>46106</v>
      </c>
      <c r="N10412" s="140"/>
      <c r="O10412" s="140"/>
      <c r="P10412" s="140" t="str">
        <f ca="1">IF(Proc[[#This Row],[DaysAgeing]]&gt;5,"yep","on track")</f>
        <v>yep</v>
      </c>
      <c r="Q10412" s="2">
        <f ca="1">IF(Proc[[#This Row],[DateClosed]]="",ABS(NETWORKDAYS(Proc[[#This Row],[DateOpened]],TODAY()))-1,ABS(NETWORKDAYS(Proc[[#This Row],[DateOpened]],Proc[[#This Row],[DateClosed]]))-1)</f>
        <v>23</v>
      </c>
      <c r="R10412" s="140" t="s">
        <v>476</v>
      </c>
      <c r="S10412" s="155"/>
      <c r="T10412" s="155"/>
    </row>
    <row r="10413" spans="1:20">
      <c r="A10413" s="156" t="s">
        <v>11874</v>
      </c>
      <c r="B10413" s="155" t="str">
        <f>IFERROR(VLOOKUP(Proc[[#This Row],[App]],Table2[],3,0),"open")</f>
        <v>ok</v>
      </c>
      <c r="C10413" s="156" t="s">
        <v>369</v>
      </c>
      <c r="D10413" t="s">
        <v>12676</v>
      </c>
      <c r="E10413" t="s">
        <v>11699</v>
      </c>
      <c r="F10413" s="155" t="s">
        <v>11699</v>
      </c>
      <c r="G10413" s="156" t="s">
        <v>400</v>
      </c>
      <c r="H10413" s="155" t="str">
        <f>IF(Proc[[#This Row],[type]]="LFF (MDG-F)",MID(Proc[[#This Row],[Obj]],13,10),"")</f>
        <v/>
      </c>
      <c r="I10413" s="156"/>
      <c r="J10413" s="155" t="b">
        <f>Proc[[#This Row],[Requested]]=Proc[[#This Row],[CurrentParent]]</f>
        <v>1</v>
      </c>
      <c r="K10413" s="155" t="str">
        <f>IF(Proc[[#This Row],[Author]]="Marcela Urrego",VLOOKUP(LEFT(Proc[[#This Row],[Requested]],1),Table3[#All],2,0),VLOOKUP(Proc[[#This Row],[Author]],Table4[],2,0))</f>
        <v>HC</v>
      </c>
      <c r="L10413" s="155" t="s">
        <v>7801</v>
      </c>
      <c r="M10413" s="140">
        <v>46106</v>
      </c>
      <c r="N10413" s="140"/>
      <c r="O10413" s="140"/>
      <c r="P10413" s="140" t="str">
        <f ca="1">IF(Proc[[#This Row],[DaysAgeing]]&gt;5,"yep","on track")</f>
        <v>yep</v>
      </c>
      <c r="Q10413" s="2">
        <f ca="1">IF(Proc[[#This Row],[DateClosed]]="",ABS(NETWORKDAYS(Proc[[#This Row],[DateOpened]],TODAY()))-1,ABS(NETWORKDAYS(Proc[[#This Row],[DateOpened]],Proc[[#This Row],[DateClosed]]))-1)</f>
        <v>23</v>
      </c>
      <c r="R10413" s="140" t="s">
        <v>476</v>
      </c>
      <c r="S10413" s="155"/>
      <c r="T10413" s="155"/>
    </row>
    <row r="10414" spans="1:20">
      <c r="A10414" s="156" t="s">
        <v>11874</v>
      </c>
      <c r="B10414" s="155" t="str">
        <f>IFERROR(VLOOKUP(Proc[[#This Row],[App]],Table2[],3,0),"open")</f>
        <v>ok</v>
      </c>
      <c r="C10414" s="156" t="s">
        <v>369</v>
      </c>
      <c r="D10414" t="s">
        <v>12677</v>
      </c>
      <c r="E10414" t="s">
        <v>11699</v>
      </c>
      <c r="F10414" s="155" t="s">
        <v>11699</v>
      </c>
      <c r="G10414" s="156" t="s">
        <v>400</v>
      </c>
      <c r="H10414" s="155" t="str">
        <f>IF(Proc[[#This Row],[type]]="LFF (MDG-F)",MID(Proc[[#This Row],[Obj]],13,10),"")</f>
        <v/>
      </c>
      <c r="I10414" s="156"/>
      <c r="J10414" s="155" t="b">
        <f>Proc[[#This Row],[Requested]]=Proc[[#This Row],[CurrentParent]]</f>
        <v>1</v>
      </c>
      <c r="K10414" s="155" t="str">
        <f>IF(Proc[[#This Row],[Author]]="Marcela Urrego",VLOOKUP(LEFT(Proc[[#This Row],[Requested]],1),Table3[#All],2,0),VLOOKUP(Proc[[#This Row],[Author]],Table4[],2,0))</f>
        <v>HC</v>
      </c>
      <c r="L10414" s="155" t="s">
        <v>7801</v>
      </c>
      <c r="M10414" s="140">
        <v>46106</v>
      </c>
      <c r="N10414" s="140"/>
      <c r="O10414" s="140"/>
      <c r="P10414" s="140" t="str">
        <f ca="1">IF(Proc[[#This Row],[DaysAgeing]]&gt;5,"yep","on track")</f>
        <v>yep</v>
      </c>
      <c r="Q10414" s="2">
        <f ca="1">IF(Proc[[#This Row],[DateClosed]]="",ABS(NETWORKDAYS(Proc[[#This Row],[DateOpened]],TODAY()))-1,ABS(NETWORKDAYS(Proc[[#This Row],[DateOpened]],Proc[[#This Row],[DateClosed]]))-1)</f>
        <v>23</v>
      </c>
      <c r="R10414" s="140" t="s">
        <v>476</v>
      </c>
      <c r="S10414" s="155"/>
      <c r="T10414" s="155"/>
    </row>
    <row r="10415" spans="1:20">
      <c r="A10415" s="156" t="s">
        <v>11874</v>
      </c>
      <c r="B10415" s="155" t="str">
        <f>IFERROR(VLOOKUP(Proc[[#This Row],[App]],Table2[],3,0),"open")</f>
        <v>ok</v>
      </c>
      <c r="C10415" s="156" t="s">
        <v>369</v>
      </c>
      <c r="D10415" t="s">
        <v>12678</v>
      </c>
      <c r="E10415" t="s">
        <v>11699</v>
      </c>
      <c r="F10415" s="155" t="s">
        <v>11699</v>
      </c>
      <c r="G10415" s="156" t="s">
        <v>400</v>
      </c>
      <c r="H10415" s="155" t="str">
        <f>IF(Proc[[#This Row],[type]]="LFF (MDG-F)",MID(Proc[[#This Row],[Obj]],13,10),"")</f>
        <v/>
      </c>
      <c r="I10415" s="156"/>
      <c r="J10415" s="155" t="b">
        <f>Proc[[#This Row],[Requested]]=Proc[[#This Row],[CurrentParent]]</f>
        <v>1</v>
      </c>
      <c r="K10415" s="155" t="str">
        <f>IF(Proc[[#This Row],[Author]]="Marcela Urrego",VLOOKUP(LEFT(Proc[[#This Row],[Requested]],1),Table3[#All],2,0),VLOOKUP(Proc[[#This Row],[Author]],Table4[],2,0))</f>
        <v>HC</v>
      </c>
      <c r="L10415" s="155" t="s">
        <v>7801</v>
      </c>
      <c r="M10415" s="140">
        <v>46106</v>
      </c>
      <c r="N10415" s="140"/>
      <c r="O10415" s="140"/>
      <c r="P10415" s="140" t="str">
        <f ca="1">IF(Proc[[#This Row],[DaysAgeing]]&gt;5,"yep","on track")</f>
        <v>yep</v>
      </c>
      <c r="Q10415" s="2">
        <f ca="1">IF(Proc[[#This Row],[DateClosed]]="",ABS(NETWORKDAYS(Proc[[#This Row],[DateOpened]],TODAY()))-1,ABS(NETWORKDAYS(Proc[[#This Row],[DateOpened]],Proc[[#This Row],[DateClosed]]))-1)</f>
        <v>23</v>
      </c>
      <c r="R10415" s="140" t="s">
        <v>476</v>
      </c>
      <c r="S10415" s="155"/>
      <c r="T10415" s="155"/>
    </row>
    <row r="10416" spans="1:20">
      <c r="A10416" s="156" t="s">
        <v>11874</v>
      </c>
      <c r="B10416" s="155" t="str">
        <f>IFERROR(VLOOKUP(Proc[[#This Row],[App]],Table2[],3,0),"open")</f>
        <v>ok</v>
      </c>
      <c r="C10416" s="156" t="s">
        <v>369</v>
      </c>
      <c r="D10416" t="s">
        <v>12679</v>
      </c>
      <c r="E10416" t="s">
        <v>11699</v>
      </c>
      <c r="F10416" s="155" t="s">
        <v>11699</v>
      </c>
      <c r="G10416" s="156" t="s">
        <v>400</v>
      </c>
      <c r="H10416" s="155" t="str">
        <f>IF(Proc[[#This Row],[type]]="LFF (MDG-F)",MID(Proc[[#This Row],[Obj]],13,10),"")</f>
        <v/>
      </c>
      <c r="I10416" s="156"/>
      <c r="J10416" s="155" t="b">
        <f>Proc[[#This Row],[Requested]]=Proc[[#This Row],[CurrentParent]]</f>
        <v>1</v>
      </c>
      <c r="K10416" s="155" t="str">
        <f>IF(Proc[[#This Row],[Author]]="Marcela Urrego",VLOOKUP(LEFT(Proc[[#This Row],[Requested]],1),Table3[#All],2,0),VLOOKUP(Proc[[#This Row],[Author]],Table4[],2,0))</f>
        <v>HC</v>
      </c>
      <c r="L10416" s="155" t="s">
        <v>7801</v>
      </c>
      <c r="M10416" s="140">
        <v>46106</v>
      </c>
      <c r="N10416" s="140"/>
      <c r="O10416" s="140"/>
      <c r="P10416" s="140" t="str">
        <f ca="1">IF(Proc[[#This Row],[DaysAgeing]]&gt;5,"yep","on track")</f>
        <v>yep</v>
      </c>
      <c r="Q10416" s="2">
        <f ca="1">IF(Proc[[#This Row],[DateClosed]]="",ABS(NETWORKDAYS(Proc[[#This Row],[DateOpened]],TODAY()))-1,ABS(NETWORKDAYS(Proc[[#This Row],[DateOpened]],Proc[[#This Row],[DateClosed]]))-1)</f>
        <v>23</v>
      </c>
      <c r="R10416" s="140" t="s">
        <v>476</v>
      </c>
      <c r="S10416" s="155"/>
      <c r="T10416" s="155"/>
    </row>
    <row r="10417" spans="1:20">
      <c r="A10417" s="156" t="s">
        <v>11874</v>
      </c>
      <c r="B10417" s="155" t="str">
        <f>IFERROR(VLOOKUP(Proc[[#This Row],[App]],Table2[],3,0),"open")</f>
        <v>ok</v>
      </c>
      <c r="C10417" s="156" t="s">
        <v>369</v>
      </c>
      <c r="D10417" t="s">
        <v>12680</v>
      </c>
      <c r="E10417" t="s">
        <v>11699</v>
      </c>
      <c r="F10417" s="155" t="s">
        <v>11699</v>
      </c>
      <c r="G10417" s="156" t="s">
        <v>400</v>
      </c>
      <c r="H10417" s="155" t="str">
        <f>IF(Proc[[#This Row],[type]]="LFF (MDG-F)",MID(Proc[[#This Row],[Obj]],13,10),"")</f>
        <v/>
      </c>
      <c r="I10417" s="156"/>
      <c r="J10417" s="155" t="b">
        <f>Proc[[#This Row],[Requested]]=Proc[[#This Row],[CurrentParent]]</f>
        <v>1</v>
      </c>
      <c r="K10417" s="155" t="str">
        <f>IF(Proc[[#This Row],[Author]]="Marcela Urrego",VLOOKUP(LEFT(Proc[[#This Row],[Requested]],1),Table3[#All],2,0),VLOOKUP(Proc[[#This Row],[Author]],Table4[],2,0))</f>
        <v>HC</v>
      </c>
      <c r="L10417" s="155" t="s">
        <v>7801</v>
      </c>
      <c r="M10417" s="140">
        <v>46106</v>
      </c>
      <c r="N10417" s="140"/>
      <c r="O10417" s="140"/>
      <c r="P10417" s="140" t="str">
        <f ca="1">IF(Proc[[#This Row],[DaysAgeing]]&gt;5,"yep","on track")</f>
        <v>yep</v>
      </c>
      <c r="Q10417" s="2">
        <f ca="1">IF(Proc[[#This Row],[DateClosed]]="",ABS(NETWORKDAYS(Proc[[#This Row],[DateOpened]],TODAY()))-1,ABS(NETWORKDAYS(Proc[[#This Row],[DateOpened]],Proc[[#This Row],[DateClosed]]))-1)</f>
        <v>23</v>
      </c>
      <c r="R10417" s="140" t="s">
        <v>476</v>
      </c>
      <c r="S10417" s="155"/>
      <c r="T10417" s="155"/>
    </row>
    <row r="10418" spans="1:20">
      <c r="A10418" s="156" t="s">
        <v>11874</v>
      </c>
      <c r="B10418" s="155" t="str">
        <f>IFERROR(VLOOKUP(Proc[[#This Row],[App]],Table2[],3,0),"open")</f>
        <v>ok</v>
      </c>
      <c r="C10418" s="156" t="s">
        <v>369</v>
      </c>
      <c r="D10418" t="s">
        <v>12681</v>
      </c>
      <c r="E10418" t="s">
        <v>11699</v>
      </c>
      <c r="F10418" s="155" t="s">
        <v>11699</v>
      </c>
      <c r="G10418" s="156" t="s">
        <v>400</v>
      </c>
      <c r="H10418" s="155" t="str">
        <f>IF(Proc[[#This Row],[type]]="LFF (MDG-F)",MID(Proc[[#This Row],[Obj]],13,10),"")</f>
        <v/>
      </c>
      <c r="I10418" s="156"/>
      <c r="J10418" s="155" t="b">
        <f>Proc[[#This Row],[Requested]]=Proc[[#This Row],[CurrentParent]]</f>
        <v>1</v>
      </c>
      <c r="K10418" s="155" t="str">
        <f>IF(Proc[[#This Row],[Author]]="Marcela Urrego",VLOOKUP(LEFT(Proc[[#This Row],[Requested]],1),Table3[#All],2,0),VLOOKUP(Proc[[#This Row],[Author]],Table4[],2,0))</f>
        <v>HC</v>
      </c>
      <c r="L10418" s="155" t="s">
        <v>7801</v>
      </c>
      <c r="M10418" s="140">
        <v>46106</v>
      </c>
      <c r="N10418" s="140"/>
      <c r="O10418" s="140"/>
      <c r="P10418" s="140" t="str">
        <f ca="1">IF(Proc[[#This Row],[DaysAgeing]]&gt;5,"yep","on track")</f>
        <v>yep</v>
      </c>
      <c r="Q10418" s="2">
        <f ca="1">IF(Proc[[#This Row],[DateClosed]]="",ABS(NETWORKDAYS(Proc[[#This Row],[DateOpened]],TODAY()))-1,ABS(NETWORKDAYS(Proc[[#This Row],[DateOpened]],Proc[[#This Row],[DateClosed]]))-1)</f>
        <v>23</v>
      </c>
      <c r="R10418" s="140" t="s">
        <v>476</v>
      </c>
      <c r="S10418" s="155"/>
      <c r="T10418" s="155"/>
    </row>
    <row r="10419" spans="1:20">
      <c r="A10419" s="156" t="s">
        <v>11874</v>
      </c>
      <c r="B10419" s="155" t="str">
        <f>IFERROR(VLOOKUP(Proc[[#This Row],[App]],Table2[],3,0),"open")</f>
        <v>ok</v>
      </c>
      <c r="C10419" s="156" t="s">
        <v>369</v>
      </c>
      <c r="D10419" t="s">
        <v>12682</v>
      </c>
      <c r="E10419" t="s">
        <v>11699</v>
      </c>
      <c r="F10419" s="155" t="s">
        <v>11699</v>
      </c>
      <c r="G10419" s="156" t="s">
        <v>400</v>
      </c>
      <c r="H10419" s="155" t="str">
        <f>IF(Proc[[#This Row],[type]]="LFF (MDG-F)",MID(Proc[[#This Row],[Obj]],13,10),"")</f>
        <v/>
      </c>
      <c r="I10419" s="156"/>
      <c r="J10419" s="155" t="b">
        <f>Proc[[#This Row],[Requested]]=Proc[[#This Row],[CurrentParent]]</f>
        <v>1</v>
      </c>
      <c r="K10419" s="155" t="str">
        <f>IF(Proc[[#This Row],[Author]]="Marcela Urrego",VLOOKUP(LEFT(Proc[[#This Row],[Requested]],1),Table3[#All],2,0),VLOOKUP(Proc[[#This Row],[Author]],Table4[],2,0))</f>
        <v>HC</v>
      </c>
      <c r="L10419" s="155" t="s">
        <v>7801</v>
      </c>
      <c r="M10419" s="140">
        <v>46106</v>
      </c>
      <c r="N10419" s="140"/>
      <c r="O10419" s="140"/>
      <c r="P10419" s="140" t="str">
        <f ca="1">IF(Proc[[#This Row],[DaysAgeing]]&gt;5,"yep","on track")</f>
        <v>yep</v>
      </c>
      <c r="Q10419" s="2">
        <f ca="1">IF(Proc[[#This Row],[DateClosed]]="",ABS(NETWORKDAYS(Proc[[#This Row],[DateOpened]],TODAY()))-1,ABS(NETWORKDAYS(Proc[[#This Row],[DateOpened]],Proc[[#This Row],[DateClosed]]))-1)</f>
        <v>23</v>
      </c>
      <c r="R10419" s="140" t="s">
        <v>476</v>
      </c>
      <c r="S10419" s="155"/>
      <c r="T10419" s="155"/>
    </row>
    <row r="10420" spans="1:20">
      <c r="A10420" s="156" t="s">
        <v>11874</v>
      </c>
      <c r="B10420" s="155" t="str">
        <f>IFERROR(VLOOKUP(Proc[[#This Row],[App]],Table2[],3,0),"open")</f>
        <v>ok</v>
      </c>
      <c r="C10420" s="156" t="s">
        <v>369</v>
      </c>
      <c r="D10420" t="s">
        <v>12683</v>
      </c>
      <c r="E10420" t="s">
        <v>11699</v>
      </c>
      <c r="F10420" s="155" t="s">
        <v>11699</v>
      </c>
      <c r="G10420" s="156" t="s">
        <v>400</v>
      </c>
      <c r="H10420" s="155" t="str">
        <f>IF(Proc[[#This Row],[type]]="LFF (MDG-F)",MID(Proc[[#This Row],[Obj]],13,10),"")</f>
        <v/>
      </c>
      <c r="I10420" s="156"/>
      <c r="J10420" s="155" t="b">
        <f>Proc[[#This Row],[Requested]]=Proc[[#This Row],[CurrentParent]]</f>
        <v>1</v>
      </c>
      <c r="K10420" s="155" t="str">
        <f>IF(Proc[[#This Row],[Author]]="Marcela Urrego",VLOOKUP(LEFT(Proc[[#This Row],[Requested]],1),Table3[#All],2,0),VLOOKUP(Proc[[#This Row],[Author]],Table4[],2,0))</f>
        <v>HC</v>
      </c>
      <c r="L10420" s="155" t="s">
        <v>7801</v>
      </c>
      <c r="M10420" s="140">
        <v>46106</v>
      </c>
      <c r="N10420" s="140"/>
      <c r="O10420" s="140"/>
      <c r="P10420" s="140" t="str">
        <f ca="1">IF(Proc[[#This Row],[DaysAgeing]]&gt;5,"yep","on track")</f>
        <v>yep</v>
      </c>
      <c r="Q10420" s="2">
        <f ca="1">IF(Proc[[#This Row],[DateClosed]]="",ABS(NETWORKDAYS(Proc[[#This Row],[DateOpened]],TODAY()))-1,ABS(NETWORKDAYS(Proc[[#This Row],[DateOpened]],Proc[[#This Row],[DateClosed]]))-1)</f>
        <v>23</v>
      </c>
      <c r="R10420" s="140" t="s">
        <v>476</v>
      </c>
      <c r="S10420" s="155"/>
      <c r="T10420" s="155"/>
    </row>
    <row r="10421" spans="1:20">
      <c r="A10421" s="156" t="s">
        <v>11874</v>
      </c>
      <c r="B10421" s="155" t="str">
        <f>IFERROR(VLOOKUP(Proc[[#This Row],[App]],Table2[],3,0),"open")</f>
        <v>ok</v>
      </c>
      <c r="C10421" s="156" t="s">
        <v>369</v>
      </c>
      <c r="D10421" t="s">
        <v>12684</v>
      </c>
      <c r="E10421" t="s">
        <v>11699</v>
      </c>
      <c r="F10421" s="155" t="s">
        <v>11699</v>
      </c>
      <c r="G10421" s="156" t="s">
        <v>400</v>
      </c>
      <c r="H10421" s="155" t="str">
        <f>IF(Proc[[#This Row],[type]]="LFF (MDG-F)",MID(Proc[[#This Row],[Obj]],13,10),"")</f>
        <v/>
      </c>
      <c r="I10421" s="156"/>
      <c r="J10421" s="155" t="b">
        <f>Proc[[#This Row],[Requested]]=Proc[[#This Row],[CurrentParent]]</f>
        <v>1</v>
      </c>
      <c r="K10421" s="155" t="str">
        <f>IF(Proc[[#This Row],[Author]]="Marcela Urrego",VLOOKUP(LEFT(Proc[[#This Row],[Requested]],1),Table3[#All],2,0),VLOOKUP(Proc[[#This Row],[Author]],Table4[],2,0))</f>
        <v>HC</v>
      </c>
      <c r="L10421" s="155" t="s">
        <v>7801</v>
      </c>
      <c r="M10421" s="140">
        <v>46106</v>
      </c>
      <c r="N10421" s="140"/>
      <c r="O10421" s="140"/>
      <c r="P10421" s="140" t="str">
        <f ca="1">IF(Proc[[#This Row],[DaysAgeing]]&gt;5,"yep","on track")</f>
        <v>yep</v>
      </c>
      <c r="Q10421" s="2">
        <f ca="1">IF(Proc[[#This Row],[DateClosed]]="",ABS(NETWORKDAYS(Proc[[#This Row],[DateOpened]],TODAY()))-1,ABS(NETWORKDAYS(Proc[[#This Row],[DateOpened]],Proc[[#This Row],[DateClosed]]))-1)</f>
        <v>23</v>
      </c>
      <c r="R10421" s="140" t="s">
        <v>476</v>
      </c>
      <c r="S10421" s="155"/>
      <c r="T10421" s="155"/>
    </row>
    <row r="10422" spans="1:20">
      <c r="A10422" s="156" t="s">
        <v>11874</v>
      </c>
      <c r="B10422" s="155" t="str">
        <f>IFERROR(VLOOKUP(Proc[[#This Row],[App]],Table2[],3,0),"open")</f>
        <v>ok</v>
      </c>
      <c r="C10422" s="156" t="s">
        <v>369</v>
      </c>
      <c r="D10422" t="s">
        <v>12685</v>
      </c>
      <c r="E10422" t="s">
        <v>11699</v>
      </c>
      <c r="F10422" s="155" t="s">
        <v>11699</v>
      </c>
      <c r="G10422" s="156" t="s">
        <v>400</v>
      </c>
      <c r="H10422" s="155" t="str">
        <f>IF(Proc[[#This Row],[type]]="LFF (MDG-F)",MID(Proc[[#This Row],[Obj]],13,10),"")</f>
        <v/>
      </c>
      <c r="I10422" s="156"/>
      <c r="J10422" s="155" t="b">
        <f>Proc[[#This Row],[Requested]]=Proc[[#This Row],[CurrentParent]]</f>
        <v>1</v>
      </c>
      <c r="K10422" s="155" t="str">
        <f>IF(Proc[[#This Row],[Author]]="Marcela Urrego",VLOOKUP(LEFT(Proc[[#This Row],[Requested]],1),Table3[#All],2,0),VLOOKUP(Proc[[#This Row],[Author]],Table4[],2,0))</f>
        <v>HC</v>
      </c>
      <c r="L10422" s="155" t="s">
        <v>7801</v>
      </c>
      <c r="M10422" s="140">
        <v>46106</v>
      </c>
      <c r="N10422" s="140"/>
      <c r="O10422" s="140"/>
      <c r="P10422" s="140" t="str">
        <f ca="1">IF(Proc[[#This Row],[DaysAgeing]]&gt;5,"yep","on track")</f>
        <v>yep</v>
      </c>
      <c r="Q10422" s="2">
        <f ca="1">IF(Proc[[#This Row],[DateClosed]]="",ABS(NETWORKDAYS(Proc[[#This Row],[DateOpened]],TODAY()))-1,ABS(NETWORKDAYS(Proc[[#This Row],[DateOpened]],Proc[[#This Row],[DateClosed]]))-1)</f>
        <v>23</v>
      </c>
      <c r="R10422" s="140" t="s">
        <v>476</v>
      </c>
      <c r="S10422" s="155"/>
      <c r="T10422" s="155"/>
    </row>
    <row r="10423" spans="1:20">
      <c r="A10423" s="156" t="s">
        <v>11874</v>
      </c>
      <c r="B10423" s="155" t="str">
        <f>IFERROR(VLOOKUP(Proc[[#This Row],[App]],Table2[],3,0),"open")</f>
        <v>ok</v>
      </c>
      <c r="C10423" s="156" t="s">
        <v>369</v>
      </c>
      <c r="D10423" t="s">
        <v>12686</v>
      </c>
      <c r="E10423" t="s">
        <v>11699</v>
      </c>
      <c r="F10423" s="155" t="s">
        <v>11699</v>
      </c>
      <c r="G10423" s="156" t="s">
        <v>400</v>
      </c>
      <c r="H10423" s="155" t="str">
        <f>IF(Proc[[#This Row],[type]]="LFF (MDG-F)",MID(Proc[[#This Row],[Obj]],13,10),"")</f>
        <v/>
      </c>
      <c r="I10423" s="156"/>
      <c r="J10423" s="155" t="b">
        <f>Proc[[#This Row],[Requested]]=Proc[[#This Row],[CurrentParent]]</f>
        <v>1</v>
      </c>
      <c r="K10423" s="155" t="str">
        <f>IF(Proc[[#This Row],[Author]]="Marcela Urrego",VLOOKUP(LEFT(Proc[[#This Row],[Requested]],1),Table3[#All],2,0),VLOOKUP(Proc[[#This Row],[Author]],Table4[],2,0))</f>
        <v>HC</v>
      </c>
      <c r="L10423" s="155" t="s">
        <v>7801</v>
      </c>
      <c r="M10423" s="140">
        <v>46106</v>
      </c>
      <c r="N10423" s="140"/>
      <c r="O10423" s="140"/>
      <c r="P10423" s="140" t="str">
        <f ca="1">IF(Proc[[#This Row],[DaysAgeing]]&gt;5,"yep","on track")</f>
        <v>yep</v>
      </c>
      <c r="Q10423" s="2">
        <f ca="1">IF(Proc[[#This Row],[DateClosed]]="",ABS(NETWORKDAYS(Proc[[#This Row],[DateOpened]],TODAY()))-1,ABS(NETWORKDAYS(Proc[[#This Row],[DateOpened]],Proc[[#This Row],[DateClosed]]))-1)</f>
        <v>23</v>
      </c>
      <c r="R10423" s="140" t="s">
        <v>476</v>
      </c>
      <c r="S10423" s="155"/>
      <c r="T10423" s="155"/>
    </row>
    <row r="10424" spans="1:20">
      <c r="A10424" s="156" t="s">
        <v>11874</v>
      </c>
      <c r="B10424" s="155" t="str">
        <f>IFERROR(VLOOKUP(Proc[[#This Row],[App]],Table2[],3,0),"open")</f>
        <v>ok</v>
      </c>
      <c r="C10424" s="156" t="s">
        <v>369</v>
      </c>
      <c r="D10424" t="s">
        <v>12687</v>
      </c>
      <c r="E10424" t="s">
        <v>11699</v>
      </c>
      <c r="F10424" s="155" t="s">
        <v>11699</v>
      </c>
      <c r="G10424" s="156" t="s">
        <v>400</v>
      </c>
      <c r="H10424" s="155" t="str">
        <f>IF(Proc[[#This Row],[type]]="LFF (MDG-F)",MID(Proc[[#This Row],[Obj]],13,10),"")</f>
        <v/>
      </c>
      <c r="I10424" s="156"/>
      <c r="J10424" s="155" t="b">
        <f>Proc[[#This Row],[Requested]]=Proc[[#This Row],[CurrentParent]]</f>
        <v>1</v>
      </c>
      <c r="K10424" s="155" t="str">
        <f>IF(Proc[[#This Row],[Author]]="Marcela Urrego",VLOOKUP(LEFT(Proc[[#This Row],[Requested]],1),Table3[#All],2,0),VLOOKUP(Proc[[#This Row],[Author]],Table4[],2,0))</f>
        <v>HC</v>
      </c>
      <c r="L10424" s="155" t="s">
        <v>7801</v>
      </c>
      <c r="M10424" s="140">
        <v>46106</v>
      </c>
      <c r="N10424" s="140"/>
      <c r="O10424" s="140"/>
      <c r="P10424" s="140" t="str">
        <f ca="1">IF(Proc[[#This Row],[DaysAgeing]]&gt;5,"yep","on track")</f>
        <v>yep</v>
      </c>
      <c r="Q10424" s="2">
        <f ca="1">IF(Proc[[#This Row],[DateClosed]]="",ABS(NETWORKDAYS(Proc[[#This Row],[DateOpened]],TODAY()))-1,ABS(NETWORKDAYS(Proc[[#This Row],[DateOpened]],Proc[[#This Row],[DateClosed]]))-1)</f>
        <v>23</v>
      </c>
      <c r="R10424" s="140" t="s">
        <v>476</v>
      </c>
      <c r="S10424" s="155"/>
      <c r="T10424" s="155"/>
    </row>
    <row r="10425" spans="1:20">
      <c r="A10425" s="156" t="s">
        <v>11874</v>
      </c>
      <c r="B10425" s="155" t="str">
        <f>IFERROR(VLOOKUP(Proc[[#This Row],[App]],Table2[],3,0),"open")</f>
        <v>ok</v>
      </c>
      <c r="C10425" s="156" t="s">
        <v>369</v>
      </c>
      <c r="D10425" t="s">
        <v>12688</v>
      </c>
      <c r="E10425" t="s">
        <v>11699</v>
      </c>
      <c r="F10425" s="155" t="s">
        <v>11699</v>
      </c>
      <c r="G10425" s="156" t="s">
        <v>400</v>
      </c>
      <c r="H10425" s="155" t="str">
        <f>IF(Proc[[#This Row],[type]]="LFF (MDG-F)",MID(Proc[[#This Row],[Obj]],13,10),"")</f>
        <v/>
      </c>
      <c r="I10425" s="156"/>
      <c r="J10425" s="155" t="b">
        <f>Proc[[#This Row],[Requested]]=Proc[[#This Row],[CurrentParent]]</f>
        <v>1</v>
      </c>
      <c r="K10425" s="155" t="str">
        <f>IF(Proc[[#This Row],[Author]]="Marcela Urrego",VLOOKUP(LEFT(Proc[[#This Row],[Requested]],1),Table3[#All],2,0),VLOOKUP(Proc[[#This Row],[Author]],Table4[],2,0))</f>
        <v>HC</v>
      </c>
      <c r="L10425" s="155" t="s">
        <v>7801</v>
      </c>
      <c r="M10425" s="140">
        <v>46106</v>
      </c>
      <c r="N10425" s="140"/>
      <c r="O10425" s="140"/>
      <c r="P10425" s="140" t="str">
        <f ca="1">IF(Proc[[#This Row],[DaysAgeing]]&gt;5,"yep","on track")</f>
        <v>yep</v>
      </c>
      <c r="Q10425" s="2">
        <f ca="1">IF(Proc[[#This Row],[DateClosed]]="",ABS(NETWORKDAYS(Proc[[#This Row],[DateOpened]],TODAY()))-1,ABS(NETWORKDAYS(Proc[[#This Row],[DateOpened]],Proc[[#This Row],[DateClosed]]))-1)</f>
        <v>23</v>
      </c>
      <c r="R10425" s="140" t="s">
        <v>476</v>
      </c>
      <c r="S10425" s="155"/>
      <c r="T10425" s="155"/>
    </row>
    <row r="10426" spans="1:20">
      <c r="A10426" s="156" t="s">
        <v>11874</v>
      </c>
      <c r="B10426" s="155" t="str">
        <f>IFERROR(VLOOKUP(Proc[[#This Row],[App]],Table2[],3,0),"open")</f>
        <v>ok</v>
      </c>
      <c r="C10426" s="156" t="s">
        <v>369</v>
      </c>
      <c r="D10426" t="s">
        <v>12689</v>
      </c>
      <c r="E10426" t="s">
        <v>11699</v>
      </c>
      <c r="F10426" s="155" t="s">
        <v>11699</v>
      </c>
      <c r="G10426" s="156" t="s">
        <v>400</v>
      </c>
      <c r="H10426" s="155" t="str">
        <f>IF(Proc[[#This Row],[type]]="LFF (MDG-F)",MID(Proc[[#This Row],[Obj]],13,10),"")</f>
        <v/>
      </c>
      <c r="I10426" s="156"/>
      <c r="J10426" s="155" t="b">
        <f>Proc[[#This Row],[Requested]]=Proc[[#This Row],[CurrentParent]]</f>
        <v>1</v>
      </c>
      <c r="K10426" s="155" t="str">
        <f>IF(Proc[[#This Row],[Author]]="Marcela Urrego",VLOOKUP(LEFT(Proc[[#This Row],[Requested]],1),Table3[#All],2,0),VLOOKUP(Proc[[#This Row],[Author]],Table4[],2,0))</f>
        <v>HC</v>
      </c>
      <c r="L10426" s="155" t="s">
        <v>7801</v>
      </c>
      <c r="M10426" s="140">
        <v>46106</v>
      </c>
      <c r="N10426" s="140"/>
      <c r="O10426" s="140"/>
      <c r="P10426" s="140" t="str">
        <f ca="1">IF(Proc[[#This Row],[DaysAgeing]]&gt;5,"yep","on track")</f>
        <v>yep</v>
      </c>
      <c r="Q10426" s="2">
        <f ca="1">IF(Proc[[#This Row],[DateClosed]]="",ABS(NETWORKDAYS(Proc[[#This Row],[DateOpened]],TODAY()))-1,ABS(NETWORKDAYS(Proc[[#This Row],[DateOpened]],Proc[[#This Row],[DateClosed]]))-1)</f>
        <v>23</v>
      </c>
      <c r="R10426" s="140" t="s">
        <v>476</v>
      </c>
      <c r="S10426" s="155"/>
      <c r="T10426" s="155"/>
    </row>
    <row r="10427" spans="1:20">
      <c r="A10427" s="156" t="s">
        <v>11874</v>
      </c>
      <c r="B10427" s="155" t="str">
        <f>IFERROR(VLOOKUP(Proc[[#This Row],[App]],Table2[],3,0),"open")</f>
        <v>ok</v>
      </c>
      <c r="C10427" s="156" t="s">
        <v>369</v>
      </c>
      <c r="D10427" t="s">
        <v>12690</v>
      </c>
      <c r="E10427" t="s">
        <v>11699</v>
      </c>
      <c r="F10427" s="155" t="s">
        <v>11699</v>
      </c>
      <c r="G10427" s="156" t="s">
        <v>400</v>
      </c>
      <c r="H10427" s="155" t="str">
        <f>IF(Proc[[#This Row],[type]]="LFF (MDG-F)",MID(Proc[[#This Row],[Obj]],13,10),"")</f>
        <v/>
      </c>
      <c r="I10427" s="156"/>
      <c r="J10427" s="155" t="b">
        <f>Proc[[#This Row],[Requested]]=Proc[[#This Row],[CurrentParent]]</f>
        <v>1</v>
      </c>
      <c r="K10427" s="155" t="str">
        <f>IF(Proc[[#This Row],[Author]]="Marcela Urrego",VLOOKUP(LEFT(Proc[[#This Row],[Requested]],1),Table3[#All],2,0),VLOOKUP(Proc[[#This Row],[Author]],Table4[],2,0))</f>
        <v>HC</v>
      </c>
      <c r="L10427" s="155" t="s">
        <v>7801</v>
      </c>
      <c r="M10427" s="140">
        <v>46106</v>
      </c>
      <c r="N10427" s="140"/>
      <c r="O10427" s="140"/>
      <c r="P10427" s="140" t="str">
        <f ca="1">IF(Proc[[#This Row],[DaysAgeing]]&gt;5,"yep","on track")</f>
        <v>yep</v>
      </c>
      <c r="Q10427" s="2">
        <f ca="1">IF(Proc[[#This Row],[DateClosed]]="",ABS(NETWORKDAYS(Proc[[#This Row],[DateOpened]],TODAY()))-1,ABS(NETWORKDAYS(Proc[[#This Row],[DateOpened]],Proc[[#This Row],[DateClosed]]))-1)</f>
        <v>23</v>
      </c>
      <c r="R10427" s="140" t="s">
        <v>476</v>
      </c>
      <c r="S10427" s="155"/>
      <c r="T10427" s="155"/>
    </row>
    <row r="10428" spans="1:20">
      <c r="A10428" s="156" t="s">
        <v>11874</v>
      </c>
      <c r="B10428" s="155" t="str">
        <f>IFERROR(VLOOKUP(Proc[[#This Row],[App]],Table2[],3,0),"open")</f>
        <v>ok</v>
      </c>
      <c r="C10428" s="156" t="s">
        <v>369</v>
      </c>
      <c r="D10428" t="s">
        <v>12691</v>
      </c>
      <c r="E10428" t="s">
        <v>11699</v>
      </c>
      <c r="F10428" s="155" t="s">
        <v>11699</v>
      </c>
      <c r="G10428" s="156" t="s">
        <v>400</v>
      </c>
      <c r="H10428" s="155" t="str">
        <f>IF(Proc[[#This Row],[type]]="LFF (MDG-F)",MID(Proc[[#This Row],[Obj]],13,10),"")</f>
        <v/>
      </c>
      <c r="I10428" s="156"/>
      <c r="J10428" s="155" t="b">
        <f>Proc[[#This Row],[Requested]]=Proc[[#This Row],[CurrentParent]]</f>
        <v>1</v>
      </c>
      <c r="K10428" s="155" t="str">
        <f>IF(Proc[[#This Row],[Author]]="Marcela Urrego",VLOOKUP(LEFT(Proc[[#This Row],[Requested]],1),Table3[#All],2,0),VLOOKUP(Proc[[#This Row],[Author]],Table4[],2,0))</f>
        <v>HC</v>
      </c>
      <c r="L10428" s="155" t="s">
        <v>7801</v>
      </c>
      <c r="M10428" s="140">
        <v>46106</v>
      </c>
      <c r="N10428" s="140"/>
      <c r="O10428" s="140"/>
      <c r="P10428" s="140" t="str">
        <f ca="1">IF(Proc[[#This Row],[DaysAgeing]]&gt;5,"yep","on track")</f>
        <v>yep</v>
      </c>
      <c r="Q10428" s="2">
        <f ca="1">IF(Proc[[#This Row],[DateClosed]]="",ABS(NETWORKDAYS(Proc[[#This Row],[DateOpened]],TODAY()))-1,ABS(NETWORKDAYS(Proc[[#This Row],[DateOpened]],Proc[[#This Row],[DateClosed]]))-1)</f>
        <v>23</v>
      </c>
      <c r="R10428" s="140" t="s">
        <v>476</v>
      </c>
      <c r="S10428" s="155"/>
      <c r="T10428" s="155"/>
    </row>
    <row r="10429" spans="1:20">
      <c r="A10429" s="156" t="s">
        <v>11874</v>
      </c>
      <c r="B10429" s="155" t="str">
        <f>IFERROR(VLOOKUP(Proc[[#This Row],[App]],Table2[],3,0),"open")</f>
        <v>ok</v>
      </c>
      <c r="C10429" s="156" t="s">
        <v>369</v>
      </c>
      <c r="D10429" t="s">
        <v>12692</v>
      </c>
      <c r="E10429" t="s">
        <v>11699</v>
      </c>
      <c r="F10429" s="155" t="s">
        <v>11699</v>
      </c>
      <c r="G10429" s="156" t="s">
        <v>400</v>
      </c>
      <c r="H10429" s="155" t="str">
        <f>IF(Proc[[#This Row],[type]]="LFF (MDG-F)",MID(Proc[[#This Row],[Obj]],13,10),"")</f>
        <v/>
      </c>
      <c r="I10429" s="156"/>
      <c r="J10429" s="155" t="b">
        <f>Proc[[#This Row],[Requested]]=Proc[[#This Row],[CurrentParent]]</f>
        <v>1</v>
      </c>
      <c r="K10429" s="155" t="str">
        <f>IF(Proc[[#This Row],[Author]]="Marcela Urrego",VLOOKUP(LEFT(Proc[[#This Row],[Requested]],1),Table3[#All],2,0),VLOOKUP(Proc[[#This Row],[Author]],Table4[],2,0))</f>
        <v>HC</v>
      </c>
      <c r="L10429" s="155" t="s">
        <v>7801</v>
      </c>
      <c r="M10429" s="140">
        <v>46106</v>
      </c>
      <c r="N10429" s="140"/>
      <c r="O10429" s="140"/>
      <c r="P10429" s="140" t="str">
        <f ca="1">IF(Proc[[#This Row],[DaysAgeing]]&gt;5,"yep","on track")</f>
        <v>yep</v>
      </c>
      <c r="Q10429" s="2">
        <f ca="1">IF(Proc[[#This Row],[DateClosed]]="",ABS(NETWORKDAYS(Proc[[#This Row],[DateOpened]],TODAY()))-1,ABS(NETWORKDAYS(Proc[[#This Row],[DateOpened]],Proc[[#This Row],[DateClosed]]))-1)</f>
        <v>23</v>
      </c>
      <c r="R10429" s="140" t="s">
        <v>476</v>
      </c>
      <c r="S10429" s="155"/>
      <c r="T10429" s="155"/>
    </row>
    <row r="10430" spans="1:20">
      <c r="A10430" s="156" t="s">
        <v>11874</v>
      </c>
      <c r="B10430" s="155" t="str">
        <f>IFERROR(VLOOKUP(Proc[[#This Row],[App]],Table2[],3,0),"open")</f>
        <v>ok</v>
      </c>
      <c r="C10430" s="156" t="s">
        <v>369</v>
      </c>
      <c r="D10430" t="s">
        <v>12693</v>
      </c>
      <c r="E10430" t="s">
        <v>11699</v>
      </c>
      <c r="F10430" s="155" t="s">
        <v>11699</v>
      </c>
      <c r="G10430" s="156" t="s">
        <v>400</v>
      </c>
      <c r="H10430" s="155" t="str">
        <f>IF(Proc[[#This Row],[type]]="LFF (MDG-F)",MID(Proc[[#This Row],[Obj]],13,10),"")</f>
        <v/>
      </c>
      <c r="I10430" s="156"/>
      <c r="J10430" s="155" t="b">
        <f>Proc[[#This Row],[Requested]]=Proc[[#This Row],[CurrentParent]]</f>
        <v>1</v>
      </c>
      <c r="K10430" s="155" t="str">
        <f>IF(Proc[[#This Row],[Author]]="Marcela Urrego",VLOOKUP(LEFT(Proc[[#This Row],[Requested]],1),Table3[#All],2,0),VLOOKUP(Proc[[#This Row],[Author]],Table4[],2,0))</f>
        <v>HC</v>
      </c>
      <c r="L10430" s="155" t="s">
        <v>7801</v>
      </c>
      <c r="M10430" s="140">
        <v>46106</v>
      </c>
      <c r="N10430" s="140"/>
      <c r="O10430" s="140"/>
      <c r="P10430" s="140" t="str">
        <f ca="1">IF(Proc[[#This Row],[DaysAgeing]]&gt;5,"yep","on track")</f>
        <v>yep</v>
      </c>
      <c r="Q10430" s="2">
        <f ca="1">IF(Proc[[#This Row],[DateClosed]]="",ABS(NETWORKDAYS(Proc[[#This Row],[DateOpened]],TODAY()))-1,ABS(NETWORKDAYS(Proc[[#This Row],[DateOpened]],Proc[[#This Row],[DateClosed]]))-1)</f>
        <v>23</v>
      </c>
      <c r="R10430" s="140" t="s">
        <v>476</v>
      </c>
      <c r="S10430" s="155"/>
      <c r="T10430" s="155"/>
    </row>
    <row r="10431" spans="1:20">
      <c r="A10431" s="156" t="s">
        <v>11874</v>
      </c>
      <c r="B10431" s="155" t="str">
        <f>IFERROR(VLOOKUP(Proc[[#This Row],[App]],Table2[],3,0),"open")</f>
        <v>ok</v>
      </c>
      <c r="C10431" s="156" t="s">
        <v>369</v>
      </c>
      <c r="D10431" t="s">
        <v>12694</v>
      </c>
      <c r="E10431" t="s">
        <v>11699</v>
      </c>
      <c r="F10431" s="155" t="s">
        <v>11699</v>
      </c>
      <c r="G10431" s="156" t="s">
        <v>400</v>
      </c>
      <c r="H10431" s="155" t="str">
        <f>IF(Proc[[#This Row],[type]]="LFF (MDG-F)",MID(Proc[[#This Row],[Obj]],13,10),"")</f>
        <v/>
      </c>
      <c r="I10431" s="156"/>
      <c r="J10431" s="155" t="b">
        <f>Proc[[#This Row],[Requested]]=Proc[[#This Row],[CurrentParent]]</f>
        <v>1</v>
      </c>
      <c r="K10431" s="155" t="str">
        <f>IF(Proc[[#This Row],[Author]]="Marcela Urrego",VLOOKUP(LEFT(Proc[[#This Row],[Requested]],1),Table3[#All],2,0),VLOOKUP(Proc[[#This Row],[Author]],Table4[],2,0))</f>
        <v>HC</v>
      </c>
      <c r="L10431" s="155" t="s">
        <v>7801</v>
      </c>
      <c r="M10431" s="140">
        <v>46106</v>
      </c>
      <c r="N10431" s="140"/>
      <c r="O10431" s="140"/>
      <c r="P10431" s="140" t="str">
        <f ca="1">IF(Proc[[#This Row],[DaysAgeing]]&gt;5,"yep","on track")</f>
        <v>yep</v>
      </c>
      <c r="Q10431" s="2">
        <f ca="1">IF(Proc[[#This Row],[DateClosed]]="",ABS(NETWORKDAYS(Proc[[#This Row],[DateOpened]],TODAY()))-1,ABS(NETWORKDAYS(Proc[[#This Row],[DateOpened]],Proc[[#This Row],[DateClosed]]))-1)</f>
        <v>23</v>
      </c>
      <c r="R10431" s="140" t="s">
        <v>476</v>
      </c>
      <c r="S10431" s="155"/>
      <c r="T10431" s="155"/>
    </row>
    <row r="10432" spans="1:20">
      <c r="A10432" s="156" t="s">
        <v>11874</v>
      </c>
      <c r="B10432" s="155" t="str">
        <f>IFERROR(VLOOKUP(Proc[[#This Row],[App]],Table2[],3,0),"open")</f>
        <v>ok</v>
      </c>
      <c r="C10432" s="156" t="s">
        <v>369</v>
      </c>
      <c r="D10432" t="s">
        <v>12695</v>
      </c>
      <c r="E10432" t="s">
        <v>11699</v>
      </c>
      <c r="F10432" s="155" t="s">
        <v>11699</v>
      </c>
      <c r="G10432" s="156" t="s">
        <v>400</v>
      </c>
      <c r="H10432" s="155" t="str">
        <f>IF(Proc[[#This Row],[type]]="LFF (MDG-F)",MID(Proc[[#This Row],[Obj]],13,10),"")</f>
        <v/>
      </c>
      <c r="I10432" s="156"/>
      <c r="J10432" s="155" t="b">
        <f>Proc[[#This Row],[Requested]]=Proc[[#This Row],[CurrentParent]]</f>
        <v>1</v>
      </c>
      <c r="K10432" s="155" t="str">
        <f>IF(Proc[[#This Row],[Author]]="Marcela Urrego",VLOOKUP(LEFT(Proc[[#This Row],[Requested]],1),Table3[#All],2,0),VLOOKUP(Proc[[#This Row],[Author]],Table4[],2,0))</f>
        <v>HC</v>
      </c>
      <c r="L10432" s="155" t="s">
        <v>7801</v>
      </c>
      <c r="M10432" s="140">
        <v>46106</v>
      </c>
      <c r="N10432" s="140"/>
      <c r="O10432" s="140"/>
      <c r="P10432" s="140" t="str">
        <f ca="1">IF(Proc[[#This Row],[DaysAgeing]]&gt;5,"yep","on track")</f>
        <v>yep</v>
      </c>
      <c r="Q10432" s="2">
        <f ca="1">IF(Proc[[#This Row],[DateClosed]]="",ABS(NETWORKDAYS(Proc[[#This Row],[DateOpened]],TODAY()))-1,ABS(NETWORKDAYS(Proc[[#This Row],[DateOpened]],Proc[[#This Row],[DateClosed]]))-1)</f>
        <v>23</v>
      </c>
      <c r="R10432" s="140" t="s">
        <v>476</v>
      </c>
      <c r="S10432" s="155"/>
      <c r="T10432" s="155"/>
    </row>
    <row r="10433" spans="1:20">
      <c r="A10433" s="156" t="s">
        <v>11874</v>
      </c>
      <c r="B10433" s="155" t="str">
        <f>IFERROR(VLOOKUP(Proc[[#This Row],[App]],Table2[],3,0),"open")</f>
        <v>ok</v>
      </c>
      <c r="C10433" s="156" t="s">
        <v>369</v>
      </c>
      <c r="D10433" t="s">
        <v>12696</v>
      </c>
      <c r="E10433" t="s">
        <v>11699</v>
      </c>
      <c r="F10433" s="155" t="s">
        <v>11699</v>
      </c>
      <c r="G10433" s="156" t="s">
        <v>400</v>
      </c>
      <c r="H10433" s="155" t="str">
        <f>IF(Proc[[#This Row],[type]]="LFF (MDG-F)",MID(Proc[[#This Row],[Obj]],13,10),"")</f>
        <v/>
      </c>
      <c r="I10433" s="156"/>
      <c r="J10433" s="155" t="b">
        <f>Proc[[#This Row],[Requested]]=Proc[[#This Row],[CurrentParent]]</f>
        <v>1</v>
      </c>
      <c r="K10433" s="155" t="str">
        <f>IF(Proc[[#This Row],[Author]]="Marcela Urrego",VLOOKUP(LEFT(Proc[[#This Row],[Requested]],1),Table3[#All],2,0),VLOOKUP(Proc[[#This Row],[Author]],Table4[],2,0))</f>
        <v>HC</v>
      </c>
      <c r="L10433" s="155" t="s">
        <v>7801</v>
      </c>
      <c r="M10433" s="140">
        <v>46106</v>
      </c>
      <c r="N10433" s="140"/>
      <c r="O10433" s="140"/>
      <c r="P10433" s="140" t="str">
        <f ca="1">IF(Proc[[#This Row],[DaysAgeing]]&gt;5,"yep","on track")</f>
        <v>yep</v>
      </c>
      <c r="Q10433" s="2">
        <f ca="1">IF(Proc[[#This Row],[DateClosed]]="",ABS(NETWORKDAYS(Proc[[#This Row],[DateOpened]],TODAY()))-1,ABS(NETWORKDAYS(Proc[[#This Row],[DateOpened]],Proc[[#This Row],[DateClosed]]))-1)</f>
        <v>23</v>
      </c>
      <c r="R10433" s="140" t="s">
        <v>476</v>
      </c>
      <c r="S10433" s="155"/>
      <c r="T10433" s="155"/>
    </row>
    <row r="10434" spans="1:20">
      <c r="A10434" s="156" t="s">
        <v>11874</v>
      </c>
      <c r="B10434" s="155" t="str">
        <f>IFERROR(VLOOKUP(Proc[[#This Row],[App]],Table2[],3,0),"open")</f>
        <v>ok</v>
      </c>
      <c r="C10434" s="156" t="s">
        <v>369</v>
      </c>
      <c r="D10434" t="s">
        <v>12697</v>
      </c>
      <c r="E10434" t="s">
        <v>11699</v>
      </c>
      <c r="F10434" s="155" t="s">
        <v>11699</v>
      </c>
      <c r="G10434" s="156" t="s">
        <v>400</v>
      </c>
      <c r="H10434" s="155" t="str">
        <f>IF(Proc[[#This Row],[type]]="LFF (MDG-F)",MID(Proc[[#This Row],[Obj]],13,10),"")</f>
        <v/>
      </c>
      <c r="I10434" s="156"/>
      <c r="J10434" s="155" t="b">
        <f>Proc[[#This Row],[Requested]]=Proc[[#This Row],[CurrentParent]]</f>
        <v>1</v>
      </c>
      <c r="K10434" s="155" t="str">
        <f>IF(Proc[[#This Row],[Author]]="Marcela Urrego",VLOOKUP(LEFT(Proc[[#This Row],[Requested]],1),Table3[#All],2,0),VLOOKUP(Proc[[#This Row],[Author]],Table4[],2,0))</f>
        <v>HC</v>
      </c>
      <c r="L10434" s="155" t="s">
        <v>7801</v>
      </c>
      <c r="M10434" s="140">
        <v>46106</v>
      </c>
      <c r="N10434" s="140"/>
      <c r="O10434" s="140"/>
      <c r="P10434" s="140" t="str">
        <f ca="1">IF(Proc[[#This Row],[DaysAgeing]]&gt;5,"yep","on track")</f>
        <v>yep</v>
      </c>
      <c r="Q10434" s="2">
        <f ca="1">IF(Proc[[#This Row],[DateClosed]]="",ABS(NETWORKDAYS(Proc[[#This Row],[DateOpened]],TODAY()))-1,ABS(NETWORKDAYS(Proc[[#This Row],[DateOpened]],Proc[[#This Row],[DateClosed]]))-1)</f>
        <v>23</v>
      </c>
      <c r="R10434" s="140" t="s">
        <v>476</v>
      </c>
      <c r="S10434" s="155"/>
      <c r="T10434" s="155"/>
    </row>
    <row r="10435" spans="1:20">
      <c r="A10435" s="156" t="s">
        <v>11874</v>
      </c>
      <c r="B10435" s="155" t="str">
        <f>IFERROR(VLOOKUP(Proc[[#This Row],[App]],Table2[],3,0),"open")</f>
        <v>ok</v>
      </c>
      <c r="C10435" s="156" t="s">
        <v>369</v>
      </c>
      <c r="D10435" t="s">
        <v>12698</v>
      </c>
      <c r="E10435" t="s">
        <v>11699</v>
      </c>
      <c r="F10435" s="155" t="s">
        <v>11699</v>
      </c>
      <c r="G10435" s="156" t="s">
        <v>400</v>
      </c>
      <c r="H10435" s="155" t="str">
        <f>IF(Proc[[#This Row],[type]]="LFF (MDG-F)",MID(Proc[[#This Row],[Obj]],13,10),"")</f>
        <v/>
      </c>
      <c r="I10435" s="156"/>
      <c r="J10435" s="155" t="b">
        <f>Proc[[#This Row],[Requested]]=Proc[[#This Row],[CurrentParent]]</f>
        <v>1</v>
      </c>
      <c r="K10435" s="155" t="str">
        <f>IF(Proc[[#This Row],[Author]]="Marcela Urrego",VLOOKUP(LEFT(Proc[[#This Row],[Requested]],1),Table3[#All],2,0),VLOOKUP(Proc[[#This Row],[Author]],Table4[],2,0))</f>
        <v>HC</v>
      </c>
      <c r="L10435" s="155" t="s">
        <v>7801</v>
      </c>
      <c r="M10435" s="140">
        <v>46106</v>
      </c>
      <c r="N10435" s="140"/>
      <c r="O10435" s="140"/>
      <c r="P10435" s="140" t="str">
        <f ca="1">IF(Proc[[#This Row],[DaysAgeing]]&gt;5,"yep","on track")</f>
        <v>yep</v>
      </c>
      <c r="Q10435" s="2">
        <f ca="1">IF(Proc[[#This Row],[DateClosed]]="",ABS(NETWORKDAYS(Proc[[#This Row],[DateOpened]],TODAY()))-1,ABS(NETWORKDAYS(Proc[[#This Row],[DateOpened]],Proc[[#This Row],[DateClosed]]))-1)</f>
        <v>23</v>
      </c>
      <c r="R10435" s="140" t="s">
        <v>476</v>
      </c>
      <c r="S10435" s="155"/>
      <c r="T10435" s="155"/>
    </row>
    <row r="10436" spans="1:20">
      <c r="A10436" s="156" t="s">
        <v>11874</v>
      </c>
      <c r="B10436" s="155" t="str">
        <f>IFERROR(VLOOKUP(Proc[[#This Row],[App]],Table2[],3,0),"open")</f>
        <v>ok</v>
      </c>
      <c r="C10436" s="156" t="s">
        <v>369</v>
      </c>
      <c r="D10436" t="s">
        <v>12699</v>
      </c>
      <c r="E10436" t="s">
        <v>11699</v>
      </c>
      <c r="F10436" s="155" t="s">
        <v>11699</v>
      </c>
      <c r="G10436" s="156" t="s">
        <v>400</v>
      </c>
      <c r="H10436" s="155" t="str">
        <f>IF(Proc[[#This Row],[type]]="LFF (MDG-F)",MID(Proc[[#This Row],[Obj]],13,10),"")</f>
        <v/>
      </c>
      <c r="I10436" s="156"/>
      <c r="J10436" s="155" t="b">
        <f>Proc[[#This Row],[Requested]]=Proc[[#This Row],[CurrentParent]]</f>
        <v>1</v>
      </c>
      <c r="K10436" s="155" t="str">
        <f>IF(Proc[[#This Row],[Author]]="Marcela Urrego",VLOOKUP(LEFT(Proc[[#This Row],[Requested]],1),Table3[#All],2,0),VLOOKUP(Proc[[#This Row],[Author]],Table4[],2,0))</f>
        <v>HC</v>
      </c>
      <c r="L10436" s="155" t="s">
        <v>7801</v>
      </c>
      <c r="M10436" s="140">
        <v>46106</v>
      </c>
      <c r="N10436" s="140"/>
      <c r="O10436" s="140"/>
      <c r="P10436" s="140" t="str">
        <f ca="1">IF(Proc[[#This Row],[DaysAgeing]]&gt;5,"yep","on track")</f>
        <v>yep</v>
      </c>
      <c r="Q10436" s="2">
        <f ca="1">IF(Proc[[#This Row],[DateClosed]]="",ABS(NETWORKDAYS(Proc[[#This Row],[DateOpened]],TODAY()))-1,ABS(NETWORKDAYS(Proc[[#This Row],[DateOpened]],Proc[[#This Row],[DateClosed]]))-1)</f>
        <v>23</v>
      </c>
      <c r="R10436" s="140" t="s">
        <v>476</v>
      </c>
      <c r="S10436" s="155"/>
      <c r="T10436" s="155"/>
    </row>
    <row r="10437" spans="1:20">
      <c r="A10437" s="156" t="s">
        <v>11874</v>
      </c>
      <c r="B10437" s="155" t="str">
        <f>IFERROR(VLOOKUP(Proc[[#This Row],[App]],Table2[],3,0),"open")</f>
        <v>ok</v>
      </c>
      <c r="C10437" s="156" t="s">
        <v>369</v>
      </c>
      <c r="D10437" t="s">
        <v>12700</v>
      </c>
      <c r="E10437" t="s">
        <v>11699</v>
      </c>
      <c r="F10437" s="155" t="s">
        <v>11699</v>
      </c>
      <c r="G10437" s="156" t="s">
        <v>400</v>
      </c>
      <c r="H10437" s="155" t="str">
        <f>IF(Proc[[#This Row],[type]]="LFF (MDG-F)",MID(Proc[[#This Row],[Obj]],13,10),"")</f>
        <v/>
      </c>
      <c r="I10437" s="156"/>
      <c r="J10437" s="155" t="b">
        <f>Proc[[#This Row],[Requested]]=Proc[[#This Row],[CurrentParent]]</f>
        <v>1</v>
      </c>
      <c r="K10437" s="155" t="str">
        <f>IF(Proc[[#This Row],[Author]]="Marcela Urrego",VLOOKUP(LEFT(Proc[[#This Row],[Requested]],1),Table3[#All],2,0),VLOOKUP(Proc[[#This Row],[Author]],Table4[],2,0))</f>
        <v>HC</v>
      </c>
      <c r="L10437" s="155" t="s">
        <v>7801</v>
      </c>
      <c r="M10437" s="140">
        <v>46106</v>
      </c>
      <c r="N10437" s="140"/>
      <c r="O10437" s="140"/>
      <c r="P10437" s="140" t="str">
        <f ca="1">IF(Proc[[#This Row],[DaysAgeing]]&gt;5,"yep","on track")</f>
        <v>yep</v>
      </c>
      <c r="Q10437" s="2">
        <f ca="1">IF(Proc[[#This Row],[DateClosed]]="",ABS(NETWORKDAYS(Proc[[#This Row],[DateOpened]],TODAY()))-1,ABS(NETWORKDAYS(Proc[[#This Row],[DateOpened]],Proc[[#This Row],[DateClosed]]))-1)</f>
        <v>23</v>
      </c>
      <c r="R10437" s="140" t="s">
        <v>476</v>
      </c>
      <c r="S10437" s="155"/>
      <c r="T10437" s="155"/>
    </row>
    <row r="10438" spans="1:20">
      <c r="A10438" s="156" t="s">
        <v>11874</v>
      </c>
      <c r="B10438" s="155" t="str">
        <f>IFERROR(VLOOKUP(Proc[[#This Row],[App]],Table2[],3,0),"open")</f>
        <v>ok</v>
      </c>
      <c r="C10438" s="156" t="s">
        <v>369</v>
      </c>
      <c r="D10438" t="s">
        <v>12701</v>
      </c>
      <c r="E10438" t="s">
        <v>11699</v>
      </c>
      <c r="F10438" s="155" t="s">
        <v>11699</v>
      </c>
      <c r="G10438" s="156" t="s">
        <v>400</v>
      </c>
      <c r="H10438" s="155" t="str">
        <f>IF(Proc[[#This Row],[type]]="LFF (MDG-F)",MID(Proc[[#This Row],[Obj]],13,10),"")</f>
        <v/>
      </c>
      <c r="I10438" s="156"/>
      <c r="J10438" s="155" t="b">
        <f>Proc[[#This Row],[Requested]]=Proc[[#This Row],[CurrentParent]]</f>
        <v>1</v>
      </c>
      <c r="K10438" s="155" t="str">
        <f>IF(Proc[[#This Row],[Author]]="Marcela Urrego",VLOOKUP(LEFT(Proc[[#This Row],[Requested]],1),Table3[#All],2,0),VLOOKUP(Proc[[#This Row],[Author]],Table4[],2,0))</f>
        <v>HC</v>
      </c>
      <c r="L10438" s="155" t="s">
        <v>7801</v>
      </c>
      <c r="M10438" s="140">
        <v>46106</v>
      </c>
      <c r="N10438" s="140"/>
      <c r="O10438" s="140"/>
      <c r="P10438" s="140" t="str">
        <f ca="1">IF(Proc[[#This Row],[DaysAgeing]]&gt;5,"yep","on track")</f>
        <v>yep</v>
      </c>
      <c r="Q10438" s="2">
        <f ca="1">IF(Proc[[#This Row],[DateClosed]]="",ABS(NETWORKDAYS(Proc[[#This Row],[DateOpened]],TODAY()))-1,ABS(NETWORKDAYS(Proc[[#This Row],[DateOpened]],Proc[[#This Row],[DateClosed]]))-1)</f>
        <v>23</v>
      </c>
      <c r="R10438" s="140" t="s">
        <v>476</v>
      </c>
      <c r="S10438" s="155"/>
      <c r="T10438" s="155"/>
    </row>
    <row r="10439" spans="1:20">
      <c r="A10439" s="156" t="s">
        <v>11874</v>
      </c>
      <c r="B10439" s="155" t="str">
        <f>IFERROR(VLOOKUP(Proc[[#This Row],[App]],Table2[],3,0),"open")</f>
        <v>ok</v>
      </c>
      <c r="C10439" s="156" t="s">
        <v>369</v>
      </c>
      <c r="D10439" t="s">
        <v>12702</v>
      </c>
      <c r="E10439" t="s">
        <v>11699</v>
      </c>
      <c r="F10439" s="155" t="s">
        <v>11699</v>
      </c>
      <c r="G10439" s="156" t="s">
        <v>400</v>
      </c>
      <c r="H10439" s="155" t="str">
        <f>IF(Proc[[#This Row],[type]]="LFF (MDG-F)",MID(Proc[[#This Row],[Obj]],13,10),"")</f>
        <v/>
      </c>
      <c r="I10439" s="156"/>
      <c r="J10439" s="155" t="b">
        <f>Proc[[#This Row],[Requested]]=Proc[[#This Row],[CurrentParent]]</f>
        <v>1</v>
      </c>
      <c r="K10439" s="155" t="str">
        <f>IF(Proc[[#This Row],[Author]]="Marcela Urrego",VLOOKUP(LEFT(Proc[[#This Row],[Requested]],1),Table3[#All],2,0),VLOOKUP(Proc[[#This Row],[Author]],Table4[],2,0))</f>
        <v>HC</v>
      </c>
      <c r="L10439" s="155" t="s">
        <v>7801</v>
      </c>
      <c r="M10439" s="140">
        <v>46106</v>
      </c>
      <c r="N10439" s="140"/>
      <c r="O10439" s="140"/>
      <c r="P10439" s="140" t="str">
        <f ca="1">IF(Proc[[#This Row],[DaysAgeing]]&gt;5,"yep","on track")</f>
        <v>yep</v>
      </c>
      <c r="Q10439" s="2">
        <f ca="1">IF(Proc[[#This Row],[DateClosed]]="",ABS(NETWORKDAYS(Proc[[#This Row],[DateOpened]],TODAY()))-1,ABS(NETWORKDAYS(Proc[[#This Row],[DateOpened]],Proc[[#This Row],[DateClosed]]))-1)</f>
        <v>23</v>
      </c>
      <c r="R10439" s="140" t="s">
        <v>476</v>
      </c>
      <c r="S10439" s="155"/>
      <c r="T10439" s="155"/>
    </row>
    <row r="10440" spans="1:20">
      <c r="A10440" s="156" t="s">
        <v>11874</v>
      </c>
      <c r="B10440" s="155" t="str">
        <f>IFERROR(VLOOKUP(Proc[[#This Row],[App]],Table2[],3,0),"open")</f>
        <v>ok</v>
      </c>
      <c r="C10440" s="156" t="s">
        <v>369</v>
      </c>
      <c r="D10440" t="s">
        <v>12703</v>
      </c>
      <c r="E10440" t="s">
        <v>11699</v>
      </c>
      <c r="F10440" s="155" t="s">
        <v>11699</v>
      </c>
      <c r="G10440" s="156" t="s">
        <v>400</v>
      </c>
      <c r="H10440" s="155" t="str">
        <f>IF(Proc[[#This Row],[type]]="LFF (MDG-F)",MID(Proc[[#This Row],[Obj]],13,10),"")</f>
        <v/>
      </c>
      <c r="I10440" s="156"/>
      <c r="J10440" s="155" t="b">
        <f>Proc[[#This Row],[Requested]]=Proc[[#This Row],[CurrentParent]]</f>
        <v>1</v>
      </c>
      <c r="K10440" s="155" t="str">
        <f>IF(Proc[[#This Row],[Author]]="Marcela Urrego",VLOOKUP(LEFT(Proc[[#This Row],[Requested]],1),Table3[#All],2,0),VLOOKUP(Proc[[#This Row],[Author]],Table4[],2,0))</f>
        <v>HC</v>
      </c>
      <c r="L10440" s="155" t="s">
        <v>7801</v>
      </c>
      <c r="M10440" s="140">
        <v>46106</v>
      </c>
      <c r="N10440" s="140"/>
      <c r="O10440" s="140"/>
      <c r="P10440" s="140" t="str">
        <f ca="1">IF(Proc[[#This Row],[DaysAgeing]]&gt;5,"yep","on track")</f>
        <v>yep</v>
      </c>
      <c r="Q10440" s="2">
        <f ca="1">IF(Proc[[#This Row],[DateClosed]]="",ABS(NETWORKDAYS(Proc[[#This Row],[DateOpened]],TODAY()))-1,ABS(NETWORKDAYS(Proc[[#This Row],[DateOpened]],Proc[[#This Row],[DateClosed]]))-1)</f>
        <v>23</v>
      </c>
      <c r="R10440" s="140" t="s">
        <v>476</v>
      </c>
      <c r="S10440" s="155"/>
      <c r="T10440" s="155"/>
    </row>
    <row r="10441" spans="1:20">
      <c r="A10441" s="156" t="s">
        <v>11874</v>
      </c>
      <c r="B10441" s="155" t="str">
        <f>IFERROR(VLOOKUP(Proc[[#This Row],[App]],Table2[],3,0),"open")</f>
        <v>ok</v>
      </c>
      <c r="C10441" s="156" t="s">
        <v>369</v>
      </c>
      <c r="D10441" t="s">
        <v>12704</v>
      </c>
      <c r="E10441" t="s">
        <v>11699</v>
      </c>
      <c r="F10441" s="155" t="s">
        <v>11699</v>
      </c>
      <c r="G10441" s="156" t="s">
        <v>400</v>
      </c>
      <c r="H10441" s="155" t="str">
        <f>IF(Proc[[#This Row],[type]]="LFF (MDG-F)",MID(Proc[[#This Row],[Obj]],13,10),"")</f>
        <v/>
      </c>
      <c r="I10441" s="156"/>
      <c r="J10441" s="155" t="b">
        <f>Proc[[#This Row],[Requested]]=Proc[[#This Row],[CurrentParent]]</f>
        <v>1</v>
      </c>
      <c r="K10441" s="155" t="str">
        <f>IF(Proc[[#This Row],[Author]]="Marcela Urrego",VLOOKUP(LEFT(Proc[[#This Row],[Requested]],1),Table3[#All],2,0),VLOOKUP(Proc[[#This Row],[Author]],Table4[],2,0))</f>
        <v>HC</v>
      </c>
      <c r="L10441" s="155" t="s">
        <v>7801</v>
      </c>
      <c r="M10441" s="140">
        <v>46106</v>
      </c>
      <c r="N10441" s="140"/>
      <c r="O10441" s="140"/>
      <c r="P10441" s="140" t="str">
        <f ca="1">IF(Proc[[#This Row],[DaysAgeing]]&gt;5,"yep","on track")</f>
        <v>yep</v>
      </c>
      <c r="Q10441" s="2">
        <f ca="1">IF(Proc[[#This Row],[DateClosed]]="",ABS(NETWORKDAYS(Proc[[#This Row],[DateOpened]],TODAY()))-1,ABS(NETWORKDAYS(Proc[[#This Row],[DateOpened]],Proc[[#This Row],[DateClosed]]))-1)</f>
        <v>23</v>
      </c>
      <c r="R10441" s="140" t="s">
        <v>476</v>
      </c>
      <c r="S10441" s="155"/>
      <c r="T10441" s="155"/>
    </row>
    <row r="10442" spans="1:20">
      <c r="A10442" s="156" t="s">
        <v>11874</v>
      </c>
      <c r="B10442" s="155" t="str">
        <f>IFERROR(VLOOKUP(Proc[[#This Row],[App]],Table2[],3,0),"open")</f>
        <v>ok</v>
      </c>
      <c r="C10442" s="156" t="s">
        <v>369</v>
      </c>
      <c r="D10442" t="s">
        <v>12705</v>
      </c>
      <c r="E10442" t="s">
        <v>11699</v>
      </c>
      <c r="F10442" s="155" t="s">
        <v>11699</v>
      </c>
      <c r="G10442" s="156" t="s">
        <v>400</v>
      </c>
      <c r="H10442" s="155" t="str">
        <f>IF(Proc[[#This Row],[type]]="LFF (MDG-F)",MID(Proc[[#This Row],[Obj]],13,10),"")</f>
        <v/>
      </c>
      <c r="I10442" s="156"/>
      <c r="J10442" s="155" t="b">
        <f>Proc[[#This Row],[Requested]]=Proc[[#This Row],[CurrentParent]]</f>
        <v>1</v>
      </c>
      <c r="K10442" s="155" t="str">
        <f>IF(Proc[[#This Row],[Author]]="Marcela Urrego",VLOOKUP(LEFT(Proc[[#This Row],[Requested]],1),Table3[#All],2,0),VLOOKUP(Proc[[#This Row],[Author]],Table4[],2,0))</f>
        <v>HC</v>
      </c>
      <c r="L10442" s="155" t="s">
        <v>7801</v>
      </c>
      <c r="M10442" s="140">
        <v>46106</v>
      </c>
      <c r="N10442" s="140"/>
      <c r="O10442" s="140"/>
      <c r="P10442" s="140" t="str">
        <f ca="1">IF(Proc[[#This Row],[DaysAgeing]]&gt;5,"yep","on track")</f>
        <v>yep</v>
      </c>
      <c r="Q10442" s="2">
        <f ca="1">IF(Proc[[#This Row],[DateClosed]]="",ABS(NETWORKDAYS(Proc[[#This Row],[DateOpened]],TODAY()))-1,ABS(NETWORKDAYS(Proc[[#This Row],[DateOpened]],Proc[[#This Row],[DateClosed]]))-1)</f>
        <v>23</v>
      </c>
      <c r="R10442" s="140" t="s">
        <v>476</v>
      </c>
      <c r="S10442" s="155"/>
      <c r="T10442" s="155"/>
    </row>
    <row r="10443" spans="1:20">
      <c r="A10443" s="156" t="s">
        <v>11874</v>
      </c>
      <c r="B10443" s="155" t="str">
        <f>IFERROR(VLOOKUP(Proc[[#This Row],[App]],Table2[],3,0),"open")</f>
        <v>ok</v>
      </c>
      <c r="C10443" s="156" t="s">
        <v>369</v>
      </c>
      <c r="D10443" t="s">
        <v>12706</v>
      </c>
      <c r="E10443" t="s">
        <v>11699</v>
      </c>
      <c r="F10443" s="155" t="s">
        <v>11699</v>
      </c>
      <c r="G10443" s="156" t="s">
        <v>400</v>
      </c>
      <c r="H10443" s="155" t="str">
        <f>IF(Proc[[#This Row],[type]]="LFF (MDG-F)",MID(Proc[[#This Row],[Obj]],13,10),"")</f>
        <v/>
      </c>
      <c r="I10443" s="156"/>
      <c r="J10443" s="155" t="b">
        <f>Proc[[#This Row],[Requested]]=Proc[[#This Row],[CurrentParent]]</f>
        <v>1</v>
      </c>
      <c r="K10443" s="155" t="str">
        <f>IF(Proc[[#This Row],[Author]]="Marcela Urrego",VLOOKUP(LEFT(Proc[[#This Row],[Requested]],1),Table3[#All],2,0),VLOOKUP(Proc[[#This Row],[Author]],Table4[],2,0))</f>
        <v>HC</v>
      </c>
      <c r="L10443" s="155" t="s">
        <v>7801</v>
      </c>
      <c r="M10443" s="140">
        <v>46106</v>
      </c>
      <c r="N10443" s="140"/>
      <c r="O10443" s="140"/>
      <c r="P10443" s="140" t="str">
        <f ca="1">IF(Proc[[#This Row],[DaysAgeing]]&gt;5,"yep","on track")</f>
        <v>yep</v>
      </c>
      <c r="Q10443" s="2">
        <f ca="1">IF(Proc[[#This Row],[DateClosed]]="",ABS(NETWORKDAYS(Proc[[#This Row],[DateOpened]],TODAY()))-1,ABS(NETWORKDAYS(Proc[[#This Row],[DateOpened]],Proc[[#This Row],[DateClosed]]))-1)</f>
        <v>23</v>
      </c>
      <c r="R10443" s="140" t="s">
        <v>476</v>
      </c>
      <c r="S10443" s="155"/>
      <c r="T10443" s="155"/>
    </row>
    <row r="10444" spans="1:20">
      <c r="A10444" s="156" t="s">
        <v>11874</v>
      </c>
      <c r="B10444" s="155" t="str">
        <f>IFERROR(VLOOKUP(Proc[[#This Row],[App]],Table2[],3,0),"open")</f>
        <v>ok</v>
      </c>
      <c r="C10444" s="156" t="s">
        <v>369</v>
      </c>
      <c r="D10444" t="s">
        <v>12707</v>
      </c>
      <c r="E10444" t="s">
        <v>11699</v>
      </c>
      <c r="F10444" s="155" t="s">
        <v>11699</v>
      </c>
      <c r="G10444" s="156" t="s">
        <v>400</v>
      </c>
      <c r="H10444" s="155" t="str">
        <f>IF(Proc[[#This Row],[type]]="LFF (MDG-F)",MID(Proc[[#This Row],[Obj]],13,10),"")</f>
        <v/>
      </c>
      <c r="I10444" s="156"/>
      <c r="J10444" s="155" t="b">
        <f>Proc[[#This Row],[Requested]]=Proc[[#This Row],[CurrentParent]]</f>
        <v>1</v>
      </c>
      <c r="K10444" s="155" t="str">
        <f>IF(Proc[[#This Row],[Author]]="Marcela Urrego",VLOOKUP(LEFT(Proc[[#This Row],[Requested]],1),Table3[#All],2,0),VLOOKUP(Proc[[#This Row],[Author]],Table4[],2,0))</f>
        <v>HC</v>
      </c>
      <c r="L10444" s="155" t="s">
        <v>7801</v>
      </c>
      <c r="M10444" s="140">
        <v>46106</v>
      </c>
      <c r="N10444" s="140"/>
      <c r="O10444" s="140"/>
      <c r="P10444" s="140" t="str">
        <f ca="1">IF(Proc[[#This Row],[DaysAgeing]]&gt;5,"yep","on track")</f>
        <v>yep</v>
      </c>
      <c r="Q10444" s="2">
        <f ca="1">IF(Proc[[#This Row],[DateClosed]]="",ABS(NETWORKDAYS(Proc[[#This Row],[DateOpened]],TODAY()))-1,ABS(NETWORKDAYS(Proc[[#This Row],[DateOpened]],Proc[[#This Row],[DateClosed]]))-1)</f>
        <v>23</v>
      </c>
      <c r="R10444" s="140" t="s">
        <v>476</v>
      </c>
      <c r="S10444" s="155"/>
      <c r="T10444" s="155"/>
    </row>
    <row r="10445" spans="1:20">
      <c r="A10445" s="156" t="s">
        <v>11874</v>
      </c>
      <c r="B10445" s="155" t="str">
        <f>IFERROR(VLOOKUP(Proc[[#This Row],[App]],Table2[],3,0),"open")</f>
        <v>ok</v>
      </c>
      <c r="C10445" s="156" t="s">
        <v>369</v>
      </c>
      <c r="D10445" t="s">
        <v>12708</v>
      </c>
      <c r="E10445" t="s">
        <v>11699</v>
      </c>
      <c r="F10445" s="155" t="s">
        <v>11699</v>
      </c>
      <c r="G10445" s="156" t="s">
        <v>400</v>
      </c>
      <c r="H10445" s="155" t="str">
        <f>IF(Proc[[#This Row],[type]]="LFF (MDG-F)",MID(Proc[[#This Row],[Obj]],13,10),"")</f>
        <v/>
      </c>
      <c r="I10445" s="156"/>
      <c r="J10445" s="155" t="b">
        <f>Proc[[#This Row],[Requested]]=Proc[[#This Row],[CurrentParent]]</f>
        <v>1</v>
      </c>
      <c r="K10445" s="155" t="str">
        <f>IF(Proc[[#This Row],[Author]]="Marcela Urrego",VLOOKUP(LEFT(Proc[[#This Row],[Requested]],1),Table3[#All],2,0),VLOOKUP(Proc[[#This Row],[Author]],Table4[],2,0))</f>
        <v>HC</v>
      </c>
      <c r="L10445" s="155" t="s">
        <v>7801</v>
      </c>
      <c r="M10445" s="140">
        <v>46106</v>
      </c>
      <c r="N10445" s="140"/>
      <c r="O10445" s="140"/>
      <c r="P10445" s="140" t="str">
        <f ca="1">IF(Proc[[#This Row],[DaysAgeing]]&gt;5,"yep","on track")</f>
        <v>yep</v>
      </c>
      <c r="Q10445" s="2">
        <f ca="1">IF(Proc[[#This Row],[DateClosed]]="",ABS(NETWORKDAYS(Proc[[#This Row],[DateOpened]],TODAY()))-1,ABS(NETWORKDAYS(Proc[[#This Row],[DateOpened]],Proc[[#This Row],[DateClosed]]))-1)</f>
        <v>23</v>
      </c>
      <c r="R10445" s="140" t="s">
        <v>476</v>
      </c>
      <c r="S10445" s="155"/>
      <c r="T10445" s="155"/>
    </row>
    <row r="10446" spans="1:20">
      <c r="A10446" s="156" t="s">
        <v>11874</v>
      </c>
      <c r="B10446" s="155" t="str">
        <f>IFERROR(VLOOKUP(Proc[[#This Row],[App]],Table2[],3,0),"open")</f>
        <v>ok</v>
      </c>
      <c r="C10446" s="156" t="s">
        <v>369</v>
      </c>
      <c r="D10446" t="s">
        <v>12709</v>
      </c>
      <c r="E10446" t="s">
        <v>11699</v>
      </c>
      <c r="F10446" s="155" t="s">
        <v>11699</v>
      </c>
      <c r="G10446" s="156" t="s">
        <v>400</v>
      </c>
      <c r="H10446" s="155" t="str">
        <f>IF(Proc[[#This Row],[type]]="LFF (MDG-F)",MID(Proc[[#This Row],[Obj]],13,10),"")</f>
        <v/>
      </c>
      <c r="I10446" s="156"/>
      <c r="J10446" s="155" t="b">
        <f>Proc[[#This Row],[Requested]]=Proc[[#This Row],[CurrentParent]]</f>
        <v>1</v>
      </c>
      <c r="K10446" s="155" t="str">
        <f>IF(Proc[[#This Row],[Author]]="Marcela Urrego",VLOOKUP(LEFT(Proc[[#This Row],[Requested]],1),Table3[#All],2,0),VLOOKUP(Proc[[#This Row],[Author]],Table4[],2,0))</f>
        <v>HC</v>
      </c>
      <c r="L10446" s="155" t="s">
        <v>7801</v>
      </c>
      <c r="M10446" s="140">
        <v>46106</v>
      </c>
      <c r="N10446" s="140"/>
      <c r="O10446" s="140"/>
      <c r="P10446" s="140" t="str">
        <f ca="1">IF(Proc[[#This Row],[DaysAgeing]]&gt;5,"yep","on track")</f>
        <v>yep</v>
      </c>
      <c r="Q10446" s="2">
        <f ca="1">IF(Proc[[#This Row],[DateClosed]]="",ABS(NETWORKDAYS(Proc[[#This Row],[DateOpened]],TODAY()))-1,ABS(NETWORKDAYS(Proc[[#This Row],[DateOpened]],Proc[[#This Row],[DateClosed]]))-1)</f>
        <v>23</v>
      </c>
      <c r="R10446" s="140" t="s">
        <v>476</v>
      </c>
      <c r="S10446" s="155"/>
      <c r="T10446" s="155"/>
    </row>
    <row r="10447" spans="1:20">
      <c r="A10447" s="156" t="s">
        <v>11874</v>
      </c>
      <c r="B10447" s="155" t="str">
        <f>IFERROR(VLOOKUP(Proc[[#This Row],[App]],Table2[],3,0),"open")</f>
        <v>ok</v>
      </c>
      <c r="C10447" s="156" t="s">
        <v>369</v>
      </c>
      <c r="D10447" t="s">
        <v>12710</v>
      </c>
      <c r="E10447" t="s">
        <v>11699</v>
      </c>
      <c r="F10447" s="155" t="s">
        <v>11699</v>
      </c>
      <c r="G10447" s="156" t="s">
        <v>400</v>
      </c>
      <c r="H10447" s="155" t="str">
        <f>IF(Proc[[#This Row],[type]]="LFF (MDG-F)",MID(Proc[[#This Row],[Obj]],13,10),"")</f>
        <v/>
      </c>
      <c r="I10447" s="156"/>
      <c r="J10447" s="155" t="b">
        <f>Proc[[#This Row],[Requested]]=Proc[[#This Row],[CurrentParent]]</f>
        <v>1</v>
      </c>
      <c r="K10447" s="155" t="str">
        <f>IF(Proc[[#This Row],[Author]]="Marcela Urrego",VLOOKUP(LEFT(Proc[[#This Row],[Requested]],1),Table3[#All],2,0),VLOOKUP(Proc[[#This Row],[Author]],Table4[],2,0))</f>
        <v>HC</v>
      </c>
      <c r="L10447" s="155" t="s">
        <v>7801</v>
      </c>
      <c r="M10447" s="140">
        <v>46106</v>
      </c>
      <c r="N10447" s="140"/>
      <c r="O10447" s="140"/>
      <c r="P10447" s="140" t="str">
        <f ca="1">IF(Proc[[#This Row],[DaysAgeing]]&gt;5,"yep","on track")</f>
        <v>yep</v>
      </c>
      <c r="Q10447" s="2">
        <f ca="1">IF(Proc[[#This Row],[DateClosed]]="",ABS(NETWORKDAYS(Proc[[#This Row],[DateOpened]],TODAY()))-1,ABS(NETWORKDAYS(Proc[[#This Row],[DateOpened]],Proc[[#This Row],[DateClosed]]))-1)</f>
        <v>23</v>
      </c>
      <c r="R10447" s="140" t="s">
        <v>476</v>
      </c>
      <c r="S10447" s="155"/>
      <c r="T10447" s="155"/>
    </row>
    <row r="10448" spans="1:20">
      <c r="A10448" s="156" t="s">
        <v>11874</v>
      </c>
      <c r="B10448" s="155" t="str">
        <f>IFERROR(VLOOKUP(Proc[[#This Row],[App]],Table2[],3,0),"open")</f>
        <v>ok</v>
      </c>
      <c r="C10448" s="156" t="s">
        <v>369</v>
      </c>
      <c r="D10448" t="s">
        <v>12711</v>
      </c>
      <c r="E10448" t="s">
        <v>11699</v>
      </c>
      <c r="F10448" s="155" t="s">
        <v>11699</v>
      </c>
      <c r="G10448" s="156" t="s">
        <v>400</v>
      </c>
      <c r="H10448" s="155" t="str">
        <f>IF(Proc[[#This Row],[type]]="LFF (MDG-F)",MID(Proc[[#This Row],[Obj]],13,10),"")</f>
        <v/>
      </c>
      <c r="I10448" s="156"/>
      <c r="J10448" s="155" t="b">
        <f>Proc[[#This Row],[Requested]]=Proc[[#This Row],[CurrentParent]]</f>
        <v>1</v>
      </c>
      <c r="K10448" s="155" t="str">
        <f>IF(Proc[[#This Row],[Author]]="Marcela Urrego",VLOOKUP(LEFT(Proc[[#This Row],[Requested]],1),Table3[#All],2,0),VLOOKUP(Proc[[#This Row],[Author]],Table4[],2,0))</f>
        <v>HC</v>
      </c>
      <c r="L10448" s="155" t="s">
        <v>7801</v>
      </c>
      <c r="M10448" s="140">
        <v>46106</v>
      </c>
      <c r="N10448" s="140"/>
      <c r="O10448" s="140"/>
      <c r="P10448" s="140" t="str">
        <f ca="1">IF(Proc[[#This Row],[DaysAgeing]]&gt;5,"yep","on track")</f>
        <v>yep</v>
      </c>
      <c r="Q10448" s="2">
        <f ca="1">IF(Proc[[#This Row],[DateClosed]]="",ABS(NETWORKDAYS(Proc[[#This Row],[DateOpened]],TODAY()))-1,ABS(NETWORKDAYS(Proc[[#This Row],[DateOpened]],Proc[[#This Row],[DateClosed]]))-1)</f>
        <v>23</v>
      </c>
      <c r="R10448" s="140" t="s">
        <v>476</v>
      </c>
      <c r="S10448" s="155"/>
      <c r="T10448" s="155"/>
    </row>
    <row r="10449" spans="1:20">
      <c r="A10449" s="156" t="s">
        <v>11874</v>
      </c>
      <c r="B10449" s="155" t="str">
        <f>IFERROR(VLOOKUP(Proc[[#This Row],[App]],Table2[],3,0),"open")</f>
        <v>ok</v>
      </c>
      <c r="C10449" s="156" t="s">
        <v>369</v>
      </c>
      <c r="D10449" t="s">
        <v>12712</v>
      </c>
      <c r="E10449" t="s">
        <v>11699</v>
      </c>
      <c r="F10449" s="155" t="s">
        <v>11699</v>
      </c>
      <c r="G10449" s="156" t="s">
        <v>400</v>
      </c>
      <c r="H10449" s="155" t="str">
        <f>IF(Proc[[#This Row],[type]]="LFF (MDG-F)",MID(Proc[[#This Row],[Obj]],13,10),"")</f>
        <v/>
      </c>
      <c r="I10449" s="156"/>
      <c r="J10449" s="155" t="b">
        <f>Proc[[#This Row],[Requested]]=Proc[[#This Row],[CurrentParent]]</f>
        <v>1</v>
      </c>
      <c r="K10449" s="155" t="str">
        <f>IF(Proc[[#This Row],[Author]]="Marcela Urrego",VLOOKUP(LEFT(Proc[[#This Row],[Requested]],1),Table3[#All],2,0),VLOOKUP(Proc[[#This Row],[Author]],Table4[],2,0))</f>
        <v>HC</v>
      </c>
      <c r="L10449" s="155" t="s">
        <v>7801</v>
      </c>
      <c r="M10449" s="140">
        <v>46106</v>
      </c>
      <c r="N10449" s="140"/>
      <c r="O10449" s="140"/>
      <c r="P10449" s="140" t="str">
        <f ca="1">IF(Proc[[#This Row],[DaysAgeing]]&gt;5,"yep","on track")</f>
        <v>yep</v>
      </c>
      <c r="Q10449" s="2">
        <f ca="1">IF(Proc[[#This Row],[DateClosed]]="",ABS(NETWORKDAYS(Proc[[#This Row],[DateOpened]],TODAY()))-1,ABS(NETWORKDAYS(Proc[[#This Row],[DateOpened]],Proc[[#This Row],[DateClosed]]))-1)</f>
        <v>23</v>
      </c>
      <c r="R10449" s="140" t="s">
        <v>476</v>
      </c>
      <c r="S10449" s="155"/>
      <c r="T10449" s="155"/>
    </row>
    <row r="10450" spans="1:20">
      <c r="A10450" s="156" t="s">
        <v>11874</v>
      </c>
      <c r="B10450" s="155" t="str">
        <f>IFERROR(VLOOKUP(Proc[[#This Row],[App]],Table2[],3,0),"open")</f>
        <v>ok</v>
      </c>
      <c r="C10450" s="156" t="s">
        <v>369</v>
      </c>
      <c r="D10450" t="s">
        <v>12713</v>
      </c>
      <c r="E10450" t="s">
        <v>11699</v>
      </c>
      <c r="F10450" s="155" t="s">
        <v>11699</v>
      </c>
      <c r="G10450" s="156" t="s">
        <v>400</v>
      </c>
      <c r="H10450" s="155" t="str">
        <f>IF(Proc[[#This Row],[type]]="LFF (MDG-F)",MID(Proc[[#This Row],[Obj]],13,10),"")</f>
        <v/>
      </c>
      <c r="I10450" s="156"/>
      <c r="J10450" s="155" t="b">
        <f>Proc[[#This Row],[Requested]]=Proc[[#This Row],[CurrentParent]]</f>
        <v>1</v>
      </c>
      <c r="K10450" s="155" t="str">
        <f>IF(Proc[[#This Row],[Author]]="Marcela Urrego",VLOOKUP(LEFT(Proc[[#This Row],[Requested]],1),Table3[#All],2,0),VLOOKUP(Proc[[#This Row],[Author]],Table4[],2,0))</f>
        <v>HC</v>
      </c>
      <c r="L10450" s="155" t="s">
        <v>7801</v>
      </c>
      <c r="M10450" s="140">
        <v>46106</v>
      </c>
      <c r="N10450" s="140"/>
      <c r="O10450" s="140"/>
      <c r="P10450" s="140" t="str">
        <f ca="1">IF(Proc[[#This Row],[DaysAgeing]]&gt;5,"yep","on track")</f>
        <v>yep</v>
      </c>
      <c r="Q10450" s="2">
        <f ca="1">IF(Proc[[#This Row],[DateClosed]]="",ABS(NETWORKDAYS(Proc[[#This Row],[DateOpened]],TODAY()))-1,ABS(NETWORKDAYS(Proc[[#This Row],[DateOpened]],Proc[[#This Row],[DateClosed]]))-1)</f>
        <v>23</v>
      </c>
      <c r="R10450" s="140" t="s">
        <v>476</v>
      </c>
      <c r="S10450" s="155"/>
      <c r="T10450" s="155"/>
    </row>
    <row r="10451" spans="1:20">
      <c r="A10451" s="156" t="s">
        <v>11874</v>
      </c>
      <c r="B10451" s="155" t="str">
        <f>IFERROR(VLOOKUP(Proc[[#This Row],[App]],Table2[],3,0),"open")</f>
        <v>ok</v>
      </c>
      <c r="C10451" s="156" t="s">
        <v>369</v>
      </c>
      <c r="D10451" t="s">
        <v>12714</v>
      </c>
      <c r="E10451" t="s">
        <v>11699</v>
      </c>
      <c r="F10451" s="155" t="s">
        <v>11699</v>
      </c>
      <c r="G10451" s="156" t="s">
        <v>400</v>
      </c>
      <c r="H10451" s="155" t="str">
        <f>IF(Proc[[#This Row],[type]]="LFF (MDG-F)",MID(Proc[[#This Row],[Obj]],13,10),"")</f>
        <v/>
      </c>
      <c r="I10451" s="156"/>
      <c r="J10451" s="155" t="b">
        <f>Proc[[#This Row],[Requested]]=Proc[[#This Row],[CurrentParent]]</f>
        <v>1</v>
      </c>
      <c r="K10451" s="155" t="str">
        <f>IF(Proc[[#This Row],[Author]]="Marcela Urrego",VLOOKUP(LEFT(Proc[[#This Row],[Requested]],1),Table3[#All],2,0),VLOOKUP(Proc[[#This Row],[Author]],Table4[],2,0))</f>
        <v>HC</v>
      </c>
      <c r="L10451" s="155" t="s">
        <v>7801</v>
      </c>
      <c r="M10451" s="140">
        <v>46106</v>
      </c>
      <c r="N10451" s="140"/>
      <c r="O10451" s="140"/>
      <c r="P10451" s="140" t="str">
        <f ca="1">IF(Proc[[#This Row],[DaysAgeing]]&gt;5,"yep","on track")</f>
        <v>yep</v>
      </c>
      <c r="Q10451" s="2">
        <f ca="1">IF(Proc[[#This Row],[DateClosed]]="",ABS(NETWORKDAYS(Proc[[#This Row],[DateOpened]],TODAY()))-1,ABS(NETWORKDAYS(Proc[[#This Row],[DateOpened]],Proc[[#This Row],[DateClosed]]))-1)</f>
        <v>23</v>
      </c>
      <c r="R10451" s="140" t="s">
        <v>476</v>
      </c>
      <c r="S10451" s="155"/>
      <c r="T10451" s="155"/>
    </row>
    <row r="10452" spans="1:20">
      <c r="A10452" s="156" t="s">
        <v>11874</v>
      </c>
      <c r="B10452" s="155" t="str">
        <f>IFERROR(VLOOKUP(Proc[[#This Row],[App]],Table2[],3,0),"open")</f>
        <v>ok</v>
      </c>
      <c r="C10452" s="156" t="s">
        <v>369</v>
      </c>
      <c r="D10452" t="s">
        <v>12715</v>
      </c>
      <c r="E10452" t="s">
        <v>11699</v>
      </c>
      <c r="F10452" s="155" t="s">
        <v>11699</v>
      </c>
      <c r="G10452" s="156" t="s">
        <v>400</v>
      </c>
      <c r="H10452" s="155" t="str">
        <f>IF(Proc[[#This Row],[type]]="LFF (MDG-F)",MID(Proc[[#This Row],[Obj]],13,10),"")</f>
        <v/>
      </c>
      <c r="I10452" s="156"/>
      <c r="J10452" s="155" t="b">
        <f>Proc[[#This Row],[Requested]]=Proc[[#This Row],[CurrentParent]]</f>
        <v>1</v>
      </c>
      <c r="K10452" s="155" t="str">
        <f>IF(Proc[[#This Row],[Author]]="Marcela Urrego",VLOOKUP(LEFT(Proc[[#This Row],[Requested]],1),Table3[#All],2,0),VLOOKUP(Proc[[#This Row],[Author]],Table4[],2,0))</f>
        <v>HC</v>
      </c>
      <c r="L10452" s="155" t="s">
        <v>7801</v>
      </c>
      <c r="M10452" s="140">
        <v>46106</v>
      </c>
      <c r="N10452" s="140"/>
      <c r="O10452" s="140"/>
      <c r="P10452" s="140" t="str">
        <f ca="1">IF(Proc[[#This Row],[DaysAgeing]]&gt;5,"yep","on track")</f>
        <v>yep</v>
      </c>
      <c r="Q10452" s="2">
        <f ca="1">IF(Proc[[#This Row],[DateClosed]]="",ABS(NETWORKDAYS(Proc[[#This Row],[DateOpened]],TODAY()))-1,ABS(NETWORKDAYS(Proc[[#This Row],[DateOpened]],Proc[[#This Row],[DateClosed]]))-1)</f>
        <v>23</v>
      </c>
      <c r="R10452" s="140" t="s">
        <v>476</v>
      </c>
      <c r="S10452" s="155"/>
      <c r="T10452" s="155"/>
    </row>
    <row r="10453" spans="1:20">
      <c r="A10453" s="156" t="s">
        <v>11874</v>
      </c>
      <c r="B10453" s="155" t="str">
        <f>IFERROR(VLOOKUP(Proc[[#This Row],[App]],Table2[],3,0),"open")</f>
        <v>ok</v>
      </c>
      <c r="C10453" s="156" t="s">
        <v>369</v>
      </c>
      <c r="D10453" t="s">
        <v>12716</v>
      </c>
      <c r="E10453" t="s">
        <v>11699</v>
      </c>
      <c r="F10453" s="155" t="s">
        <v>11699</v>
      </c>
      <c r="G10453" s="156" t="s">
        <v>400</v>
      </c>
      <c r="H10453" s="155" t="str">
        <f>IF(Proc[[#This Row],[type]]="LFF (MDG-F)",MID(Proc[[#This Row],[Obj]],13,10),"")</f>
        <v/>
      </c>
      <c r="I10453" s="156"/>
      <c r="J10453" s="155" t="b">
        <f>Proc[[#This Row],[Requested]]=Proc[[#This Row],[CurrentParent]]</f>
        <v>1</v>
      </c>
      <c r="K10453" s="155" t="str">
        <f>IF(Proc[[#This Row],[Author]]="Marcela Urrego",VLOOKUP(LEFT(Proc[[#This Row],[Requested]],1),Table3[#All],2,0),VLOOKUP(Proc[[#This Row],[Author]],Table4[],2,0))</f>
        <v>HC</v>
      </c>
      <c r="L10453" s="155" t="s">
        <v>7801</v>
      </c>
      <c r="M10453" s="140">
        <v>46106</v>
      </c>
      <c r="N10453" s="140"/>
      <c r="O10453" s="140"/>
      <c r="P10453" s="140" t="str">
        <f ca="1">IF(Proc[[#This Row],[DaysAgeing]]&gt;5,"yep","on track")</f>
        <v>yep</v>
      </c>
      <c r="Q10453" s="2">
        <f ca="1">IF(Proc[[#This Row],[DateClosed]]="",ABS(NETWORKDAYS(Proc[[#This Row],[DateOpened]],TODAY()))-1,ABS(NETWORKDAYS(Proc[[#This Row],[DateOpened]],Proc[[#This Row],[DateClosed]]))-1)</f>
        <v>23</v>
      </c>
      <c r="R10453" s="140" t="s">
        <v>476</v>
      </c>
      <c r="S10453" s="155"/>
      <c r="T10453" s="155"/>
    </row>
    <row r="10454" spans="1:20">
      <c r="A10454" s="156" t="s">
        <v>11874</v>
      </c>
      <c r="B10454" s="155" t="str">
        <f>IFERROR(VLOOKUP(Proc[[#This Row],[App]],Table2[],3,0),"open")</f>
        <v>ok</v>
      </c>
      <c r="C10454" s="156" t="s">
        <v>369</v>
      </c>
      <c r="D10454" t="s">
        <v>12717</v>
      </c>
      <c r="E10454" t="s">
        <v>11699</v>
      </c>
      <c r="F10454" s="155" t="s">
        <v>11699</v>
      </c>
      <c r="G10454" s="156" t="s">
        <v>400</v>
      </c>
      <c r="H10454" s="155" t="str">
        <f>IF(Proc[[#This Row],[type]]="LFF (MDG-F)",MID(Proc[[#This Row],[Obj]],13,10),"")</f>
        <v/>
      </c>
      <c r="I10454" s="156"/>
      <c r="J10454" s="155" t="b">
        <f>Proc[[#This Row],[Requested]]=Proc[[#This Row],[CurrentParent]]</f>
        <v>1</v>
      </c>
      <c r="K10454" s="155" t="str">
        <f>IF(Proc[[#This Row],[Author]]="Marcela Urrego",VLOOKUP(LEFT(Proc[[#This Row],[Requested]],1),Table3[#All],2,0),VLOOKUP(Proc[[#This Row],[Author]],Table4[],2,0))</f>
        <v>HC</v>
      </c>
      <c r="L10454" s="155" t="s">
        <v>7801</v>
      </c>
      <c r="M10454" s="140">
        <v>46106</v>
      </c>
      <c r="N10454" s="140"/>
      <c r="O10454" s="140"/>
      <c r="P10454" s="140" t="str">
        <f ca="1">IF(Proc[[#This Row],[DaysAgeing]]&gt;5,"yep","on track")</f>
        <v>yep</v>
      </c>
      <c r="Q10454" s="2">
        <f ca="1">IF(Proc[[#This Row],[DateClosed]]="",ABS(NETWORKDAYS(Proc[[#This Row],[DateOpened]],TODAY()))-1,ABS(NETWORKDAYS(Proc[[#This Row],[DateOpened]],Proc[[#This Row],[DateClosed]]))-1)</f>
        <v>23</v>
      </c>
      <c r="R10454" s="140" t="s">
        <v>476</v>
      </c>
      <c r="S10454" s="155"/>
      <c r="T10454" s="155"/>
    </row>
    <row r="10455" spans="1:20">
      <c r="A10455" s="156" t="s">
        <v>11874</v>
      </c>
      <c r="B10455" s="155" t="str">
        <f>IFERROR(VLOOKUP(Proc[[#This Row],[App]],Table2[],3,0),"open")</f>
        <v>ok</v>
      </c>
      <c r="C10455" s="156" t="s">
        <v>369</v>
      </c>
      <c r="D10455" t="s">
        <v>12718</v>
      </c>
      <c r="E10455" t="s">
        <v>11699</v>
      </c>
      <c r="F10455" s="155" t="s">
        <v>11699</v>
      </c>
      <c r="G10455" s="156" t="s">
        <v>400</v>
      </c>
      <c r="H10455" s="155" t="str">
        <f>IF(Proc[[#This Row],[type]]="LFF (MDG-F)",MID(Proc[[#This Row],[Obj]],13,10),"")</f>
        <v/>
      </c>
      <c r="I10455" s="156"/>
      <c r="J10455" s="155" t="b">
        <f>Proc[[#This Row],[Requested]]=Proc[[#This Row],[CurrentParent]]</f>
        <v>1</v>
      </c>
      <c r="K10455" s="155" t="str">
        <f>IF(Proc[[#This Row],[Author]]="Marcela Urrego",VLOOKUP(LEFT(Proc[[#This Row],[Requested]],1),Table3[#All],2,0),VLOOKUP(Proc[[#This Row],[Author]],Table4[],2,0))</f>
        <v>HC</v>
      </c>
      <c r="L10455" s="155" t="s">
        <v>7801</v>
      </c>
      <c r="M10455" s="140">
        <v>46106</v>
      </c>
      <c r="N10455" s="140"/>
      <c r="O10455" s="140"/>
      <c r="P10455" s="140" t="str">
        <f ca="1">IF(Proc[[#This Row],[DaysAgeing]]&gt;5,"yep","on track")</f>
        <v>yep</v>
      </c>
      <c r="Q10455" s="2">
        <f ca="1">IF(Proc[[#This Row],[DateClosed]]="",ABS(NETWORKDAYS(Proc[[#This Row],[DateOpened]],TODAY()))-1,ABS(NETWORKDAYS(Proc[[#This Row],[DateOpened]],Proc[[#This Row],[DateClosed]]))-1)</f>
        <v>23</v>
      </c>
      <c r="R10455" s="140" t="s">
        <v>476</v>
      </c>
      <c r="S10455" s="155"/>
      <c r="T10455" s="155"/>
    </row>
    <row r="10456" spans="1:20">
      <c r="A10456" s="156" t="s">
        <v>11874</v>
      </c>
      <c r="B10456" s="155" t="str">
        <f>IFERROR(VLOOKUP(Proc[[#This Row],[App]],Table2[],3,0),"open")</f>
        <v>ok</v>
      </c>
      <c r="C10456" s="156" t="s">
        <v>369</v>
      </c>
      <c r="D10456" t="s">
        <v>12719</v>
      </c>
      <c r="E10456" t="s">
        <v>11699</v>
      </c>
      <c r="F10456" s="155" t="s">
        <v>11699</v>
      </c>
      <c r="G10456" s="156" t="s">
        <v>400</v>
      </c>
      <c r="H10456" s="155" t="str">
        <f>IF(Proc[[#This Row],[type]]="LFF (MDG-F)",MID(Proc[[#This Row],[Obj]],13,10),"")</f>
        <v/>
      </c>
      <c r="I10456" s="156"/>
      <c r="J10456" s="155" t="b">
        <f>Proc[[#This Row],[Requested]]=Proc[[#This Row],[CurrentParent]]</f>
        <v>1</v>
      </c>
      <c r="K10456" s="155" t="str">
        <f>IF(Proc[[#This Row],[Author]]="Marcela Urrego",VLOOKUP(LEFT(Proc[[#This Row],[Requested]],1),Table3[#All],2,0),VLOOKUP(Proc[[#This Row],[Author]],Table4[],2,0))</f>
        <v>HC</v>
      </c>
      <c r="L10456" s="155" t="s">
        <v>7801</v>
      </c>
      <c r="M10456" s="140">
        <v>46106</v>
      </c>
      <c r="N10456" s="140"/>
      <c r="O10456" s="140"/>
      <c r="P10456" s="140" t="str">
        <f ca="1">IF(Proc[[#This Row],[DaysAgeing]]&gt;5,"yep","on track")</f>
        <v>yep</v>
      </c>
      <c r="Q10456" s="2">
        <f ca="1">IF(Proc[[#This Row],[DateClosed]]="",ABS(NETWORKDAYS(Proc[[#This Row],[DateOpened]],TODAY()))-1,ABS(NETWORKDAYS(Proc[[#This Row],[DateOpened]],Proc[[#This Row],[DateClosed]]))-1)</f>
        <v>23</v>
      </c>
      <c r="R10456" s="140" t="s">
        <v>476</v>
      </c>
      <c r="S10456" s="155"/>
      <c r="T10456" s="155"/>
    </row>
    <row r="10457" spans="1:20">
      <c r="A10457" s="156" t="s">
        <v>11874</v>
      </c>
      <c r="B10457" s="155" t="str">
        <f>IFERROR(VLOOKUP(Proc[[#This Row],[App]],Table2[],3,0),"open")</f>
        <v>ok</v>
      </c>
      <c r="C10457" s="156" t="s">
        <v>369</v>
      </c>
      <c r="D10457" t="s">
        <v>12720</v>
      </c>
      <c r="E10457" t="s">
        <v>11699</v>
      </c>
      <c r="F10457" s="155" t="s">
        <v>11699</v>
      </c>
      <c r="G10457" s="156" t="s">
        <v>400</v>
      </c>
      <c r="H10457" s="155" t="str">
        <f>IF(Proc[[#This Row],[type]]="LFF (MDG-F)",MID(Proc[[#This Row],[Obj]],13,10),"")</f>
        <v/>
      </c>
      <c r="I10457" s="156"/>
      <c r="J10457" s="155" t="b">
        <f>Proc[[#This Row],[Requested]]=Proc[[#This Row],[CurrentParent]]</f>
        <v>1</v>
      </c>
      <c r="K10457" s="155" t="str">
        <f>IF(Proc[[#This Row],[Author]]="Marcela Urrego",VLOOKUP(LEFT(Proc[[#This Row],[Requested]],1),Table3[#All],2,0),VLOOKUP(Proc[[#This Row],[Author]],Table4[],2,0))</f>
        <v>HC</v>
      </c>
      <c r="L10457" s="155" t="s">
        <v>7801</v>
      </c>
      <c r="M10457" s="140">
        <v>46106</v>
      </c>
      <c r="N10457" s="140"/>
      <c r="O10457" s="140"/>
      <c r="P10457" s="140" t="str">
        <f ca="1">IF(Proc[[#This Row],[DaysAgeing]]&gt;5,"yep","on track")</f>
        <v>yep</v>
      </c>
      <c r="Q10457" s="2">
        <f ca="1">IF(Proc[[#This Row],[DateClosed]]="",ABS(NETWORKDAYS(Proc[[#This Row],[DateOpened]],TODAY()))-1,ABS(NETWORKDAYS(Proc[[#This Row],[DateOpened]],Proc[[#This Row],[DateClosed]]))-1)</f>
        <v>23</v>
      </c>
      <c r="R10457" s="140" t="s">
        <v>476</v>
      </c>
      <c r="S10457" s="155"/>
      <c r="T10457" s="155"/>
    </row>
    <row r="10458" spans="1:20">
      <c r="A10458" s="156" t="s">
        <v>11874</v>
      </c>
      <c r="B10458" s="155" t="str">
        <f>IFERROR(VLOOKUP(Proc[[#This Row],[App]],Table2[],3,0),"open")</f>
        <v>ok</v>
      </c>
      <c r="C10458" s="156" t="s">
        <v>369</v>
      </c>
      <c r="D10458" t="s">
        <v>12721</v>
      </c>
      <c r="E10458" t="s">
        <v>11699</v>
      </c>
      <c r="F10458" s="155" t="s">
        <v>11699</v>
      </c>
      <c r="G10458" s="156" t="s">
        <v>400</v>
      </c>
      <c r="H10458" s="155" t="str">
        <f>IF(Proc[[#This Row],[type]]="LFF (MDG-F)",MID(Proc[[#This Row],[Obj]],13,10),"")</f>
        <v/>
      </c>
      <c r="I10458" s="156"/>
      <c r="J10458" s="155" t="b">
        <f>Proc[[#This Row],[Requested]]=Proc[[#This Row],[CurrentParent]]</f>
        <v>1</v>
      </c>
      <c r="K10458" s="155" t="str">
        <f>IF(Proc[[#This Row],[Author]]="Marcela Urrego",VLOOKUP(LEFT(Proc[[#This Row],[Requested]],1),Table3[#All],2,0),VLOOKUP(Proc[[#This Row],[Author]],Table4[],2,0))</f>
        <v>HC</v>
      </c>
      <c r="L10458" s="155" t="s">
        <v>7801</v>
      </c>
      <c r="M10458" s="140">
        <v>46106</v>
      </c>
      <c r="N10458" s="140"/>
      <c r="O10458" s="140"/>
      <c r="P10458" s="140" t="str">
        <f ca="1">IF(Proc[[#This Row],[DaysAgeing]]&gt;5,"yep","on track")</f>
        <v>yep</v>
      </c>
      <c r="Q10458" s="2">
        <f ca="1">IF(Proc[[#This Row],[DateClosed]]="",ABS(NETWORKDAYS(Proc[[#This Row],[DateOpened]],TODAY()))-1,ABS(NETWORKDAYS(Proc[[#This Row],[DateOpened]],Proc[[#This Row],[DateClosed]]))-1)</f>
        <v>23</v>
      </c>
      <c r="R10458" s="140" t="s">
        <v>476</v>
      </c>
      <c r="S10458" s="155"/>
      <c r="T10458" s="155"/>
    </row>
    <row r="10459" spans="1:20">
      <c r="A10459" s="156" t="s">
        <v>11874</v>
      </c>
      <c r="B10459" s="155" t="str">
        <f>IFERROR(VLOOKUP(Proc[[#This Row],[App]],Table2[],3,0),"open")</f>
        <v>ok</v>
      </c>
      <c r="C10459" s="156" t="s">
        <v>369</v>
      </c>
      <c r="D10459" t="s">
        <v>12722</v>
      </c>
      <c r="E10459" t="s">
        <v>11699</v>
      </c>
      <c r="F10459" s="155" t="s">
        <v>11699</v>
      </c>
      <c r="G10459" s="156" t="s">
        <v>400</v>
      </c>
      <c r="H10459" s="155" t="str">
        <f>IF(Proc[[#This Row],[type]]="LFF (MDG-F)",MID(Proc[[#This Row],[Obj]],13,10),"")</f>
        <v/>
      </c>
      <c r="I10459" s="156"/>
      <c r="J10459" s="155" t="b">
        <f>Proc[[#This Row],[Requested]]=Proc[[#This Row],[CurrentParent]]</f>
        <v>1</v>
      </c>
      <c r="K10459" s="155" t="str">
        <f>IF(Proc[[#This Row],[Author]]="Marcela Urrego",VLOOKUP(LEFT(Proc[[#This Row],[Requested]],1),Table3[#All],2,0),VLOOKUP(Proc[[#This Row],[Author]],Table4[],2,0))</f>
        <v>HC</v>
      </c>
      <c r="L10459" s="155" t="s">
        <v>7801</v>
      </c>
      <c r="M10459" s="140">
        <v>46106</v>
      </c>
      <c r="N10459" s="140"/>
      <c r="O10459" s="140"/>
      <c r="P10459" s="140" t="str">
        <f ca="1">IF(Proc[[#This Row],[DaysAgeing]]&gt;5,"yep","on track")</f>
        <v>yep</v>
      </c>
      <c r="Q10459" s="2">
        <f ca="1">IF(Proc[[#This Row],[DateClosed]]="",ABS(NETWORKDAYS(Proc[[#This Row],[DateOpened]],TODAY()))-1,ABS(NETWORKDAYS(Proc[[#This Row],[DateOpened]],Proc[[#This Row],[DateClosed]]))-1)</f>
        <v>23</v>
      </c>
      <c r="R10459" s="140" t="s">
        <v>476</v>
      </c>
      <c r="S10459" s="155"/>
      <c r="T10459" s="155"/>
    </row>
    <row r="10460" spans="1:20">
      <c r="A10460" s="156" t="s">
        <v>11874</v>
      </c>
      <c r="B10460" s="155" t="str">
        <f>IFERROR(VLOOKUP(Proc[[#This Row],[App]],Table2[],3,0),"open")</f>
        <v>ok</v>
      </c>
      <c r="C10460" s="156" t="s">
        <v>369</v>
      </c>
      <c r="D10460" t="s">
        <v>12723</v>
      </c>
      <c r="E10460" t="s">
        <v>11699</v>
      </c>
      <c r="F10460" s="155" t="s">
        <v>11699</v>
      </c>
      <c r="G10460" s="156" t="s">
        <v>400</v>
      </c>
      <c r="H10460" s="155" t="str">
        <f>IF(Proc[[#This Row],[type]]="LFF (MDG-F)",MID(Proc[[#This Row],[Obj]],13,10),"")</f>
        <v/>
      </c>
      <c r="I10460" s="156"/>
      <c r="J10460" s="155" t="b">
        <f>Proc[[#This Row],[Requested]]=Proc[[#This Row],[CurrentParent]]</f>
        <v>1</v>
      </c>
      <c r="K10460" s="155" t="str">
        <f>IF(Proc[[#This Row],[Author]]="Marcela Urrego",VLOOKUP(LEFT(Proc[[#This Row],[Requested]],1),Table3[#All],2,0),VLOOKUP(Proc[[#This Row],[Author]],Table4[],2,0))</f>
        <v>HC</v>
      </c>
      <c r="L10460" s="155" t="s">
        <v>7801</v>
      </c>
      <c r="M10460" s="140">
        <v>46106</v>
      </c>
      <c r="N10460" s="140"/>
      <c r="O10460" s="140"/>
      <c r="P10460" s="140" t="str">
        <f ca="1">IF(Proc[[#This Row],[DaysAgeing]]&gt;5,"yep","on track")</f>
        <v>yep</v>
      </c>
      <c r="Q10460" s="2">
        <f ca="1">IF(Proc[[#This Row],[DateClosed]]="",ABS(NETWORKDAYS(Proc[[#This Row],[DateOpened]],TODAY()))-1,ABS(NETWORKDAYS(Proc[[#This Row],[DateOpened]],Proc[[#This Row],[DateClosed]]))-1)</f>
        <v>23</v>
      </c>
      <c r="R10460" s="140" t="s">
        <v>476</v>
      </c>
      <c r="S10460" s="155"/>
      <c r="T10460" s="155"/>
    </row>
    <row r="10461" spans="1:20">
      <c r="A10461" s="156" t="s">
        <v>11874</v>
      </c>
      <c r="B10461" s="155" t="str">
        <f>IFERROR(VLOOKUP(Proc[[#This Row],[App]],Table2[],3,0),"open")</f>
        <v>ok</v>
      </c>
      <c r="C10461" s="156" t="s">
        <v>369</v>
      </c>
      <c r="D10461" t="s">
        <v>12724</v>
      </c>
      <c r="E10461" t="s">
        <v>11699</v>
      </c>
      <c r="F10461" s="155" t="s">
        <v>11699</v>
      </c>
      <c r="G10461" s="156" t="s">
        <v>400</v>
      </c>
      <c r="H10461" s="155" t="str">
        <f>IF(Proc[[#This Row],[type]]="LFF (MDG-F)",MID(Proc[[#This Row],[Obj]],13,10),"")</f>
        <v/>
      </c>
      <c r="I10461" s="156"/>
      <c r="J10461" s="155" t="b">
        <f>Proc[[#This Row],[Requested]]=Proc[[#This Row],[CurrentParent]]</f>
        <v>1</v>
      </c>
      <c r="K10461" s="155" t="str">
        <f>IF(Proc[[#This Row],[Author]]="Marcela Urrego",VLOOKUP(LEFT(Proc[[#This Row],[Requested]],1),Table3[#All],2,0),VLOOKUP(Proc[[#This Row],[Author]],Table4[],2,0))</f>
        <v>HC</v>
      </c>
      <c r="L10461" s="155" t="s">
        <v>7801</v>
      </c>
      <c r="M10461" s="140">
        <v>46106</v>
      </c>
      <c r="N10461" s="140"/>
      <c r="O10461" s="140"/>
      <c r="P10461" s="140" t="str">
        <f ca="1">IF(Proc[[#This Row],[DaysAgeing]]&gt;5,"yep","on track")</f>
        <v>yep</v>
      </c>
      <c r="Q10461" s="2">
        <f ca="1">IF(Proc[[#This Row],[DateClosed]]="",ABS(NETWORKDAYS(Proc[[#This Row],[DateOpened]],TODAY()))-1,ABS(NETWORKDAYS(Proc[[#This Row],[DateOpened]],Proc[[#This Row],[DateClosed]]))-1)</f>
        <v>23</v>
      </c>
      <c r="R10461" s="140" t="s">
        <v>476</v>
      </c>
      <c r="S10461" s="155"/>
      <c r="T10461" s="155"/>
    </row>
    <row r="10462" spans="1:20">
      <c r="A10462" s="156" t="s">
        <v>11874</v>
      </c>
      <c r="B10462" s="155" t="str">
        <f>IFERROR(VLOOKUP(Proc[[#This Row],[App]],Table2[],3,0),"open")</f>
        <v>ok</v>
      </c>
      <c r="C10462" s="156" t="s">
        <v>369</v>
      </c>
      <c r="D10462" t="s">
        <v>12725</v>
      </c>
      <c r="E10462" t="s">
        <v>11699</v>
      </c>
      <c r="F10462" s="155" t="s">
        <v>11699</v>
      </c>
      <c r="G10462" s="156" t="s">
        <v>400</v>
      </c>
      <c r="H10462" s="155" t="str">
        <f>IF(Proc[[#This Row],[type]]="LFF (MDG-F)",MID(Proc[[#This Row],[Obj]],13,10),"")</f>
        <v/>
      </c>
      <c r="I10462" s="156"/>
      <c r="J10462" s="155" t="b">
        <f>Proc[[#This Row],[Requested]]=Proc[[#This Row],[CurrentParent]]</f>
        <v>1</v>
      </c>
      <c r="K10462" s="155" t="str">
        <f>IF(Proc[[#This Row],[Author]]="Marcela Urrego",VLOOKUP(LEFT(Proc[[#This Row],[Requested]],1),Table3[#All],2,0),VLOOKUP(Proc[[#This Row],[Author]],Table4[],2,0))</f>
        <v>HC</v>
      </c>
      <c r="L10462" s="155" t="s">
        <v>7801</v>
      </c>
      <c r="M10462" s="140">
        <v>46106</v>
      </c>
      <c r="N10462" s="140"/>
      <c r="O10462" s="140"/>
      <c r="P10462" s="140" t="str">
        <f ca="1">IF(Proc[[#This Row],[DaysAgeing]]&gt;5,"yep","on track")</f>
        <v>yep</v>
      </c>
      <c r="Q10462" s="2">
        <f ca="1">IF(Proc[[#This Row],[DateClosed]]="",ABS(NETWORKDAYS(Proc[[#This Row],[DateOpened]],TODAY()))-1,ABS(NETWORKDAYS(Proc[[#This Row],[DateOpened]],Proc[[#This Row],[DateClosed]]))-1)</f>
        <v>23</v>
      </c>
      <c r="R10462" s="140" t="s">
        <v>476</v>
      </c>
      <c r="S10462" s="155"/>
      <c r="T10462" s="155"/>
    </row>
    <row r="10463" spans="1:20">
      <c r="A10463" s="156" t="s">
        <v>11874</v>
      </c>
      <c r="B10463" s="155" t="str">
        <f>IFERROR(VLOOKUP(Proc[[#This Row],[App]],Table2[],3,0),"open")</f>
        <v>ok</v>
      </c>
      <c r="C10463" s="156" t="s">
        <v>369</v>
      </c>
      <c r="D10463" t="s">
        <v>12726</v>
      </c>
      <c r="E10463" t="s">
        <v>11699</v>
      </c>
      <c r="F10463" s="155" t="s">
        <v>11699</v>
      </c>
      <c r="G10463" s="156" t="s">
        <v>400</v>
      </c>
      <c r="H10463" s="155" t="str">
        <f>IF(Proc[[#This Row],[type]]="LFF (MDG-F)",MID(Proc[[#This Row],[Obj]],13,10),"")</f>
        <v/>
      </c>
      <c r="I10463" s="156"/>
      <c r="J10463" s="155" t="b">
        <f>Proc[[#This Row],[Requested]]=Proc[[#This Row],[CurrentParent]]</f>
        <v>1</v>
      </c>
      <c r="K10463" s="155" t="str">
        <f>IF(Proc[[#This Row],[Author]]="Marcela Urrego",VLOOKUP(LEFT(Proc[[#This Row],[Requested]],1),Table3[#All],2,0),VLOOKUP(Proc[[#This Row],[Author]],Table4[],2,0))</f>
        <v>HC</v>
      </c>
      <c r="L10463" s="155" t="s">
        <v>7801</v>
      </c>
      <c r="M10463" s="140">
        <v>46106</v>
      </c>
      <c r="N10463" s="140"/>
      <c r="O10463" s="140"/>
      <c r="P10463" s="140" t="str">
        <f ca="1">IF(Proc[[#This Row],[DaysAgeing]]&gt;5,"yep","on track")</f>
        <v>yep</v>
      </c>
      <c r="Q10463" s="2">
        <f ca="1">IF(Proc[[#This Row],[DateClosed]]="",ABS(NETWORKDAYS(Proc[[#This Row],[DateOpened]],TODAY()))-1,ABS(NETWORKDAYS(Proc[[#This Row],[DateOpened]],Proc[[#This Row],[DateClosed]]))-1)</f>
        <v>23</v>
      </c>
      <c r="R10463" s="140" t="s">
        <v>476</v>
      </c>
      <c r="S10463" s="155"/>
      <c r="T10463" s="155"/>
    </row>
    <row r="10464" spans="1:20">
      <c r="A10464" s="156" t="s">
        <v>11874</v>
      </c>
      <c r="B10464" s="155" t="str">
        <f>IFERROR(VLOOKUP(Proc[[#This Row],[App]],Table2[],3,0),"open")</f>
        <v>ok</v>
      </c>
      <c r="C10464" s="156" t="s">
        <v>369</v>
      </c>
      <c r="D10464" t="s">
        <v>12727</v>
      </c>
      <c r="E10464" t="s">
        <v>11699</v>
      </c>
      <c r="F10464" s="155" t="s">
        <v>11699</v>
      </c>
      <c r="G10464" s="156" t="s">
        <v>400</v>
      </c>
      <c r="H10464" s="155" t="str">
        <f>IF(Proc[[#This Row],[type]]="LFF (MDG-F)",MID(Proc[[#This Row],[Obj]],13,10),"")</f>
        <v/>
      </c>
      <c r="I10464" s="156"/>
      <c r="J10464" s="155" t="b">
        <f>Proc[[#This Row],[Requested]]=Proc[[#This Row],[CurrentParent]]</f>
        <v>1</v>
      </c>
      <c r="K10464" s="155" t="str">
        <f>IF(Proc[[#This Row],[Author]]="Marcela Urrego",VLOOKUP(LEFT(Proc[[#This Row],[Requested]],1),Table3[#All],2,0),VLOOKUP(Proc[[#This Row],[Author]],Table4[],2,0))</f>
        <v>HC</v>
      </c>
      <c r="L10464" s="155" t="s">
        <v>7801</v>
      </c>
      <c r="M10464" s="140">
        <v>46106</v>
      </c>
      <c r="N10464" s="140"/>
      <c r="O10464" s="140"/>
      <c r="P10464" s="140" t="str">
        <f ca="1">IF(Proc[[#This Row],[DaysAgeing]]&gt;5,"yep","on track")</f>
        <v>yep</v>
      </c>
      <c r="Q10464" s="2">
        <f ca="1">IF(Proc[[#This Row],[DateClosed]]="",ABS(NETWORKDAYS(Proc[[#This Row],[DateOpened]],TODAY()))-1,ABS(NETWORKDAYS(Proc[[#This Row],[DateOpened]],Proc[[#This Row],[DateClosed]]))-1)</f>
        <v>23</v>
      </c>
      <c r="R10464" s="140" t="s">
        <v>476</v>
      </c>
      <c r="S10464" s="155"/>
      <c r="T10464" s="155"/>
    </row>
    <row r="10465" spans="1:20">
      <c r="A10465" s="156" t="s">
        <v>11874</v>
      </c>
      <c r="B10465" s="155" t="str">
        <f>IFERROR(VLOOKUP(Proc[[#This Row],[App]],Table2[],3,0),"open")</f>
        <v>ok</v>
      </c>
      <c r="C10465" s="156" t="s">
        <v>369</v>
      </c>
      <c r="D10465" t="s">
        <v>12728</v>
      </c>
      <c r="E10465" t="s">
        <v>11699</v>
      </c>
      <c r="F10465" s="155" t="s">
        <v>11699</v>
      </c>
      <c r="G10465" s="156" t="s">
        <v>400</v>
      </c>
      <c r="H10465" s="155" t="str">
        <f>IF(Proc[[#This Row],[type]]="LFF (MDG-F)",MID(Proc[[#This Row],[Obj]],13,10),"")</f>
        <v/>
      </c>
      <c r="I10465" s="156"/>
      <c r="J10465" s="155" t="b">
        <f>Proc[[#This Row],[Requested]]=Proc[[#This Row],[CurrentParent]]</f>
        <v>1</v>
      </c>
      <c r="K10465" s="155" t="str">
        <f>IF(Proc[[#This Row],[Author]]="Marcela Urrego",VLOOKUP(LEFT(Proc[[#This Row],[Requested]],1),Table3[#All],2,0),VLOOKUP(Proc[[#This Row],[Author]],Table4[],2,0))</f>
        <v>HC</v>
      </c>
      <c r="L10465" s="155" t="s">
        <v>7801</v>
      </c>
      <c r="M10465" s="140">
        <v>46106</v>
      </c>
      <c r="N10465" s="140"/>
      <c r="O10465" s="140"/>
      <c r="P10465" s="140" t="str">
        <f ca="1">IF(Proc[[#This Row],[DaysAgeing]]&gt;5,"yep","on track")</f>
        <v>yep</v>
      </c>
      <c r="Q10465" s="2">
        <f ca="1">IF(Proc[[#This Row],[DateClosed]]="",ABS(NETWORKDAYS(Proc[[#This Row],[DateOpened]],TODAY()))-1,ABS(NETWORKDAYS(Proc[[#This Row],[DateOpened]],Proc[[#This Row],[DateClosed]]))-1)</f>
        <v>23</v>
      </c>
      <c r="R10465" s="140" t="s">
        <v>476</v>
      </c>
      <c r="S10465" s="155"/>
      <c r="T10465" s="155"/>
    </row>
    <row r="10466" spans="1:20">
      <c r="A10466" s="156" t="s">
        <v>11874</v>
      </c>
      <c r="B10466" s="155" t="str">
        <f>IFERROR(VLOOKUP(Proc[[#This Row],[App]],Table2[],3,0),"open")</f>
        <v>ok</v>
      </c>
      <c r="C10466" s="156" t="s">
        <v>369</v>
      </c>
      <c r="D10466" t="s">
        <v>12729</v>
      </c>
      <c r="E10466" t="s">
        <v>11699</v>
      </c>
      <c r="F10466" s="155" t="s">
        <v>11699</v>
      </c>
      <c r="G10466" s="156" t="s">
        <v>400</v>
      </c>
      <c r="H10466" s="155" t="str">
        <f>IF(Proc[[#This Row],[type]]="LFF (MDG-F)",MID(Proc[[#This Row],[Obj]],13,10),"")</f>
        <v/>
      </c>
      <c r="I10466" s="156"/>
      <c r="J10466" s="155" t="b">
        <f>Proc[[#This Row],[Requested]]=Proc[[#This Row],[CurrentParent]]</f>
        <v>1</v>
      </c>
      <c r="K10466" s="155" t="str">
        <f>IF(Proc[[#This Row],[Author]]="Marcela Urrego",VLOOKUP(LEFT(Proc[[#This Row],[Requested]],1),Table3[#All],2,0),VLOOKUP(Proc[[#This Row],[Author]],Table4[],2,0))</f>
        <v>HC</v>
      </c>
      <c r="L10466" s="155" t="s">
        <v>7801</v>
      </c>
      <c r="M10466" s="140">
        <v>46106</v>
      </c>
      <c r="N10466" s="140"/>
      <c r="O10466" s="140"/>
      <c r="P10466" s="140" t="str">
        <f ca="1">IF(Proc[[#This Row],[DaysAgeing]]&gt;5,"yep","on track")</f>
        <v>yep</v>
      </c>
      <c r="Q10466" s="2">
        <f ca="1">IF(Proc[[#This Row],[DateClosed]]="",ABS(NETWORKDAYS(Proc[[#This Row],[DateOpened]],TODAY()))-1,ABS(NETWORKDAYS(Proc[[#This Row],[DateOpened]],Proc[[#This Row],[DateClosed]]))-1)</f>
        <v>23</v>
      </c>
      <c r="R10466" s="140" t="s">
        <v>476</v>
      </c>
      <c r="S10466" s="155"/>
      <c r="T10466" s="155"/>
    </row>
    <row r="10467" spans="1:20">
      <c r="A10467" s="156" t="s">
        <v>11874</v>
      </c>
      <c r="B10467" s="155" t="str">
        <f>IFERROR(VLOOKUP(Proc[[#This Row],[App]],Table2[],3,0),"open")</f>
        <v>ok</v>
      </c>
      <c r="C10467" s="156" t="s">
        <v>369</v>
      </c>
      <c r="D10467" t="s">
        <v>12730</v>
      </c>
      <c r="E10467" t="s">
        <v>11699</v>
      </c>
      <c r="F10467" s="155" t="s">
        <v>11699</v>
      </c>
      <c r="G10467" s="156" t="s">
        <v>400</v>
      </c>
      <c r="H10467" s="155" t="str">
        <f>IF(Proc[[#This Row],[type]]="LFF (MDG-F)",MID(Proc[[#This Row],[Obj]],13,10),"")</f>
        <v/>
      </c>
      <c r="I10467" s="156"/>
      <c r="J10467" s="155" t="b">
        <f>Proc[[#This Row],[Requested]]=Proc[[#This Row],[CurrentParent]]</f>
        <v>1</v>
      </c>
      <c r="K10467" s="155" t="str">
        <f>IF(Proc[[#This Row],[Author]]="Marcela Urrego",VLOOKUP(LEFT(Proc[[#This Row],[Requested]],1),Table3[#All],2,0),VLOOKUP(Proc[[#This Row],[Author]],Table4[],2,0))</f>
        <v>HC</v>
      </c>
      <c r="L10467" s="155" t="s">
        <v>7801</v>
      </c>
      <c r="M10467" s="140">
        <v>46106</v>
      </c>
      <c r="N10467" s="140"/>
      <c r="O10467" s="140"/>
      <c r="P10467" s="140" t="str">
        <f ca="1">IF(Proc[[#This Row],[DaysAgeing]]&gt;5,"yep","on track")</f>
        <v>yep</v>
      </c>
      <c r="Q10467" s="2">
        <f ca="1">IF(Proc[[#This Row],[DateClosed]]="",ABS(NETWORKDAYS(Proc[[#This Row],[DateOpened]],TODAY()))-1,ABS(NETWORKDAYS(Proc[[#This Row],[DateOpened]],Proc[[#This Row],[DateClosed]]))-1)</f>
        <v>23</v>
      </c>
      <c r="R10467" s="140" t="s">
        <v>476</v>
      </c>
      <c r="S10467" s="155"/>
      <c r="T10467" s="155"/>
    </row>
    <row r="10468" spans="1:20">
      <c r="A10468" s="156" t="s">
        <v>11874</v>
      </c>
      <c r="B10468" s="155" t="str">
        <f>IFERROR(VLOOKUP(Proc[[#This Row],[App]],Table2[],3,0),"open")</f>
        <v>ok</v>
      </c>
      <c r="C10468" s="156" t="s">
        <v>369</v>
      </c>
      <c r="D10468" t="s">
        <v>12731</v>
      </c>
      <c r="E10468" t="s">
        <v>11699</v>
      </c>
      <c r="F10468" s="155" t="s">
        <v>11699</v>
      </c>
      <c r="G10468" s="156" t="s">
        <v>400</v>
      </c>
      <c r="H10468" s="155" t="str">
        <f>IF(Proc[[#This Row],[type]]="LFF (MDG-F)",MID(Proc[[#This Row],[Obj]],13,10),"")</f>
        <v/>
      </c>
      <c r="I10468" s="156"/>
      <c r="J10468" s="155" t="b">
        <f>Proc[[#This Row],[Requested]]=Proc[[#This Row],[CurrentParent]]</f>
        <v>1</v>
      </c>
      <c r="K10468" s="155" t="str">
        <f>IF(Proc[[#This Row],[Author]]="Marcela Urrego",VLOOKUP(LEFT(Proc[[#This Row],[Requested]],1),Table3[#All],2,0),VLOOKUP(Proc[[#This Row],[Author]],Table4[],2,0))</f>
        <v>HC</v>
      </c>
      <c r="L10468" s="155" t="s">
        <v>7801</v>
      </c>
      <c r="M10468" s="140">
        <v>46106</v>
      </c>
      <c r="N10468" s="140"/>
      <c r="O10468" s="140"/>
      <c r="P10468" s="140" t="str">
        <f ca="1">IF(Proc[[#This Row],[DaysAgeing]]&gt;5,"yep","on track")</f>
        <v>yep</v>
      </c>
      <c r="Q10468" s="2">
        <f ca="1">IF(Proc[[#This Row],[DateClosed]]="",ABS(NETWORKDAYS(Proc[[#This Row],[DateOpened]],TODAY()))-1,ABS(NETWORKDAYS(Proc[[#This Row],[DateOpened]],Proc[[#This Row],[DateClosed]]))-1)</f>
        <v>23</v>
      </c>
      <c r="R10468" s="140" t="s">
        <v>476</v>
      </c>
      <c r="S10468" s="155"/>
      <c r="T10468" s="155"/>
    </row>
    <row r="10469" spans="1:20">
      <c r="A10469" s="156" t="s">
        <v>11874</v>
      </c>
      <c r="B10469" s="155" t="str">
        <f>IFERROR(VLOOKUP(Proc[[#This Row],[App]],Table2[],3,0),"open")</f>
        <v>ok</v>
      </c>
      <c r="C10469" s="156" t="s">
        <v>369</v>
      </c>
      <c r="D10469" t="s">
        <v>12732</v>
      </c>
      <c r="E10469" t="s">
        <v>11699</v>
      </c>
      <c r="F10469" s="155" t="s">
        <v>11699</v>
      </c>
      <c r="G10469" s="156" t="s">
        <v>400</v>
      </c>
      <c r="H10469" s="155" t="str">
        <f>IF(Proc[[#This Row],[type]]="LFF (MDG-F)",MID(Proc[[#This Row],[Obj]],13,10),"")</f>
        <v/>
      </c>
      <c r="I10469" s="156"/>
      <c r="J10469" s="155" t="b">
        <f>Proc[[#This Row],[Requested]]=Proc[[#This Row],[CurrentParent]]</f>
        <v>1</v>
      </c>
      <c r="K10469" s="155" t="str">
        <f>IF(Proc[[#This Row],[Author]]="Marcela Urrego",VLOOKUP(LEFT(Proc[[#This Row],[Requested]],1),Table3[#All],2,0),VLOOKUP(Proc[[#This Row],[Author]],Table4[],2,0))</f>
        <v>HC</v>
      </c>
      <c r="L10469" s="155" t="s">
        <v>7801</v>
      </c>
      <c r="M10469" s="140">
        <v>46106</v>
      </c>
      <c r="N10469" s="140"/>
      <c r="O10469" s="140"/>
      <c r="P10469" s="140" t="str">
        <f ca="1">IF(Proc[[#This Row],[DaysAgeing]]&gt;5,"yep","on track")</f>
        <v>yep</v>
      </c>
      <c r="Q10469" s="2">
        <f ca="1">IF(Proc[[#This Row],[DateClosed]]="",ABS(NETWORKDAYS(Proc[[#This Row],[DateOpened]],TODAY()))-1,ABS(NETWORKDAYS(Proc[[#This Row],[DateOpened]],Proc[[#This Row],[DateClosed]]))-1)</f>
        <v>23</v>
      </c>
      <c r="R10469" s="140" t="s">
        <v>476</v>
      </c>
      <c r="S10469" s="155"/>
      <c r="T10469" s="155"/>
    </row>
    <row r="10470" spans="1:20">
      <c r="A10470" s="156" t="s">
        <v>11874</v>
      </c>
      <c r="B10470" s="155" t="str">
        <f>IFERROR(VLOOKUP(Proc[[#This Row],[App]],Table2[],3,0),"open")</f>
        <v>ok</v>
      </c>
      <c r="C10470" s="156" t="s">
        <v>369</v>
      </c>
      <c r="D10470" t="s">
        <v>12733</v>
      </c>
      <c r="E10470" t="s">
        <v>11699</v>
      </c>
      <c r="F10470" s="155" t="s">
        <v>11699</v>
      </c>
      <c r="G10470" s="156" t="s">
        <v>400</v>
      </c>
      <c r="H10470" s="155" t="str">
        <f>IF(Proc[[#This Row],[type]]="LFF (MDG-F)",MID(Proc[[#This Row],[Obj]],13,10),"")</f>
        <v/>
      </c>
      <c r="I10470" s="156"/>
      <c r="J10470" s="155" t="b">
        <f>Proc[[#This Row],[Requested]]=Proc[[#This Row],[CurrentParent]]</f>
        <v>1</v>
      </c>
      <c r="K10470" s="155" t="str">
        <f>IF(Proc[[#This Row],[Author]]="Marcela Urrego",VLOOKUP(LEFT(Proc[[#This Row],[Requested]],1),Table3[#All],2,0),VLOOKUP(Proc[[#This Row],[Author]],Table4[],2,0))</f>
        <v>HC</v>
      </c>
      <c r="L10470" s="155" t="s">
        <v>7801</v>
      </c>
      <c r="M10470" s="140">
        <v>46106</v>
      </c>
      <c r="N10470" s="140"/>
      <c r="O10470" s="140"/>
      <c r="P10470" s="140" t="str">
        <f ca="1">IF(Proc[[#This Row],[DaysAgeing]]&gt;5,"yep","on track")</f>
        <v>yep</v>
      </c>
      <c r="Q10470" s="2">
        <f ca="1">IF(Proc[[#This Row],[DateClosed]]="",ABS(NETWORKDAYS(Proc[[#This Row],[DateOpened]],TODAY()))-1,ABS(NETWORKDAYS(Proc[[#This Row],[DateOpened]],Proc[[#This Row],[DateClosed]]))-1)</f>
        <v>23</v>
      </c>
      <c r="R10470" s="140" t="s">
        <v>476</v>
      </c>
      <c r="S10470" s="155"/>
      <c r="T10470" s="155"/>
    </row>
    <row r="10471" spans="1:20">
      <c r="A10471" s="156" t="s">
        <v>11874</v>
      </c>
      <c r="B10471" s="155" t="str">
        <f>IFERROR(VLOOKUP(Proc[[#This Row],[App]],Table2[],3,0),"open")</f>
        <v>ok</v>
      </c>
      <c r="C10471" s="156" t="s">
        <v>369</v>
      </c>
      <c r="D10471" t="s">
        <v>12734</v>
      </c>
      <c r="E10471" t="s">
        <v>11699</v>
      </c>
      <c r="F10471" s="155" t="s">
        <v>11699</v>
      </c>
      <c r="G10471" s="156" t="s">
        <v>400</v>
      </c>
      <c r="H10471" s="155" t="str">
        <f>IF(Proc[[#This Row],[type]]="LFF (MDG-F)",MID(Proc[[#This Row],[Obj]],13,10),"")</f>
        <v/>
      </c>
      <c r="I10471" s="156"/>
      <c r="J10471" s="155" t="b">
        <f>Proc[[#This Row],[Requested]]=Proc[[#This Row],[CurrentParent]]</f>
        <v>1</v>
      </c>
      <c r="K10471" s="155" t="str">
        <f>IF(Proc[[#This Row],[Author]]="Marcela Urrego",VLOOKUP(LEFT(Proc[[#This Row],[Requested]],1),Table3[#All],2,0),VLOOKUP(Proc[[#This Row],[Author]],Table4[],2,0))</f>
        <v>HC</v>
      </c>
      <c r="L10471" s="155" t="s">
        <v>7801</v>
      </c>
      <c r="M10471" s="140">
        <v>46106</v>
      </c>
      <c r="N10471" s="140"/>
      <c r="O10471" s="140"/>
      <c r="P10471" s="140" t="str">
        <f ca="1">IF(Proc[[#This Row],[DaysAgeing]]&gt;5,"yep","on track")</f>
        <v>yep</v>
      </c>
      <c r="Q10471" s="2">
        <f ca="1">IF(Proc[[#This Row],[DateClosed]]="",ABS(NETWORKDAYS(Proc[[#This Row],[DateOpened]],TODAY()))-1,ABS(NETWORKDAYS(Proc[[#This Row],[DateOpened]],Proc[[#This Row],[DateClosed]]))-1)</f>
        <v>23</v>
      </c>
      <c r="R10471" s="140" t="s">
        <v>476</v>
      </c>
      <c r="S10471" s="155"/>
      <c r="T10471" s="155"/>
    </row>
    <row r="10472" spans="1:20">
      <c r="A10472" s="156" t="s">
        <v>11874</v>
      </c>
      <c r="B10472" s="155" t="str">
        <f>IFERROR(VLOOKUP(Proc[[#This Row],[App]],Table2[],3,0),"open")</f>
        <v>ok</v>
      </c>
      <c r="C10472" s="156" t="s">
        <v>369</v>
      </c>
      <c r="D10472" t="s">
        <v>12735</v>
      </c>
      <c r="E10472" t="s">
        <v>11699</v>
      </c>
      <c r="F10472" s="155" t="s">
        <v>11699</v>
      </c>
      <c r="G10472" s="156" t="s">
        <v>400</v>
      </c>
      <c r="H10472" s="155" t="str">
        <f>IF(Proc[[#This Row],[type]]="LFF (MDG-F)",MID(Proc[[#This Row],[Obj]],13,10),"")</f>
        <v/>
      </c>
      <c r="I10472" s="156"/>
      <c r="J10472" s="155" t="b">
        <f>Proc[[#This Row],[Requested]]=Proc[[#This Row],[CurrentParent]]</f>
        <v>1</v>
      </c>
      <c r="K10472" s="155" t="str">
        <f>IF(Proc[[#This Row],[Author]]="Marcela Urrego",VLOOKUP(LEFT(Proc[[#This Row],[Requested]],1),Table3[#All],2,0),VLOOKUP(Proc[[#This Row],[Author]],Table4[],2,0))</f>
        <v>HC</v>
      </c>
      <c r="L10472" s="155" t="s">
        <v>7801</v>
      </c>
      <c r="M10472" s="140">
        <v>46106</v>
      </c>
      <c r="N10472" s="140"/>
      <c r="O10472" s="140"/>
      <c r="P10472" s="140" t="str">
        <f ca="1">IF(Proc[[#This Row],[DaysAgeing]]&gt;5,"yep","on track")</f>
        <v>yep</v>
      </c>
      <c r="Q10472" s="2">
        <f ca="1">IF(Proc[[#This Row],[DateClosed]]="",ABS(NETWORKDAYS(Proc[[#This Row],[DateOpened]],TODAY()))-1,ABS(NETWORKDAYS(Proc[[#This Row],[DateOpened]],Proc[[#This Row],[DateClosed]]))-1)</f>
        <v>23</v>
      </c>
      <c r="R10472" s="140" t="s">
        <v>476</v>
      </c>
      <c r="S10472" s="155"/>
      <c r="T10472" s="155"/>
    </row>
    <row r="10473" spans="1:20">
      <c r="A10473" s="156" t="s">
        <v>11874</v>
      </c>
      <c r="B10473" s="155" t="str">
        <f>IFERROR(VLOOKUP(Proc[[#This Row],[App]],Table2[],3,0),"open")</f>
        <v>ok</v>
      </c>
      <c r="C10473" s="156" t="s">
        <v>369</v>
      </c>
      <c r="D10473" t="s">
        <v>12736</v>
      </c>
      <c r="E10473" t="s">
        <v>11699</v>
      </c>
      <c r="F10473" s="155" t="s">
        <v>11699</v>
      </c>
      <c r="G10473" s="156" t="s">
        <v>400</v>
      </c>
      <c r="H10473" s="155" t="str">
        <f>IF(Proc[[#This Row],[type]]="LFF (MDG-F)",MID(Proc[[#This Row],[Obj]],13,10),"")</f>
        <v/>
      </c>
      <c r="I10473" s="156"/>
      <c r="J10473" s="155" t="b">
        <f>Proc[[#This Row],[Requested]]=Proc[[#This Row],[CurrentParent]]</f>
        <v>1</v>
      </c>
      <c r="K10473" s="155" t="str">
        <f>IF(Proc[[#This Row],[Author]]="Marcela Urrego",VLOOKUP(LEFT(Proc[[#This Row],[Requested]],1),Table3[#All],2,0),VLOOKUP(Proc[[#This Row],[Author]],Table4[],2,0))</f>
        <v>HC</v>
      </c>
      <c r="L10473" s="155" t="s">
        <v>7801</v>
      </c>
      <c r="M10473" s="140">
        <v>46106</v>
      </c>
      <c r="N10473" s="140"/>
      <c r="O10473" s="140"/>
      <c r="P10473" s="140" t="str">
        <f ca="1">IF(Proc[[#This Row],[DaysAgeing]]&gt;5,"yep","on track")</f>
        <v>yep</v>
      </c>
      <c r="Q10473" s="2">
        <f ca="1">IF(Proc[[#This Row],[DateClosed]]="",ABS(NETWORKDAYS(Proc[[#This Row],[DateOpened]],TODAY()))-1,ABS(NETWORKDAYS(Proc[[#This Row],[DateOpened]],Proc[[#This Row],[DateClosed]]))-1)</f>
        <v>23</v>
      </c>
      <c r="R10473" s="140" t="s">
        <v>476</v>
      </c>
      <c r="S10473" s="155"/>
      <c r="T10473" s="155"/>
    </row>
    <row r="10474" spans="1:20">
      <c r="A10474" s="156" t="s">
        <v>11874</v>
      </c>
      <c r="B10474" s="155" t="str">
        <f>IFERROR(VLOOKUP(Proc[[#This Row],[App]],Table2[],3,0),"open")</f>
        <v>ok</v>
      </c>
      <c r="C10474" s="156" t="s">
        <v>369</v>
      </c>
      <c r="D10474" t="s">
        <v>12737</v>
      </c>
      <c r="E10474" t="s">
        <v>11699</v>
      </c>
      <c r="F10474" s="155" t="s">
        <v>11699</v>
      </c>
      <c r="G10474" s="156" t="s">
        <v>400</v>
      </c>
      <c r="H10474" s="155" t="str">
        <f>IF(Proc[[#This Row],[type]]="LFF (MDG-F)",MID(Proc[[#This Row],[Obj]],13,10),"")</f>
        <v/>
      </c>
      <c r="I10474" s="156"/>
      <c r="J10474" s="155" t="b">
        <f>Proc[[#This Row],[Requested]]=Proc[[#This Row],[CurrentParent]]</f>
        <v>1</v>
      </c>
      <c r="K10474" s="155" t="str">
        <f>IF(Proc[[#This Row],[Author]]="Marcela Urrego",VLOOKUP(LEFT(Proc[[#This Row],[Requested]],1),Table3[#All],2,0),VLOOKUP(Proc[[#This Row],[Author]],Table4[],2,0))</f>
        <v>HC</v>
      </c>
      <c r="L10474" s="155" t="s">
        <v>7801</v>
      </c>
      <c r="M10474" s="140">
        <v>46106</v>
      </c>
      <c r="N10474" s="140"/>
      <c r="O10474" s="140"/>
      <c r="P10474" s="140" t="str">
        <f ca="1">IF(Proc[[#This Row],[DaysAgeing]]&gt;5,"yep","on track")</f>
        <v>yep</v>
      </c>
      <c r="Q10474" s="2">
        <f ca="1">IF(Proc[[#This Row],[DateClosed]]="",ABS(NETWORKDAYS(Proc[[#This Row],[DateOpened]],TODAY()))-1,ABS(NETWORKDAYS(Proc[[#This Row],[DateOpened]],Proc[[#This Row],[DateClosed]]))-1)</f>
        <v>23</v>
      </c>
      <c r="R10474" s="140" t="s">
        <v>476</v>
      </c>
      <c r="S10474" s="155"/>
      <c r="T10474" s="155"/>
    </row>
    <row r="10475" spans="1:20">
      <c r="A10475" s="156" t="s">
        <v>11874</v>
      </c>
      <c r="B10475" s="155" t="str">
        <f>IFERROR(VLOOKUP(Proc[[#This Row],[App]],Table2[],3,0),"open")</f>
        <v>ok</v>
      </c>
      <c r="C10475" s="156" t="s">
        <v>369</v>
      </c>
      <c r="D10475" t="s">
        <v>12738</v>
      </c>
      <c r="E10475" t="s">
        <v>11699</v>
      </c>
      <c r="F10475" s="155" t="s">
        <v>11699</v>
      </c>
      <c r="G10475" s="156" t="s">
        <v>400</v>
      </c>
      <c r="H10475" s="155" t="str">
        <f>IF(Proc[[#This Row],[type]]="LFF (MDG-F)",MID(Proc[[#This Row],[Obj]],13,10),"")</f>
        <v/>
      </c>
      <c r="I10475" s="156"/>
      <c r="J10475" s="155" t="b">
        <f>Proc[[#This Row],[Requested]]=Proc[[#This Row],[CurrentParent]]</f>
        <v>1</v>
      </c>
      <c r="K10475" s="155" t="str">
        <f>IF(Proc[[#This Row],[Author]]="Marcela Urrego",VLOOKUP(LEFT(Proc[[#This Row],[Requested]],1),Table3[#All],2,0),VLOOKUP(Proc[[#This Row],[Author]],Table4[],2,0))</f>
        <v>HC</v>
      </c>
      <c r="L10475" s="155" t="s">
        <v>7801</v>
      </c>
      <c r="M10475" s="140">
        <v>46106</v>
      </c>
      <c r="N10475" s="140"/>
      <c r="O10475" s="140"/>
      <c r="P10475" s="140" t="str">
        <f ca="1">IF(Proc[[#This Row],[DaysAgeing]]&gt;5,"yep","on track")</f>
        <v>yep</v>
      </c>
      <c r="Q10475" s="2">
        <f ca="1">IF(Proc[[#This Row],[DateClosed]]="",ABS(NETWORKDAYS(Proc[[#This Row],[DateOpened]],TODAY()))-1,ABS(NETWORKDAYS(Proc[[#This Row],[DateOpened]],Proc[[#This Row],[DateClosed]]))-1)</f>
        <v>23</v>
      </c>
      <c r="R10475" s="140" t="s">
        <v>476</v>
      </c>
      <c r="S10475" s="155"/>
      <c r="T10475" s="155"/>
    </row>
    <row r="10476" spans="1:20">
      <c r="A10476" s="156" t="s">
        <v>11874</v>
      </c>
      <c r="B10476" s="155" t="str">
        <f>IFERROR(VLOOKUP(Proc[[#This Row],[App]],Table2[],3,0),"open")</f>
        <v>ok</v>
      </c>
      <c r="C10476" s="156" t="s">
        <v>369</v>
      </c>
      <c r="D10476" t="s">
        <v>12739</v>
      </c>
      <c r="E10476" t="s">
        <v>11699</v>
      </c>
      <c r="F10476" s="155" t="s">
        <v>11699</v>
      </c>
      <c r="G10476" s="156" t="s">
        <v>400</v>
      </c>
      <c r="H10476" s="155" t="str">
        <f>IF(Proc[[#This Row],[type]]="LFF (MDG-F)",MID(Proc[[#This Row],[Obj]],13,10),"")</f>
        <v/>
      </c>
      <c r="I10476" s="156"/>
      <c r="J10476" s="155" t="b">
        <f>Proc[[#This Row],[Requested]]=Proc[[#This Row],[CurrentParent]]</f>
        <v>1</v>
      </c>
      <c r="K10476" s="155" t="str">
        <f>IF(Proc[[#This Row],[Author]]="Marcela Urrego",VLOOKUP(LEFT(Proc[[#This Row],[Requested]],1),Table3[#All],2,0),VLOOKUP(Proc[[#This Row],[Author]],Table4[],2,0))</f>
        <v>HC</v>
      </c>
      <c r="L10476" s="155" t="s">
        <v>7801</v>
      </c>
      <c r="M10476" s="140">
        <v>46106</v>
      </c>
      <c r="N10476" s="140"/>
      <c r="O10476" s="140"/>
      <c r="P10476" s="140" t="str">
        <f ca="1">IF(Proc[[#This Row],[DaysAgeing]]&gt;5,"yep","on track")</f>
        <v>yep</v>
      </c>
      <c r="Q10476" s="2">
        <f ca="1">IF(Proc[[#This Row],[DateClosed]]="",ABS(NETWORKDAYS(Proc[[#This Row],[DateOpened]],TODAY()))-1,ABS(NETWORKDAYS(Proc[[#This Row],[DateOpened]],Proc[[#This Row],[DateClosed]]))-1)</f>
        <v>23</v>
      </c>
      <c r="R10476" s="140" t="s">
        <v>476</v>
      </c>
      <c r="S10476" s="155"/>
      <c r="T10476" s="155"/>
    </row>
    <row r="10477" spans="1:20">
      <c r="A10477" s="156" t="s">
        <v>11874</v>
      </c>
      <c r="B10477" s="155" t="str">
        <f>IFERROR(VLOOKUP(Proc[[#This Row],[App]],Table2[],3,0),"open")</f>
        <v>ok</v>
      </c>
      <c r="C10477" s="156" t="s">
        <v>369</v>
      </c>
      <c r="D10477" t="s">
        <v>12740</v>
      </c>
      <c r="E10477" t="s">
        <v>11699</v>
      </c>
      <c r="F10477" s="155" t="s">
        <v>11699</v>
      </c>
      <c r="G10477" s="156" t="s">
        <v>400</v>
      </c>
      <c r="H10477" s="155" t="str">
        <f>IF(Proc[[#This Row],[type]]="LFF (MDG-F)",MID(Proc[[#This Row],[Obj]],13,10),"")</f>
        <v/>
      </c>
      <c r="I10477" s="156"/>
      <c r="J10477" s="155" t="b">
        <f>Proc[[#This Row],[Requested]]=Proc[[#This Row],[CurrentParent]]</f>
        <v>1</v>
      </c>
      <c r="K10477" s="155" t="str">
        <f>IF(Proc[[#This Row],[Author]]="Marcela Urrego",VLOOKUP(LEFT(Proc[[#This Row],[Requested]],1),Table3[#All],2,0),VLOOKUP(Proc[[#This Row],[Author]],Table4[],2,0))</f>
        <v>HC</v>
      </c>
      <c r="L10477" s="155" t="s">
        <v>7801</v>
      </c>
      <c r="M10477" s="140">
        <v>46106</v>
      </c>
      <c r="N10477" s="140"/>
      <c r="O10477" s="140"/>
      <c r="P10477" s="140" t="str">
        <f ca="1">IF(Proc[[#This Row],[DaysAgeing]]&gt;5,"yep","on track")</f>
        <v>yep</v>
      </c>
      <c r="Q10477" s="2">
        <f ca="1">IF(Proc[[#This Row],[DateClosed]]="",ABS(NETWORKDAYS(Proc[[#This Row],[DateOpened]],TODAY()))-1,ABS(NETWORKDAYS(Proc[[#This Row],[DateOpened]],Proc[[#This Row],[DateClosed]]))-1)</f>
        <v>23</v>
      </c>
      <c r="R10477" s="140" t="s">
        <v>476</v>
      </c>
      <c r="S10477" s="155"/>
      <c r="T10477" s="155"/>
    </row>
    <row r="10478" spans="1:20">
      <c r="A10478" s="156" t="s">
        <v>11874</v>
      </c>
      <c r="B10478" s="155" t="str">
        <f>IFERROR(VLOOKUP(Proc[[#This Row],[App]],Table2[],3,0),"open")</f>
        <v>ok</v>
      </c>
      <c r="C10478" s="156" t="s">
        <v>369</v>
      </c>
      <c r="D10478" t="s">
        <v>12741</v>
      </c>
      <c r="E10478" t="s">
        <v>11699</v>
      </c>
      <c r="F10478" s="155" t="s">
        <v>11699</v>
      </c>
      <c r="G10478" s="156" t="s">
        <v>400</v>
      </c>
      <c r="H10478" s="155" t="str">
        <f>IF(Proc[[#This Row],[type]]="LFF (MDG-F)",MID(Proc[[#This Row],[Obj]],13,10),"")</f>
        <v/>
      </c>
      <c r="I10478" s="156"/>
      <c r="J10478" s="155" t="b">
        <f>Proc[[#This Row],[Requested]]=Proc[[#This Row],[CurrentParent]]</f>
        <v>1</v>
      </c>
      <c r="K10478" s="155" t="str">
        <f>IF(Proc[[#This Row],[Author]]="Marcela Urrego",VLOOKUP(LEFT(Proc[[#This Row],[Requested]],1),Table3[#All],2,0),VLOOKUP(Proc[[#This Row],[Author]],Table4[],2,0))</f>
        <v>HC</v>
      </c>
      <c r="L10478" s="155" t="s">
        <v>7801</v>
      </c>
      <c r="M10478" s="140">
        <v>46106</v>
      </c>
      <c r="N10478" s="140"/>
      <c r="O10478" s="140"/>
      <c r="P10478" s="140" t="str">
        <f ca="1">IF(Proc[[#This Row],[DaysAgeing]]&gt;5,"yep","on track")</f>
        <v>yep</v>
      </c>
      <c r="Q10478" s="2">
        <f ca="1">IF(Proc[[#This Row],[DateClosed]]="",ABS(NETWORKDAYS(Proc[[#This Row],[DateOpened]],TODAY()))-1,ABS(NETWORKDAYS(Proc[[#This Row],[DateOpened]],Proc[[#This Row],[DateClosed]]))-1)</f>
        <v>23</v>
      </c>
      <c r="R10478" s="140" t="s">
        <v>476</v>
      </c>
      <c r="S10478" s="155"/>
      <c r="T10478" s="155"/>
    </row>
    <row r="10479" spans="1:20">
      <c r="A10479" s="156" t="s">
        <v>11874</v>
      </c>
      <c r="B10479" s="155" t="str">
        <f>IFERROR(VLOOKUP(Proc[[#This Row],[App]],Table2[],3,0),"open")</f>
        <v>ok</v>
      </c>
      <c r="C10479" s="156" t="s">
        <v>369</v>
      </c>
      <c r="D10479" t="s">
        <v>12742</v>
      </c>
      <c r="E10479" t="s">
        <v>11699</v>
      </c>
      <c r="F10479" s="155" t="s">
        <v>11699</v>
      </c>
      <c r="G10479" s="156" t="s">
        <v>400</v>
      </c>
      <c r="H10479" s="155" t="str">
        <f>IF(Proc[[#This Row],[type]]="LFF (MDG-F)",MID(Proc[[#This Row],[Obj]],13,10),"")</f>
        <v/>
      </c>
      <c r="I10479" s="156"/>
      <c r="J10479" s="155" t="b">
        <f>Proc[[#This Row],[Requested]]=Proc[[#This Row],[CurrentParent]]</f>
        <v>1</v>
      </c>
      <c r="K10479" s="155" t="str">
        <f>IF(Proc[[#This Row],[Author]]="Marcela Urrego",VLOOKUP(LEFT(Proc[[#This Row],[Requested]],1),Table3[#All],2,0),VLOOKUP(Proc[[#This Row],[Author]],Table4[],2,0))</f>
        <v>HC</v>
      </c>
      <c r="L10479" s="155" t="s">
        <v>7801</v>
      </c>
      <c r="M10479" s="140">
        <v>46106</v>
      </c>
      <c r="N10479" s="140"/>
      <c r="O10479" s="140"/>
      <c r="P10479" s="140" t="str">
        <f ca="1">IF(Proc[[#This Row],[DaysAgeing]]&gt;5,"yep","on track")</f>
        <v>yep</v>
      </c>
      <c r="Q10479" s="2">
        <f ca="1">IF(Proc[[#This Row],[DateClosed]]="",ABS(NETWORKDAYS(Proc[[#This Row],[DateOpened]],TODAY()))-1,ABS(NETWORKDAYS(Proc[[#This Row],[DateOpened]],Proc[[#This Row],[DateClosed]]))-1)</f>
        <v>23</v>
      </c>
      <c r="R10479" s="140" t="s">
        <v>476</v>
      </c>
      <c r="S10479" s="155"/>
      <c r="T10479" s="155"/>
    </row>
    <row r="10480" spans="1:20">
      <c r="A10480" s="156" t="s">
        <v>11874</v>
      </c>
      <c r="B10480" s="155" t="str">
        <f>IFERROR(VLOOKUP(Proc[[#This Row],[App]],Table2[],3,0),"open")</f>
        <v>ok</v>
      </c>
      <c r="C10480" s="156" t="s">
        <v>369</v>
      </c>
      <c r="D10480" t="s">
        <v>12743</v>
      </c>
      <c r="E10480" t="s">
        <v>11699</v>
      </c>
      <c r="F10480" s="155" t="s">
        <v>11699</v>
      </c>
      <c r="G10480" s="156" t="s">
        <v>400</v>
      </c>
      <c r="H10480" s="155" t="str">
        <f>IF(Proc[[#This Row],[type]]="LFF (MDG-F)",MID(Proc[[#This Row],[Obj]],13,10),"")</f>
        <v/>
      </c>
      <c r="I10480" s="156"/>
      <c r="J10480" s="155" t="b">
        <f>Proc[[#This Row],[Requested]]=Proc[[#This Row],[CurrentParent]]</f>
        <v>1</v>
      </c>
      <c r="K10480" s="155" t="str">
        <f>IF(Proc[[#This Row],[Author]]="Marcela Urrego",VLOOKUP(LEFT(Proc[[#This Row],[Requested]],1),Table3[#All],2,0),VLOOKUP(Proc[[#This Row],[Author]],Table4[],2,0))</f>
        <v>HC</v>
      </c>
      <c r="L10480" s="155" t="s">
        <v>7801</v>
      </c>
      <c r="M10480" s="140">
        <v>46106</v>
      </c>
      <c r="N10480" s="140"/>
      <c r="O10480" s="140"/>
      <c r="P10480" s="140" t="str">
        <f ca="1">IF(Proc[[#This Row],[DaysAgeing]]&gt;5,"yep","on track")</f>
        <v>yep</v>
      </c>
      <c r="Q10480" s="2">
        <f ca="1">IF(Proc[[#This Row],[DateClosed]]="",ABS(NETWORKDAYS(Proc[[#This Row],[DateOpened]],TODAY()))-1,ABS(NETWORKDAYS(Proc[[#This Row],[DateOpened]],Proc[[#This Row],[DateClosed]]))-1)</f>
        <v>23</v>
      </c>
      <c r="R10480" s="140" t="s">
        <v>476</v>
      </c>
      <c r="S10480" s="155"/>
      <c r="T10480" s="155"/>
    </row>
    <row r="10481" spans="1:20">
      <c r="A10481" s="156" t="s">
        <v>11874</v>
      </c>
      <c r="B10481" s="155" t="str">
        <f>IFERROR(VLOOKUP(Proc[[#This Row],[App]],Table2[],3,0),"open")</f>
        <v>ok</v>
      </c>
      <c r="C10481" s="156" t="s">
        <v>369</v>
      </c>
      <c r="D10481" t="s">
        <v>12744</v>
      </c>
      <c r="E10481" t="s">
        <v>11699</v>
      </c>
      <c r="F10481" s="155" t="s">
        <v>11699</v>
      </c>
      <c r="G10481" s="156" t="s">
        <v>400</v>
      </c>
      <c r="H10481" s="155" t="str">
        <f>IF(Proc[[#This Row],[type]]="LFF (MDG-F)",MID(Proc[[#This Row],[Obj]],13,10),"")</f>
        <v/>
      </c>
      <c r="I10481" s="156"/>
      <c r="J10481" s="155" t="b">
        <f>Proc[[#This Row],[Requested]]=Proc[[#This Row],[CurrentParent]]</f>
        <v>1</v>
      </c>
      <c r="K10481" s="155" t="str">
        <f>IF(Proc[[#This Row],[Author]]="Marcela Urrego",VLOOKUP(LEFT(Proc[[#This Row],[Requested]],1),Table3[#All],2,0),VLOOKUP(Proc[[#This Row],[Author]],Table4[],2,0))</f>
        <v>HC</v>
      </c>
      <c r="L10481" s="155" t="s">
        <v>7801</v>
      </c>
      <c r="M10481" s="140">
        <v>46106</v>
      </c>
      <c r="N10481" s="140"/>
      <c r="O10481" s="140"/>
      <c r="P10481" s="140" t="str">
        <f ca="1">IF(Proc[[#This Row],[DaysAgeing]]&gt;5,"yep","on track")</f>
        <v>yep</v>
      </c>
      <c r="Q10481" s="2">
        <f ca="1">IF(Proc[[#This Row],[DateClosed]]="",ABS(NETWORKDAYS(Proc[[#This Row],[DateOpened]],TODAY()))-1,ABS(NETWORKDAYS(Proc[[#This Row],[DateOpened]],Proc[[#This Row],[DateClosed]]))-1)</f>
        <v>23</v>
      </c>
      <c r="R10481" s="140" t="s">
        <v>476</v>
      </c>
      <c r="S10481" s="155"/>
      <c r="T10481" s="155"/>
    </row>
    <row r="10482" spans="1:20">
      <c r="A10482" s="156" t="s">
        <v>11874</v>
      </c>
      <c r="B10482" s="155" t="str">
        <f>IFERROR(VLOOKUP(Proc[[#This Row],[App]],Table2[],3,0),"open")</f>
        <v>ok</v>
      </c>
      <c r="C10482" s="156" t="s">
        <v>369</v>
      </c>
      <c r="D10482" t="s">
        <v>12745</v>
      </c>
      <c r="E10482" t="s">
        <v>11699</v>
      </c>
      <c r="F10482" s="155" t="s">
        <v>11699</v>
      </c>
      <c r="G10482" s="156" t="s">
        <v>400</v>
      </c>
      <c r="H10482" s="155" t="str">
        <f>IF(Proc[[#This Row],[type]]="LFF (MDG-F)",MID(Proc[[#This Row],[Obj]],13,10),"")</f>
        <v/>
      </c>
      <c r="I10482" s="156"/>
      <c r="J10482" s="155" t="b">
        <f>Proc[[#This Row],[Requested]]=Proc[[#This Row],[CurrentParent]]</f>
        <v>1</v>
      </c>
      <c r="K10482" s="155" t="str">
        <f>IF(Proc[[#This Row],[Author]]="Marcela Urrego",VLOOKUP(LEFT(Proc[[#This Row],[Requested]],1),Table3[#All],2,0),VLOOKUP(Proc[[#This Row],[Author]],Table4[],2,0))</f>
        <v>HC</v>
      </c>
      <c r="L10482" s="155" t="s">
        <v>7801</v>
      </c>
      <c r="M10482" s="140">
        <v>46106</v>
      </c>
      <c r="N10482" s="140"/>
      <c r="O10482" s="140"/>
      <c r="P10482" s="140" t="str">
        <f ca="1">IF(Proc[[#This Row],[DaysAgeing]]&gt;5,"yep","on track")</f>
        <v>yep</v>
      </c>
      <c r="Q10482" s="2">
        <f ca="1">IF(Proc[[#This Row],[DateClosed]]="",ABS(NETWORKDAYS(Proc[[#This Row],[DateOpened]],TODAY()))-1,ABS(NETWORKDAYS(Proc[[#This Row],[DateOpened]],Proc[[#This Row],[DateClosed]]))-1)</f>
        <v>23</v>
      </c>
      <c r="R10482" s="140" t="s">
        <v>476</v>
      </c>
      <c r="S10482" s="155"/>
      <c r="T10482" s="155"/>
    </row>
    <row r="10483" spans="1:20">
      <c r="A10483" s="156" t="s">
        <v>11874</v>
      </c>
      <c r="B10483" s="155" t="str">
        <f>IFERROR(VLOOKUP(Proc[[#This Row],[App]],Table2[],3,0),"open")</f>
        <v>ok</v>
      </c>
      <c r="C10483" s="156" t="s">
        <v>369</v>
      </c>
      <c r="D10483" t="s">
        <v>12746</v>
      </c>
      <c r="E10483" t="s">
        <v>11699</v>
      </c>
      <c r="F10483" s="155" t="s">
        <v>11699</v>
      </c>
      <c r="G10483" s="156" t="s">
        <v>400</v>
      </c>
      <c r="H10483" s="155" t="str">
        <f>IF(Proc[[#This Row],[type]]="LFF (MDG-F)",MID(Proc[[#This Row],[Obj]],13,10),"")</f>
        <v/>
      </c>
      <c r="I10483" s="156"/>
      <c r="J10483" s="155" t="b">
        <f>Proc[[#This Row],[Requested]]=Proc[[#This Row],[CurrentParent]]</f>
        <v>1</v>
      </c>
      <c r="K10483" s="155" t="str">
        <f>IF(Proc[[#This Row],[Author]]="Marcela Urrego",VLOOKUP(LEFT(Proc[[#This Row],[Requested]],1),Table3[#All],2,0),VLOOKUP(Proc[[#This Row],[Author]],Table4[],2,0))</f>
        <v>HC</v>
      </c>
      <c r="L10483" s="155" t="s">
        <v>7801</v>
      </c>
      <c r="M10483" s="140">
        <v>46106</v>
      </c>
      <c r="N10483" s="140"/>
      <c r="O10483" s="140"/>
      <c r="P10483" s="140" t="str">
        <f ca="1">IF(Proc[[#This Row],[DaysAgeing]]&gt;5,"yep","on track")</f>
        <v>yep</v>
      </c>
      <c r="Q10483" s="2">
        <f ca="1">IF(Proc[[#This Row],[DateClosed]]="",ABS(NETWORKDAYS(Proc[[#This Row],[DateOpened]],TODAY()))-1,ABS(NETWORKDAYS(Proc[[#This Row],[DateOpened]],Proc[[#This Row],[DateClosed]]))-1)</f>
        <v>23</v>
      </c>
      <c r="R10483" s="140" t="s">
        <v>476</v>
      </c>
      <c r="S10483" s="155"/>
      <c r="T10483" s="155"/>
    </row>
    <row r="10484" spans="1:20">
      <c r="A10484" s="156" t="s">
        <v>11874</v>
      </c>
      <c r="B10484" s="155" t="str">
        <f>IFERROR(VLOOKUP(Proc[[#This Row],[App]],Table2[],3,0),"open")</f>
        <v>ok</v>
      </c>
      <c r="C10484" s="156" t="s">
        <v>369</v>
      </c>
      <c r="D10484" t="s">
        <v>12747</v>
      </c>
      <c r="E10484" t="s">
        <v>11699</v>
      </c>
      <c r="F10484" s="155" t="s">
        <v>11699</v>
      </c>
      <c r="G10484" s="156" t="s">
        <v>400</v>
      </c>
      <c r="H10484" s="155" t="str">
        <f>IF(Proc[[#This Row],[type]]="LFF (MDG-F)",MID(Proc[[#This Row],[Obj]],13,10),"")</f>
        <v/>
      </c>
      <c r="I10484" s="156"/>
      <c r="J10484" s="155" t="b">
        <f>Proc[[#This Row],[Requested]]=Proc[[#This Row],[CurrentParent]]</f>
        <v>1</v>
      </c>
      <c r="K10484" s="155" t="str">
        <f>IF(Proc[[#This Row],[Author]]="Marcela Urrego",VLOOKUP(LEFT(Proc[[#This Row],[Requested]],1),Table3[#All],2,0),VLOOKUP(Proc[[#This Row],[Author]],Table4[],2,0))</f>
        <v>HC</v>
      </c>
      <c r="L10484" s="155" t="s">
        <v>7801</v>
      </c>
      <c r="M10484" s="140">
        <v>46106</v>
      </c>
      <c r="N10484" s="140"/>
      <c r="O10484" s="140"/>
      <c r="P10484" s="140" t="str">
        <f ca="1">IF(Proc[[#This Row],[DaysAgeing]]&gt;5,"yep","on track")</f>
        <v>yep</v>
      </c>
      <c r="Q10484" s="2">
        <f ca="1">IF(Proc[[#This Row],[DateClosed]]="",ABS(NETWORKDAYS(Proc[[#This Row],[DateOpened]],TODAY()))-1,ABS(NETWORKDAYS(Proc[[#This Row],[DateOpened]],Proc[[#This Row],[DateClosed]]))-1)</f>
        <v>23</v>
      </c>
      <c r="R10484" s="140" t="s">
        <v>476</v>
      </c>
      <c r="S10484" s="155"/>
      <c r="T10484" s="155"/>
    </row>
    <row r="10485" spans="1:20">
      <c r="A10485" s="156" t="s">
        <v>11874</v>
      </c>
      <c r="B10485" s="155" t="str">
        <f>IFERROR(VLOOKUP(Proc[[#This Row],[App]],Table2[],3,0),"open")</f>
        <v>ok</v>
      </c>
      <c r="C10485" s="156" t="s">
        <v>369</v>
      </c>
      <c r="D10485" t="s">
        <v>12748</v>
      </c>
      <c r="E10485" t="s">
        <v>11699</v>
      </c>
      <c r="F10485" s="155" t="s">
        <v>11699</v>
      </c>
      <c r="G10485" s="156" t="s">
        <v>400</v>
      </c>
      <c r="H10485" s="155" t="str">
        <f>IF(Proc[[#This Row],[type]]="LFF (MDG-F)",MID(Proc[[#This Row],[Obj]],13,10),"")</f>
        <v/>
      </c>
      <c r="I10485" s="156"/>
      <c r="J10485" s="155" t="b">
        <f>Proc[[#This Row],[Requested]]=Proc[[#This Row],[CurrentParent]]</f>
        <v>1</v>
      </c>
      <c r="K10485" s="155" t="str">
        <f>IF(Proc[[#This Row],[Author]]="Marcela Urrego",VLOOKUP(LEFT(Proc[[#This Row],[Requested]],1),Table3[#All],2,0),VLOOKUP(Proc[[#This Row],[Author]],Table4[],2,0))</f>
        <v>HC</v>
      </c>
      <c r="L10485" s="155" t="s">
        <v>7801</v>
      </c>
      <c r="M10485" s="140">
        <v>46106</v>
      </c>
      <c r="N10485" s="140"/>
      <c r="O10485" s="140"/>
      <c r="P10485" s="140" t="str">
        <f ca="1">IF(Proc[[#This Row],[DaysAgeing]]&gt;5,"yep","on track")</f>
        <v>yep</v>
      </c>
      <c r="Q10485" s="2">
        <f ca="1">IF(Proc[[#This Row],[DateClosed]]="",ABS(NETWORKDAYS(Proc[[#This Row],[DateOpened]],TODAY()))-1,ABS(NETWORKDAYS(Proc[[#This Row],[DateOpened]],Proc[[#This Row],[DateClosed]]))-1)</f>
        <v>23</v>
      </c>
      <c r="R10485" s="140" t="s">
        <v>476</v>
      </c>
      <c r="S10485" s="155"/>
      <c r="T10485" s="155"/>
    </row>
    <row r="10486" spans="1:20">
      <c r="A10486" s="156" t="s">
        <v>11874</v>
      </c>
      <c r="B10486" s="155" t="str">
        <f>IFERROR(VLOOKUP(Proc[[#This Row],[App]],Table2[],3,0),"open")</f>
        <v>ok</v>
      </c>
      <c r="C10486" s="156" t="s">
        <v>369</v>
      </c>
      <c r="D10486" t="s">
        <v>12749</v>
      </c>
      <c r="E10486" t="s">
        <v>11699</v>
      </c>
      <c r="F10486" s="155" t="s">
        <v>11699</v>
      </c>
      <c r="G10486" s="156" t="s">
        <v>400</v>
      </c>
      <c r="H10486" s="155" t="str">
        <f>IF(Proc[[#This Row],[type]]="LFF (MDG-F)",MID(Proc[[#This Row],[Obj]],13,10),"")</f>
        <v/>
      </c>
      <c r="I10486" s="156"/>
      <c r="J10486" s="155" t="b">
        <f>Proc[[#This Row],[Requested]]=Proc[[#This Row],[CurrentParent]]</f>
        <v>1</v>
      </c>
      <c r="K10486" s="155" t="str">
        <f>IF(Proc[[#This Row],[Author]]="Marcela Urrego",VLOOKUP(LEFT(Proc[[#This Row],[Requested]],1),Table3[#All],2,0),VLOOKUP(Proc[[#This Row],[Author]],Table4[],2,0))</f>
        <v>HC</v>
      </c>
      <c r="L10486" s="155" t="s">
        <v>7801</v>
      </c>
      <c r="M10486" s="140">
        <v>46106</v>
      </c>
      <c r="N10486" s="140"/>
      <c r="O10486" s="140"/>
      <c r="P10486" s="140" t="str">
        <f ca="1">IF(Proc[[#This Row],[DaysAgeing]]&gt;5,"yep","on track")</f>
        <v>yep</v>
      </c>
      <c r="Q10486" s="2">
        <f ca="1">IF(Proc[[#This Row],[DateClosed]]="",ABS(NETWORKDAYS(Proc[[#This Row],[DateOpened]],TODAY()))-1,ABS(NETWORKDAYS(Proc[[#This Row],[DateOpened]],Proc[[#This Row],[DateClosed]]))-1)</f>
        <v>23</v>
      </c>
      <c r="R10486" s="140" t="s">
        <v>476</v>
      </c>
      <c r="S10486" s="155"/>
      <c r="T10486" s="155"/>
    </row>
    <row r="10487" spans="1:20">
      <c r="A10487" s="156" t="s">
        <v>11874</v>
      </c>
      <c r="B10487" s="155" t="str">
        <f>IFERROR(VLOOKUP(Proc[[#This Row],[App]],Table2[],3,0),"open")</f>
        <v>ok</v>
      </c>
      <c r="C10487" s="156" t="s">
        <v>369</v>
      </c>
      <c r="D10487" t="s">
        <v>12750</v>
      </c>
      <c r="E10487" t="s">
        <v>11699</v>
      </c>
      <c r="F10487" s="155" t="s">
        <v>11699</v>
      </c>
      <c r="G10487" s="156" t="s">
        <v>400</v>
      </c>
      <c r="H10487" s="155" t="str">
        <f>IF(Proc[[#This Row],[type]]="LFF (MDG-F)",MID(Proc[[#This Row],[Obj]],13,10),"")</f>
        <v/>
      </c>
      <c r="I10487" s="156"/>
      <c r="J10487" s="155" t="b">
        <f>Proc[[#This Row],[Requested]]=Proc[[#This Row],[CurrentParent]]</f>
        <v>1</v>
      </c>
      <c r="K10487" s="155" t="str">
        <f>IF(Proc[[#This Row],[Author]]="Marcela Urrego",VLOOKUP(LEFT(Proc[[#This Row],[Requested]],1),Table3[#All],2,0),VLOOKUP(Proc[[#This Row],[Author]],Table4[],2,0))</f>
        <v>HC</v>
      </c>
      <c r="L10487" s="155" t="s">
        <v>7801</v>
      </c>
      <c r="M10487" s="140">
        <v>46106</v>
      </c>
      <c r="N10487" s="140"/>
      <c r="O10487" s="140"/>
      <c r="P10487" s="140" t="str">
        <f ca="1">IF(Proc[[#This Row],[DaysAgeing]]&gt;5,"yep","on track")</f>
        <v>yep</v>
      </c>
      <c r="Q10487" s="2">
        <f ca="1">IF(Proc[[#This Row],[DateClosed]]="",ABS(NETWORKDAYS(Proc[[#This Row],[DateOpened]],TODAY()))-1,ABS(NETWORKDAYS(Proc[[#This Row],[DateOpened]],Proc[[#This Row],[DateClosed]]))-1)</f>
        <v>23</v>
      </c>
      <c r="R10487" s="140" t="s">
        <v>476</v>
      </c>
      <c r="S10487" s="155"/>
      <c r="T10487" s="155"/>
    </row>
    <row r="10488" spans="1:20">
      <c r="A10488" s="156" t="s">
        <v>11874</v>
      </c>
      <c r="B10488" s="155" t="str">
        <f>IFERROR(VLOOKUP(Proc[[#This Row],[App]],Table2[],3,0),"open")</f>
        <v>ok</v>
      </c>
      <c r="C10488" s="156" t="s">
        <v>369</v>
      </c>
      <c r="D10488" t="s">
        <v>12751</v>
      </c>
      <c r="E10488" t="s">
        <v>11699</v>
      </c>
      <c r="F10488" s="155" t="s">
        <v>11699</v>
      </c>
      <c r="G10488" s="156" t="s">
        <v>400</v>
      </c>
      <c r="H10488" s="155" t="str">
        <f>IF(Proc[[#This Row],[type]]="LFF (MDG-F)",MID(Proc[[#This Row],[Obj]],13,10),"")</f>
        <v/>
      </c>
      <c r="I10488" s="156"/>
      <c r="J10488" s="155" t="b">
        <f>Proc[[#This Row],[Requested]]=Proc[[#This Row],[CurrentParent]]</f>
        <v>1</v>
      </c>
      <c r="K10488" s="155" t="str">
        <f>IF(Proc[[#This Row],[Author]]="Marcela Urrego",VLOOKUP(LEFT(Proc[[#This Row],[Requested]],1),Table3[#All],2,0),VLOOKUP(Proc[[#This Row],[Author]],Table4[],2,0))</f>
        <v>HC</v>
      </c>
      <c r="L10488" s="155" t="s">
        <v>7801</v>
      </c>
      <c r="M10488" s="140">
        <v>46106</v>
      </c>
      <c r="N10488" s="140"/>
      <c r="O10488" s="140"/>
      <c r="P10488" s="140" t="str">
        <f ca="1">IF(Proc[[#This Row],[DaysAgeing]]&gt;5,"yep","on track")</f>
        <v>yep</v>
      </c>
      <c r="Q10488" s="2">
        <f ca="1">IF(Proc[[#This Row],[DateClosed]]="",ABS(NETWORKDAYS(Proc[[#This Row],[DateOpened]],TODAY()))-1,ABS(NETWORKDAYS(Proc[[#This Row],[DateOpened]],Proc[[#This Row],[DateClosed]]))-1)</f>
        <v>23</v>
      </c>
      <c r="R10488" s="140" t="s">
        <v>476</v>
      </c>
      <c r="S10488" s="155"/>
      <c r="T10488" s="155"/>
    </row>
    <row r="10489" spans="1:20">
      <c r="A10489" s="156" t="s">
        <v>11874</v>
      </c>
      <c r="B10489" s="155" t="str">
        <f>IFERROR(VLOOKUP(Proc[[#This Row],[App]],Table2[],3,0),"open")</f>
        <v>ok</v>
      </c>
      <c r="C10489" s="156" t="s">
        <v>369</v>
      </c>
      <c r="D10489" t="s">
        <v>12752</v>
      </c>
      <c r="E10489" t="s">
        <v>11699</v>
      </c>
      <c r="F10489" s="155" t="s">
        <v>11699</v>
      </c>
      <c r="G10489" s="156" t="s">
        <v>400</v>
      </c>
      <c r="H10489" s="155" t="str">
        <f>IF(Proc[[#This Row],[type]]="LFF (MDG-F)",MID(Proc[[#This Row],[Obj]],13,10),"")</f>
        <v/>
      </c>
      <c r="I10489" s="156"/>
      <c r="J10489" s="155" t="b">
        <f>Proc[[#This Row],[Requested]]=Proc[[#This Row],[CurrentParent]]</f>
        <v>1</v>
      </c>
      <c r="K10489" s="155" t="str">
        <f>IF(Proc[[#This Row],[Author]]="Marcela Urrego",VLOOKUP(LEFT(Proc[[#This Row],[Requested]],1),Table3[#All],2,0),VLOOKUP(Proc[[#This Row],[Author]],Table4[],2,0))</f>
        <v>HC</v>
      </c>
      <c r="L10489" s="155" t="s">
        <v>7801</v>
      </c>
      <c r="M10489" s="140">
        <v>46106</v>
      </c>
      <c r="N10489" s="140"/>
      <c r="O10489" s="140"/>
      <c r="P10489" s="140" t="str">
        <f ca="1">IF(Proc[[#This Row],[DaysAgeing]]&gt;5,"yep","on track")</f>
        <v>yep</v>
      </c>
      <c r="Q10489" s="2">
        <f ca="1">IF(Proc[[#This Row],[DateClosed]]="",ABS(NETWORKDAYS(Proc[[#This Row],[DateOpened]],TODAY()))-1,ABS(NETWORKDAYS(Proc[[#This Row],[DateOpened]],Proc[[#This Row],[DateClosed]]))-1)</f>
        <v>23</v>
      </c>
      <c r="R10489" s="140" t="s">
        <v>476</v>
      </c>
      <c r="S10489" s="155"/>
      <c r="T10489" s="155"/>
    </row>
    <row r="10490" spans="1:20">
      <c r="A10490" s="156" t="s">
        <v>11874</v>
      </c>
      <c r="B10490" s="155" t="str">
        <f>IFERROR(VLOOKUP(Proc[[#This Row],[App]],Table2[],3,0),"open")</f>
        <v>ok</v>
      </c>
      <c r="C10490" s="156" t="s">
        <v>369</v>
      </c>
      <c r="D10490" t="s">
        <v>12753</v>
      </c>
      <c r="E10490" t="s">
        <v>11699</v>
      </c>
      <c r="F10490" s="155" t="s">
        <v>11699</v>
      </c>
      <c r="G10490" s="156" t="s">
        <v>400</v>
      </c>
      <c r="H10490" s="155" t="str">
        <f>IF(Proc[[#This Row],[type]]="LFF (MDG-F)",MID(Proc[[#This Row],[Obj]],13,10),"")</f>
        <v/>
      </c>
      <c r="I10490" s="156"/>
      <c r="J10490" s="155" t="b">
        <f>Proc[[#This Row],[Requested]]=Proc[[#This Row],[CurrentParent]]</f>
        <v>1</v>
      </c>
      <c r="K10490" s="155" t="str">
        <f>IF(Proc[[#This Row],[Author]]="Marcela Urrego",VLOOKUP(LEFT(Proc[[#This Row],[Requested]],1),Table3[#All],2,0),VLOOKUP(Proc[[#This Row],[Author]],Table4[],2,0))</f>
        <v>HC</v>
      </c>
      <c r="L10490" s="155" t="s">
        <v>7801</v>
      </c>
      <c r="M10490" s="140">
        <v>46106</v>
      </c>
      <c r="N10490" s="140"/>
      <c r="O10490" s="140"/>
      <c r="P10490" s="140" t="str">
        <f ca="1">IF(Proc[[#This Row],[DaysAgeing]]&gt;5,"yep","on track")</f>
        <v>yep</v>
      </c>
      <c r="Q10490" s="2">
        <f ca="1">IF(Proc[[#This Row],[DateClosed]]="",ABS(NETWORKDAYS(Proc[[#This Row],[DateOpened]],TODAY()))-1,ABS(NETWORKDAYS(Proc[[#This Row],[DateOpened]],Proc[[#This Row],[DateClosed]]))-1)</f>
        <v>23</v>
      </c>
      <c r="R10490" s="140" t="s">
        <v>476</v>
      </c>
      <c r="S10490" s="155"/>
      <c r="T10490" s="155"/>
    </row>
    <row r="10491" spans="1:20">
      <c r="A10491" s="156" t="s">
        <v>11874</v>
      </c>
      <c r="B10491" s="155" t="str">
        <f>IFERROR(VLOOKUP(Proc[[#This Row],[App]],Table2[],3,0),"open")</f>
        <v>ok</v>
      </c>
      <c r="C10491" s="156" t="s">
        <v>369</v>
      </c>
      <c r="D10491" t="s">
        <v>12754</v>
      </c>
      <c r="E10491" t="s">
        <v>11699</v>
      </c>
      <c r="F10491" s="155" t="s">
        <v>11699</v>
      </c>
      <c r="G10491" s="156" t="s">
        <v>400</v>
      </c>
      <c r="H10491" s="155" t="str">
        <f>IF(Proc[[#This Row],[type]]="LFF (MDG-F)",MID(Proc[[#This Row],[Obj]],13,10),"")</f>
        <v/>
      </c>
      <c r="I10491" s="156"/>
      <c r="J10491" s="155" t="b">
        <f>Proc[[#This Row],[Requested]]=Proc[[#This Row],[CurrentParent]]</f>
        <v>1</v>
      </c>
      <c r="K10491" s="155" t="str">
        <f>IF(Proc[[#This Row],[Author]]="Marcela Urrego",VLOOKUP(LEFT(Proc[[#This Row],[Requested]],1),Table3[#All],2,0),VLOOKUP(Proc[[#This Row],[Author]],Table4[],2,0))</f>
        <v>HC</v>
      </c>
      <c r="L10491" s="155" t="s">
        <v>7801</v>
      </c>
      <c r="M10491" s="140">
        <v>46106</v>
      </c>
      <c r="N10491" s="140"/>
      <c r="O10491" s="140"/>
      <c r="P10491" s="140" t="str">
        <f ca="1">IF(Proc[[#This Row],[DaysAgeing]]&gt;5,"yep","on track")</f>
        <v>yep</v>
      </c>
      <c r="Q10491" s="2">
        <f ca="1">IF(Proc[[#This Row],[DateClosed]]="",ABS(NETWORKDAYS(Proc[[#This Row],[DateOpened]],TODAY()))-1,ABS(NETWORKDAYS(Proc[[#This Row],[DateOpened]],Proc[[#This Row],[DateClosed]]))-1)</f>
        <v>23</v>
      </c>
      <c r="R10491" s="140" t="s">
        <v>476</v>
      </c>
      <c r="S10491" s="155"/>
      <c r="T10491" s="155"/>
    </row>
    <row r="10492" spans="1:20">
      <c r="A10492" s="156" t="s">
        <v>11874</v>
      </c>
      <c r="B10492" s="155" t="str">
        <f>IFERROR(VLOOKUP(Proc[[#This Row],[App]],Table2[],3,0),"open")</f>
        <v>ok</v>
      </c>
      <c r="C10492" s="156" t="s">
        <v>369</v>
      </c>
      <c r="D10492" t="s">
        <v>12755</v>
      </c>
      <c r="E10492" t="s">
        <v>11699</v>
      </c>
      <c r="F10492" s="155" t="s">
        <v>11699</v>
      </c>
      <c r="G10492" s="156" t="s">
        <v>400</v>
      </c>
      <c r="H10492" s="155" t="str">
        <f>IF(Proc[[#This Row],[type]]="LFF (MDG-F)",MID(Proc[[#This Row],[Obj]],13,10),"")</f>
        <v/>
      </c>
      <c r="I10492" s="156"/>
      <c r="J10492" s="155" t="b">
        <f>Proc[[#This Row],[Requested]]=Proc[[#This Row],[CurrentParent]]</f>
        <v>1</v>
      </c>
      <c r="K10492" s="155" t="str">
        <f>IF(Proc[[#This Row],[Author]]="Marcela Urrego",VLOOKUP(LEFT(Proc[[#This Row],[Requested]],1),Table3[#All],2,0),VLOOKUP(Proc[[#This Row],[Author]],Table4[],2,0))</f>
        <v>HC</v>
      </c>
      <c r="L10492" s="155" t="s">
        <v>7801</v>
      </c>
      <c r="M10492" s="140">
        <v>46106</v>
      </c>
      <c r="N10492" s="140"/>
      <c r="O10492" s="140"/>
      <c r="P10492" s="140" t="str">
        <f ca="1">IF(Proc[[#This Row],[DaysAgeing]]&gt;5,"yep","on track")</f>
        <v>yep</v>
      </c>
      <c r="Q10492" s="2">
        <f ca="1">IF(Proc[[#This Row],[DateClosed]]="",ABS(NETWORKDAYS(Proc[[#This Row],[DateOpened]],TODAY()))-1,ABS(NETWORKDAYS(Proc[[#This Row],[DateOpened]],Proc[[#This Row],[DateClosed]]))-1)</f>
        <v>23</v>
      </c>
      <c r="R10492" s="140" t="s">
        <v>476</v>
      </c>
      <c r="S10492" s="155"/>
      <c r="T10492" s="155"/>
    </row>
    <row r="10493" spans="1:20">
      <c r="A10493" s="156" t="s">
        <v>11874</v>
      </c>
      <c r="B10493" s="155" t="str">
        <f>IFERROR(VLOOKUP(Proc[[#This Row],[App]],Table2[],3,0),"open")</f>
        <v>ok</v>
      </c>
      <c r="C10493" s="156" t="s">
        <v>369</v>
      </c>
      <c r="D10493" t="s">
        <v>12756</v>
      </c>
      <c r="E10493" t="s">
        <v>11699</v>
      </c>
      <c r="F10493" s="155" t="s">
        <v>11699</v>
      </c>
      <c r="G10493" s="156" t="s">
        <v>400</v>
      </c>
      <c r="H10493" s="155" t="str">
        <f>IF(Proc[[#This Row],[type]]="LFF (MDG-F)",MID(Proc[[#This Row],[Obj]],13,10),"")</f>
        <v/>
      </c>
      <c r="I10493" s="156"/>
      <c r="J10493" s="155" t="b">
        <f>Proc[[#This Row],[Requested]]=Proc[[#This Row],[CurrentParent]]</f>
        <v>1</v>
      </c>
      <c r="K10493" s="155" t="str">
        <f>IF(Proc[[#This Row],[Author]]="Marcela Urrego",VLOOKUP(LEFT(Proc[[#This Row],[Requested]],1),Table3[#All],2,0),VLOOKUP(Proc[[#This Row],[Author]],Table4[],2,0))</f>
        <v>HC</v>
      </c>
      <c r="L10493" s="155" t="s">
        <v>7801</v>
      </c>
      <c r="M10493" s="140">
        <v>46106</v>
      </c>
      <c r="N10493" s="140"/>
      <c r="O10493" s="140"/>
      <c r="P10493" s="140" t="str">
        <f ca="1">IF(Proc[[#This Row],[DaysAgeing]]&gt;5,"yep","on track")</f>
        <v>yep</v>
      </c>
      <c r="Q10493" s="2">
        <f ca="1">IF(Proc[[#This Row],[DateClosed]]="",ABS(NETWORKDAYS(Proc[[#This Row],[DateOpened]],TODAY()))-1,ABS(NETWORKDAYS(Proc[[#This Row],[DateOpened]],Proc[[#This Row],[DateClosed]]))-1)</f>
        <v>23</v>
      </c>
      <c r="R10493" s="140" t="s">
        <v>476</v>
      </c>
      <c r="S10493" s="155"/>
      <c r="T10493" s="155"/>
    </row>
    <row r="10494" spans="1:20">
      <c r="A10494" s="156" t="s">
        <v>11874</v>
      </c>
      <c r="B10494" s="155" t="str">
        <f>IFERROR(VLOOKUP(Proc[[#This Row],[App]],Table2[],3,0),"open")</f>
        <v>ok</v>
      </c>
      <c r="C10494" s="156" t="s">
        <v>369</v>
      </c>
      <c r="D10494" t="s">
        <v>12757</v>
      </c>
      <c r="E10494" t="s">
        <v>11699</v>
      </c>
      <c r="F10494" s="155" t="s">
        <v>11699</v>
      </c>
      <c r="G10494" s="156" t="s">
        <v>400</v>
      </c>
      <c r="H10494" s="155" t="str">
        <f>IF(Proc[[#This Row],[type]]="LFF (MDG-F)",MID(Proc[[#This Row],[Obj]],13,10),"")</f>
        <v/>
      </c>
      <c r="I10494" s="156"/>
      <c r="J10494" s="155" t="b">
        <f>Proc[[#This Row],[Requested]]=Proc[[#This Row],[CurrentParent]]</f>
        <v>1</v>
      </c>
      <c r="K10494" s="155" t="str">
        <f>IF(Proc[[#This Row],[Author]]="Marcela Urrego",VLOOKUP(LEFT(Proc[[#This Row],[Requested]],1),Table3[#All],2,0),VLOOKUP(Proc[[#This Row],[Author]],Table4[],2,0))</f>
        <v>HC</v>
      </c>
      <c r="L10494" s="155" t="s">
        <v>7801</v>
      </c>
      <c r="M10494" s="140">
        <v>46106</v>
      </c>
      <c r="N10494" s="140"/>
      <c r="O10494" s="140"/>
      <c r="P10494" s="140" t="str">
        <f ca="1">IF(Proc[[#This Row],[DaysAgeing]]&gt;5,"yep","on track")</f>
        <v>yep</v>
      </c>
      <c r="Q10494" s="2">
        <f ca="1">IF(Proc[[#This Row],[DateClosed]]="",ABS(NETWORKDAYS(Proc[[#This Row],[DateOpened]],TODAY()))-1,ABS(NETWORKDAYS(Proc[[#This Row],[DateOpened]],Proc[[#This Row],[DateClosed]]))-1)</f>
        <v>23</v>
      </c>
      <c r="R10494" s="140" t="s">
        <v>476</v>
      </c>
      <c r="S10494" s="155"/>
      <c r="T10494" s="155"/>
    </row>
    <row r="10495" spans="1:20">
      <c r="A10495" s="156" t="s">
        <v>11874</v>
      </c>
      <c r="B10495" s="155" t="str">
        <f>IFERROR(VLOOKUP(Proc[[#This Row],[App]],Table2[],3,0),"open")</f>
        <v>ok</v>
      </c>
      <c r="C10495" s="156" t="s">
        <v>369</v>
      </c>
      <c r="D10495" t="s">
        <v>12758</v>
      </c>
      <c r="E10495" t="s">
        <v>11699</v>
      </c>
      <c r="F10495" s="155" t="s">
        <v>11699</v>
      </c>
      <c r="G10495" s="156" t="s">
        <v>400</v>
      </c>
      <c r="H10495" s="155" t="str">
        <f>IF(Proc[[#This Row],[type]]="LFF (MDG-F)",MID(Proc[[#This Row],[Obj]],13,10),"")</f>
        <v/>
      </c>
      <c r="I10495" s="156"/>
      <c r="J10495" s="155" t="b">
        <f>Proc[[#This Row],[Requested]]=Proc[[#This Row],[CurrentParent]]</f>
        <v>1</v>
      </c>
      <c r="K10495" s="155" t="str">
        <f>IF(Proc[[#This Row],[Author]]="Marcela Urrego",VLOOKUP(LEFT(Proc[[#This Row],[Requested]],1),Table3[#All],2,0),VLOOKUP(Proc[[#This Row],[Author]],Table4[],2,0))</f>
        <v>HC</v>
      </c>
      <c r="L10495" s="155" t="s">
        <v>7801</v>
      </c>
      <c r="M10495" s="140">
        <v>46106</v>
      </c>
      <c r="N10495" s="140"/>
      <c r="O10495" s="140"/>
      <c r="P10495" s="140" t="str">
        <f ca="1">IF(Proc[[#This Row],[DaysAgeing]]&gt;5,"yep","on track")</f>
        <v>yep</v>
      </c>
      <c r="Q10495" s="2">
        <f ca="1">IF(Proc[[#This Row],[DateClosed]]="",ABS(NETWORKDAYS(Proc[[#This Row],[DateOpened]],TODAY()))-1,ABS(NETWORKDAYS(Proc[[#This Row],[DateOpened]],Proc[[#This Row],[DateClosed]]))-1)</f>
        <v>23</v>
      </c>
      <c r="R10495" s="140" t="s">
        <v>476</v>
      </c>
      <c r="S10495" s="155"/>
      <c r="T10495" s="155"/>
    </row>
    <row r="10496" spans="1:20">
      <c r="A10496" s="156" t="s">
        <v>11874</v>
      </c>
      <c r="B10496" s="155" t="str">
        <f>IFERROR(VLOOKUP(Proc[[#This Row],[App]],Table2[],3,0),"open")</f>
        <v>ok</v>
      </c>
      <c r="C10496" s="156" t="s">
        <v>369</v>
      </c>
      <c r="D10496" t="s">
        <v>12759</v>
      </c>
      <c r="E10496" t="s">
        <v>11699</v>
      </c>
      <c r="F10496" s="155" t="s">
        <v>11699</v>
      </c>
      <c r="G10496" s="156" t="s">
        <v>400</v>
      </c>
      <c r="H10496" s="155" t="str">
        <f>IF(Proc[[#This Row],[type]]="LFF (MDG-F)",MID(Proc[[#This Row],[Obj]],13,10),"")</f>
        <v/>
      </c>
      <c r="I10496" s="156"/>
      <c r="J10496" s="155" t="b">
        <f>Proc[[#This Row],[Requested]]=Proc[[#This Row],[CurrentParent]]</f>
        <v>1</v>
      </c>
      <c r="K10496" s="155" t="str">
        <f>IF(Proc[[#This Row],[Author]]="Marcela Urrego",VLOOKUP(LEFT(Proc[[#This Row],[Requested]],1),Table3[#All],2,0),VLOOKUP(Proc[[#This Row],[Author]],Table4[],2,0))</f>
        <v>HC</v>
      </c>
      <c r="L10496" s="155" t="s">
        <v>7801</v>
      </c>
      <c r="M10496" s="140">
        <v>46106</v>
      </c>
      <c r="N10496" s="140"/>
      <c r="O10496" s="140"/>
      <c r="P10496" s="140" t="str">
        <f ca="1">IF(Proc[[#This Row],[DaysAgeing]]&gt;5,"yep","on track")</f>
        <v>yep</v>
      </c>
      <c r="Q10496" s="2">
        <f ca="1">IF(Proc[[#This Row],[DateClosed]]="",ABS(NETWORKDAYS(Proc[[#This Row],[DateOpened]],TODAY()))-1,ABS(NETWORKDAYS(Proc[[#This Row],[DateOpened]],Proc[[#This Row],[DateClosed]]))-1)</f>
        <v>23</v>
      </c>
      <c r="R10496" s="140" t="s">
        <v>476</v>
      </c>
      <c r="S10496" s="155"/>
      <c r="T10496" s="155"/>
    </row>
    <row r="10497" spans="1:20">
      <c r="A10497" s="156" t="s">
        <v>11874</v>
      </c>
      <c r="B10497" s="155" t="str">
        <f>IFERROR(VLOOKUP(Proc[[#This Row],[App]],Table2[],3,0),"open")</f>
        <v>ok</v>
      </c>
      <c r="C10497" s="156" t="s">
        <v>369</v>
      </c>
      <c r="D10497" t="s">
        <v>12760</v>
      </c>
      <c r="E10497" t="s">
        <v>11699</v>
      </c>
      <c r="F10497" s="155" t="s">
        <v>11699</v>
      </c>
      <c r="G10497" s="156" t="s">
        <v>400</v>
      </c>
      <c r="H10497" s="155" t="str">
        <f>IF(Proc[[#This Row],[type]]="LFF (MDG-F)",MID(Proc[[#This Row],[Obj]],13,10),"")</f>
        <v/>
      </c>
      <c r="I10497" s="156"/>
      <c r="J10497" s="155" t="b">
        <f>Proc[[#This Row],[Requested]]=Proc[[#This Row],[CurrentParent]]</f>
        <v>1</v>
      </c>
      <c r="K10497" s="155" t="str">
        <f>IF(Proc[[#This Row],[Author]]="Marcela Urrego",VLOOKUP(LEFT(Proc[[#This Row],[Requested]],1),Table3[#All],2,0),VLOOKUP(Proc[[#This Row],[Author]],Table4[],2,0))</f>
        <v>HC</v>
      </c>
      <c r="L10497" s="155" t="s">
        <v>7801</v>
      </c>
      <c r="M10497" s="140">
        <v>46106</v>
      </c>
      <c r="N10497" s="140"/>
      <c r="O10497" s="140"/>
      <c r="P10497" s="140" t="str">
        <f ca="1">IF(Proc[[#This Row],[DaysAgeing]]&gt;5,"yep","on track")</f>
        <v>yep</v>
      </c>
      <c r="Q10497" s="2">
        <f ca="1">IF(Proc[[#This Row],[DateClosed]]="",ABS(NETWORKDAYS(Proc[[#This Row],[DateOpened]],TODAY()))-1,ABS(NETWORKDAYS(Proc[[#This Row],[DateOpened]],Proc[[#This Row],[DateClosed]]))-1)</f>
        <v>23</v>
      </c>
      <c r="R10497" s="140" t="s">
        <v>476</v>
      </c>
      <c r="S10497" s="155"/>
      <c r="T10497" s="155"/>
    </row>
    <row r="10498" spans="1:20">
      <c r="A10498" s="156" t="s">
        <v>11874</v>
      </c>
      <c r="B10498" s="155" t="str">
        <f>IFERROR(VLOOKUP(Proc[[#This Row],[App]],Table2[],3,0),"open")</f>
        <v>ok</v>
      </c>
      <c r="C10498" s="156" t="s">
        <v>369</v>
      </c>
      <c r="D10498" t="s">
        <v>12761</v>
      </c>
      <c r="E10498" t="s">
        <v>11699</v>
      </c>
      <c r="F10498" s="155" t="s">
        <v>11699</v>
      </c>
      <c r="G10498" s="156" t="s">
        <v>400</v>
      </c>
      <c r="H10498" s="155" t="str">
        <f>IF(Proc[[#This Row],[type]]="LFF (MDG-F)",MID(Proc[[#This Row],[Obj]],13,10),"")</f>
        <v/>
      </c>
      <c r="I10498" s="156"/>
      <c r="J10498" s="155" t="b">
        <f>Proc[[#This Row],[Requested]]=Proc[[#This Row],[CurrentParent]]</f>
        <v>1</v>
      </c>
      <c r="K10498" s="155" t="str">
        <f>IF(Proc[[#This Row],[Author]]="Marcela Urrego",VLOOKUP(LEFT(Proc[[#This Row],[Requested]],1),Table3[#All],2,0),VLOOKUP(Proc[[#This Row],[Author]],Table4[],2,0))</f>
        <v>HC</v>
      </c>
      <c r="L10498" s="155" t="s">
        <v>7801</v>
      </c>
      <c r="M10498" s="140">
        <v>46106</v>
      </c>
      <c r="N10498" s="140"/>
      <c r="O10498" s="140"/>
      <c r="P10498" s="140" t="str">
        <f ca="1">IF(Proc[[#This Row],[DaysAgeing]]&gt;5,"yep","on track")</f>
        <v>yep</v>
      </c>
      <c r="Q10498" s="2">
        <f ca="1">IF(Proc[[#This Row],[DateClosed]]="",ABS(NETWORKDAYS(Proc[[#This Row],[DateOpened]],TODAY()))-1,ABS(NETWORKDAYS(Proc[[#This Row],[DateOpened]],Proc[[#This Row],[DateClosed]]))-1)</f>
        <v>23</v>
      </c>
      <c r="R10498" s="140" t="s">
        <v>476</v>
      </c>
      <c r="S10498" s="155"/>
      <c r="T10498" s="155"/>
    </row>
    <row r="10499" spans="1:20">
      <c r="A10499" s="156" t="s">
        <v>11874</v>
      </c>
      <c r="B10499" s="155" t="str">
        <f>IFERROR(VLOOKUP(Proc[[#This Row],[App]],Table2[],3,0),"open")</f>
        <v>ok</v>
      </c>
      <c r="C10499" s="156" t="s">
        <v>369</v>
      </c>
      <c r="D10499" t="s">
        <v>12762</v>
      </c>
      <c r="E10499" t="s">
        <v>11699</v>
      </c>
      <c r="F10499" s="155" t="s">
        <v>11699</v>
      </c>
      <c r="G10499" s="156" t="s">
        <v>400</v>
      </c>
      <c r="H10499" s="155" t="str">
        <f>IF(Proc[[#This Row],[type]]="LFF (MDG-F)",MID(Proc[[#This Row],[Obj]],13,10),"")</f>
        <v/>
      </c>
      <c r="I10499" s="156"/>
      <c r="J10499" s="155" t="b">
        <f>Proc[[#This Row],[Requested]]=Proc[[#This Row],[CurrentParent]]</f>
        <v>1</v>
      </c>
      <c r="K10499" s="155" t="str">
        <f>IF(Proc[[#This Row],[Author]]="Marcela Urrego",VLOOKUP(LEFT(Proc[[#This Row],[Requested]],1),Table3[#All],2,0),VLOOKUP(Proc[[#This Row],[Author]],Table4[],2,0))</f>
        <v>HC</v>
      </c>
      <c r="L10499" s="155" t="s">
        <v>7801</v>
      </c>
      <c r="M10499" s="140">
        <v>46106</v>
      </c>
      <c r="N10499" s="140"/>
      <c r="O10499" s="140"/>
      <c r="P10499" s="140" t="str">
        <f ca="1">IF(Proc[[#This Row],[DaysAgeing]]&gt;5,"yep","on track")</f>
        <v>yep</v>
      </c>
      <c r="Q10499" s="2">
        <f ca="1">IF(Proc[[#This Row],[DateClosed]]="",ABS(NETWORKDAYS(Proc[[#This Row],[DateOpened]],TODAY()))-1,ABS(NETWORKDAYS(Proc[[#This Row],[DateOpened]],Proc[[#This Row],[DateClosed]]))-1)</f>
        <v>23</v>
      </c>
      <c r="R10499" s="140" t="s">
        <v>476</v>
      </c>
      <c r="S10499" s="155"/>
      <c r="T10499" s="155"/>
    </row>
    <row r="10500" spans="1:20">
      <c r="A10500" s="156" t="s">
        <v>11874</v>
      </c>
      <c r="B10500" s="155" t="str">
        <f>IFERROR(VLOOKUP(Proc[[#This Row],[App]],Table2[],3,0),"open")</f>
        <v>ok</v>
      </c>
      <c r="C10500" s="156" t="s">
        <v>369</v>
      </c>
      <c r="D10500" t="s">
        <v>12763</v>
      </c>
      <c r="E10500" t="s">
        <v>11699</v>
      </c>
      <c r="F10500" s="155" t="s">
        <v>11699</v>
      </c>
      <c r="G10500" s="156" t="s">
        <v>400</v>
      </c>
      <c r="H10500" s="155" t="str">
        <f>IF(Proc[[#This Row],[type]]="LFF (MDG-F)",MID(Proc[[#This Row],[Obj]],13,10),"")</f>
        <v/>
      </c>
      <c r="I10500" s="156"/>
      <c r="J10500" s="155" t="b">
        <f>Proc[[#This Row],[Requested]]=Proc[[#This Row],[CurrentParent]]</f>
        <v>1</v>
      </c>
      <c r="K10500" s="155" t="str">
        <f>IF(Proc[[#This Row],[Author]]="Marcela Urrego",VLOOKUP(LEFT(Proc[[#This Row],[Requested]],1),Table3[#All],2,0),VLOOKUP(Proc[[#This Row],[Author]],Table4[],2,0))</f>
        <v>HC</v>
      </c>
      <c r="L10500" s="155" t="s">
        <v>7801</v>
      </c>
      <c r="M10500" s="140">
        <v>46106</v>
      </c>
      <c r="N10500" s="140"/>
      <c r="O10500" s="140"/>
      <c r="P10500" s="140" t="str">
        <f ca="1">IF(Proc[[#This Row],[DaysAgeing]]&gt;5,"yep","on track")</f>
        <v>yep</v>
      </c>
      <c r="Q10500" s="2">
        <f ca="1">IF(Proc[[#This Row],[DateClosed]]="",ABS(NETWORKDAYS(Proc[[#This Row],[DateOpened]],TODAY()))-1,ABS(NETWORKDAYS(Proc[[#This Row],[DateOpened]],Proc[[#This Row],[DateClosed]]))-1)</f>
        <v>23</v>
      </c>
      <c r="R10500" s="140" t="s">
        <v>476</v>
      </c>
      <c r="S10500" s="155"/>
      <c r="T10500" s="155"/>
    </row>
    <row r="10501" spans="1:20">
      <c r="A10501" s="156" t="s">
        <v>11874</v>
      </c>
      <c r="B10501" s="155" t="str">
        <f>IFERROR(VLOOKUP(Proc[[#This Row],[App]],Table2[],3,0),"open")</f>
        <v>ok</v>
      </c>
      <c r="C10501" s="156" t="s">
        <v>369</v>
      </c>
      <c r="D10501" t="s">
        <v>12764</v>
      </c>
      <c r="E10501" t="s">
        <v>11699</v>
      </c>
      <c r="F10501" s="155" t="s">
        <v>11699</v>
      </c>
      <c r="G10501" s="156" t="s">
        <v>400</v>
      </c>
      <c r="H10501" s="155" t="str">
        <f>IF(Proc[[#This Row],[type]]="LFF (MDG-F)",MID(Proc[[#This Row],[Obj]],13,10),"")</f>
        <v/>
      </c>
      <c r="I10501" s="156"/>
      <c r="J10501" s="155" t="b">
        <f>Proc[[#This Row],[Requested]]=Proc[[#This Row],[CurrentParent]]</f>
        <v>1</v>
      </c>
      <c r="K10501" s="155" t="str">
        <f>IF(Proc[[#This Row],[Author]]="Marcela Urrego",VLOOKUP(LEFT(Proc[[#This Row],[Requested]],1),Table3[#All],2,0),VLOOKUP(Proc[[#This Row],[Author]],Table4[],2,0))</f>
        <v>HC</v>
      </c>
      <c r="L10501" s="155" t="s">
        <v>7801</v>
      </c>
      <c r="M10501" s="140">
        <v>46106</v>
      </c>
      <c r="N10501" s="140"/>
      <c r="O10501" s="140"/>
      <c r="P10501" s="140" t="str">
        <f ca="1">IF(Proc[[#This Row],[DaysAgeing]]&gt;5,"yep","on track")</f>
        <v>yep</v>
      </c>
      <c r="Q10501" s="2">
        <f ca="1">IF(Proc[[#This Row],[DateClosed]]="",ABS(NETWORKDAYS(Proc[[#This Row],[DateOpened]],TODAY()))-1,ABS(NETWORKDAYS(Proc[[#This Row],[DateOpened]],Proc[[#This Row],[DateClosed]]))-1)</f>
        <v>23</v>
      </c>
      <c r="R10501" s="140" t="s">
        <v>476</v>
      </c>
      <c r="S10501" s="155"/>
      <c r="T10501" s="155"/>
    </row>
    <row r="10502" spans="1:20">
      <c r="A10502" s="156" t="s">
        <v>11874</v>
      </c>
      <c r="B10502" s="155" t="str">
        <f>IFERROR(VLOOKUP(Proc[[#This Row],[App]],Table2[],3,0),"open")</f>
        <v>ok</v>
      </c>
      <c r="C10502" s="156" t="s">
        <v>369</v>
      </c>
      <c r="D10502" t="s">
        <v>12765</v>
      </c>
      <c r="E10502" t="s">
        <v>11699</v>
      </c>
      <c r="F10502" s="155" t="s">
        <v>11699</v>
      </c>
      <c r="G10502" s="156" t="s">
        <v>400</v>
      </c>
      <c r="H10502" s="155" t="str">
        <f>IF(Proc[[#This Row],[type]]="LFF (MDG-F)",MID(Proc[[#This Row],[Obj]],13,10),"")</f>
        <v/>
      </c>
      <c r="I10502" s="156"/>
      <c r="J10502" s="155" t="b">
        <f>Proc[[#This Row],[Requested]]=Proc[[#This Row],[CurrentParent]]</f>
        <v>1</v>
      </c>
      <c r="K10502" s="155" t="str">
        <f>IF(Proc[[#This Row],[Author]]="Marcela Urrego",VLOOKUP(LEFT(Proc[[#This Row],[Requested]],1),Table3[#All],2,0),VLOOKUP(Proc[[#This Row],[Author]],Table4[],2,0))</f>
        <v>HC</v>
      </c>
      <c r="L10502" s="155" t="s">
        <v>7801</v>
      </c>
      <c r="M10502" s="140">
        <v>46106</v>
      </c>
      <c r="N10502" s="140"/>
      <c r="O10502" s="140"/>
      <c r="P10502" s="140" t="str">
        <f ca="1">IF(Proc[[#This Row],[DaysAgeing]]&gt;5,"yep","on track")</f>
        <v>yep</v>
      </c>
      <c r="Q10502" s="2">
        <f ca="1">IF(Proc[[#This Row],[DateClosed]]="",ABS(NETWORKDAYS(Proc[[#This Row],[DateOpened]],TODAY()))-1,ABS(NETWORKDAYS(Proc[[#This Row],[DateOpened]],Proc[[#This Row],[DateClosed]]))-1)</f>
        <v>23</v>
      </c>
      <c r="R10502" s="140" t="s">
        <v>476</v>
      </c>
      <c r="S10502" s="155"/>
      <c r="T10502" s="155"/>
    </row>
    <row r="10503" spans="1:20">
      <c r="A10503" s="156" t="s">
        <v>11874</v>
      </c>
      <c r="B10503" s="155" t="str">
        <f>IFERROR(VLOOKUP(Proc[[#This Row],[App]],Table2[],3,0),"open")</f>
        <v>ok</v>
      </c>
      <c r="C10503" s="156" t="s">
        <v>369</v>
      </c>
      <c r="D10503" t="s">
        <v>12766</v>
      </c>
      <c r="E10503" t="s">
        <v>11699</v>
      </c>
      <c r="F10503" s="155" t="s">
        <v>11699</v>
      </c>
      <c r="G10503" s="156" t="s">
        <v>400</v>
      </c>
      <c r="H10503" s="155" t="str">
        <f>IF(Proc[[#This Row],[type]]="LFF (MDG-F)",MID(Proc[[#This Row],[Obj]],13,10),"")</f>
        <v/>
      </c>
      <c r="I10503" s="156"/>
      <c r="J10503" s="155" t="b">
        <f>Proc[[#This Row],[Requested]]=Proc[[#This Row],[CurrentParent]]</f>
        <v>1</v>
      </c>
      <c r="K10503" s="155" t="str">
        <f>IF(Proc[[#This Row],[Author]]="Marcela Urrego",VLOOKUP(LEFT(Proc[[#This Row],[Requested]],1),Table3[#All],2,0),VLOOKUP(Proc[[#This Row],[Author]],Table4[],2,0))</f>
        <v>HC</v>
      </c>
      <c r="L10503" s="155" t="s">
        <v>7801</v>
      </c>
      <c r="M10503" s="140">
        <v>46106</v>
      </c>
      <c r="N10503" s="140"/>
      <c r="O10503" s="140"/>
      <c r="P10503" s="140" t="str">
        <f ca="1">IF(Proc[[#This Row],[DaysAgeing]]&gt;5,"yep","on track")</f>
        <v>yep</v>
      </c>
      <c r="Q10503" s="2">
        <f ca="1">IF(Proc[[#This Row],[DateClosed]]="",ABS(NETWORKDAYS(Proc[[#This Row],[DateOpened]],TODAY()))-1,ABS(NETWORKDAYS(Proc[[#This Row],[DateOpened]],Proc[[#This Row],[DateClosed]]))-1)</f>
        <v>23</v>
      </c>
      <c r="R10503" s="140" t="s">
        <v>476</v>
      </c>
      <c r="S10503" s="155"/>
      <c r="T10503" s="155"/>
    </row>
    <row r="10504" spans="1:20">
      <c r="A10504" s="156" t="s">
        <v>11874</v>
      </c>
      <c r="B10504" s="155" t="str">
        <f>IFERROR(VLOOKUP(Proc[[#This Row],[App]],Table2[],3,0),"open")</f>
        <v>ok</v>
      </c>
      <c r="C10504" s="156" t="s">
        <v>369</v>
      </c>
      <c r="D10504" t="s">
        <v>12767</v>
      </c>
      <c r="E10504" t="s">
        <v>11699</v>
      </c>
      <c r="F10504" s="155" t="s">
        <v>11699</v>
      </c>
      <c r="G10504" s="156" t="s">
        <v>400</v>
      </c>
      <c r="H10504" s="155" t="str">
        <f>IF(Proc[[#This Row],[type]]="LFF (MDG-F)",MID(Proc[[#This Row],[Obj]],13,10),"")</f>
        <v/>
      </c>
      <c r="I10504" s="156"/>
      <c r="J10504" s="155" t="b">
        <f>Proc[[#This Row],[Requested]]=Proc[[#This Row],[CurrentParent]]</f>
        <v>1</v>
      </c>
      <c r="K10504" s="155" t="str">
        <f>IF(Proc[[#This Row],[Author]]="Marcela Urrego",VLOOKUP(LEFT(Proc[[#This Row],[Requested]],1),Table3[#All],2,0),VLOOKUP(Proc[[#This Row],[Author]],Table4[],2,0))</f>
        <v>HC</v>
      </c>
      <c r="L10504" s="155" t="s">
        <v>7801</v>
      </c>
      <c r="M10504" s="140">
        <v>46106</v>
      </c>
      <c r="N10504" s="140"/>
      <c r="O10504" s="140"/>
      <c r="P10504" s="140" t="str">
        <f ca="1">IF(Proc[[#This Row],[DaysAgeing]]&gt;5,"yep","on track")</f>
        <v>yep</v>
      </c>
      <c r="Q10504" s="2">
        <f ca="1">IF(Proc[[#This Row],[DateClosed]]="",ABS(NETWORKDAYS(Proc[[#This Row],[DateOpened]],TODAY()))-1,ABS(NETWORKDAYS(Proc[[#This Row],[DateOpened]],Proc[[#This Row],[DateClosed]]))-1)</f>
        <v>23</v>
      </c>
      <c r="R10504" s="140" t="s">
        <v>476</v>
      </c>
      <c r="S10504" s="155"/>
      <c r="T10504" s="155"/>
    </row>
    <row r="10505" spans="1:20">
      <c r="A10505" s="156" t="s">
        <v>11874</v>
      </c>
      <c r="B10505" s="155" t="str">
        <f>IFERROR(VLOOKUP(Proc[[#This Row],[App]],Table2[],3,0),"open")</f>
        <v>ok</v>
      </c>
      <c r="C10505" s="156" t="s">
        <v>369</v>
      </c>
      <c r="D10505" t="s">
        <v>12768</v>
      </c>
      <c r="E10505" t="s">
        <v>11699</v>
      </c>
      <c r="F10505" s="155" t="s">
        <v>11699</v>
      </c>
      <c r="G10505" s="156" t="s">
        <v>400</v>
      </c>
      <c r="H10505" s="155" t="str">
        <f>IF(Proc[[#This Row],[type]]="LFF (MDG-F)",MID(Proc[[#This Row],[Obj]],13,10),"")</f>
        <v/>
      </c>
      <c r="I10505" s="156"/>
      <c r="J10505" s="155" t="b">
        <f>Proc[[#This Row],[Requested]]=Proc[[#This Row],[CurrentParent]]</f>
        <v>1</v>
      </c>
      <c r="K10505" s="155" t="str">
        <f>IF(Proc[[#This Row],[Author]]="Marcela Urrego",VLOOKUP(LEFT(Proc[[#This Row],[Requested]],1),Table3[#All],2,0),VLOOKUP(Proc[[#This Row],[Author]],Table4[],2,0))</f>
        <v>HC</v>
      </c>
      <c r="L10505" s="155" t="s">
        <v>7801</v>
      </c>
      <c r="M10505" s="140">
        <v>46106</v>
      </c>
      <c r="N10505" s="140"/>
      <c r="O10505" s="140"/>
      <c r="P10505" s="140" t="str">
        <f ca="1">IF(Proc[[#This Row],[DaysAgeing]]&gt;5,"yep","on track")</f>
        <v>yep</v>
      </c>
      <c r="Q10505" s="2">
        <f ca="1">IF(Proc[[#This Row],[DateClosed]]="",ABS(NETWORKDAYS(Proc[[#This Row],[DateOpened]],TODAY()))-1,ABS(NETWORKDAYS(Proc[[#This Row],[DateOpened]],Proc[[#This Row],[DateClosed]]))-1)</f>
        <v>23</v>
      </c>
      <c r="R10505" s="140" t="s">
        <v>476</v>
      </c>
      <c r="S10505" s="155"/>
      <c r="T10505" s="155"/>
    </row>
    <row r="10506" spans="1:20">
      <c r="A10506" s="156" t="s">
        <v>11874</v>
      </c>
      <c r="B10506" s="155" t="str">
        <f>IFERROR(VLOOKUP(Proc[[#This Row],[App]],Table2[],3,0),"open")</f>
        <v>ok</v>
      </c>
      <c r="C10506" s="156" t="s">
        <v>369</v>
      </c>
      <c r="D10506" t="s">
        <v>12769</v>
      </c>
      <c r="E10506" t="s">
        <v>11699</v>
      </c>
      <c r="F10506" s="155" t="s">
        <v>11699</v>
      </c>
      <c r="G10506" s="156" t="s">
        <v>400</v>
      </c>
      <c r="H10506" s="155" t="str">
        <f>IF(Proc[[#This Row],[type]]="LFF (MDG-F)",MID(Proc[[#This Row],[Obj]],13,10),"")</f>
        <v/>
      </c>
      <c r="I10506" s="156"/>
      <c r="J10506" s="155" t="b">
        <f>Proc[[#This Row],[Requested]]=Proc[[#This Row],[CurrentParent]]</f>
        <v>1</v>
      </c>
      <c r="K10506" s="155" t="str">
        <f>IF(Proc[[#This Row],[Author]]="Marcela Urrego",VLOOKUP(LEFT(Proc[[#This Row],[Requested]],1),Table3[#All],2,0),VLOOKUP(Proc[[#This Row],[Author]],Table4[],2,0))</f>
        <v>HC</v>
      </c>
      <c r="L10506" s="155" t="s">
        <v>7801</v>
      </c>
      <c r="M10506" s="140">
        <v>46106</v>
      </c>
      <c r="N10506" s="140"/>
      <c r="O10506" s="140"/>
      <c r="P10506" s="140" t="str">
        <f ca="1">IF(Proc[[#This Row],[DaysAgeing]]&gt;5,"yep","on track")</f>
        <v>yep</v>
      </c>
      <c r="Q10506" s="2">
        <f ca="1">IF(Proc[[#This Row],[DateClosed]]="",ABS(NETWORKDAYS(Proc[[#This Row],[DateOpened]],TODAY()))-1,ABS(NETWORKDAYS(Proc[[#This Row],[DateOpened]],Proc[[#This Row],[DateClosed]]))-1)</f>
        <v>23</v>
      </c>
      <c r="R10506" s="140" t="s">
        <v>476</v>
      </c>
      <c r="S10506" s="155"/>
      <c r="T10506" s="155"/>
    </row>
    <row r="10507" spans="1:20">
      <c r="A10507" s="156" t="s">
        <v>11874</v>
      </c>
      <c r="B10507" s="155" t="str">
        <f>IFERROR(VLOOKUP(Proc[[#This Row],[App]],Table2[],3,0),"open")</f>
        <v>ok</v>
      </c>
      <c r="C10507" s="156" t="s">
        <v>369</v>
      </c>
      <c r="D10507" t="s">
        <v>12770</v>
      </c>
      <c r="E10507" t="s">
        <v>11699</v>
      </c>
      <c r="F10507" s="155" t="s">
        <v>11699</v>
      </c>
      <c r="G10507" s="156" t="s">
        <v>400</v>
      </c>
      <c r="H10507" s="155" t="str">
        <f>IF(Proc[[#This Row],[type]]="LFF (MDG-F)",MID(Proc[[#This Row],[Obj]],13,10),"")</f>
        <v/>
      </c>
      <c r="I10507" s="156"/>
      <c r="J10507" s="155" t="b">
        <f>Proc[[#This Row],[Requested]]=Proc[[#This Row],[CurrentParent]]</f>
        <v>1</v>
      </c>
      <c r="K10507" s="155" t="str">
        <f>IF(Proc[[#This Row],[Author]]="Marcela Urrego",VLOOKUP(LEFT(Proc[[#This Row],[Requested]],1),Table3[#All],2,0),VLOOKUP(Proc[[#This Row],[Author]],Table4[],2,0))</f>
        <v>HC</v>
      </c>
      <c r="L10507" s="155" t="s">
        <v>7801</v>
      </c>
      <c r="M10507" s="140">
        <v>46106</v>
      </c>
      <c r="N10507" s="140"/>
      <c r="O10507" s="140"/>
      <c r="P10507" s="140" t="str">
        <f ca="1">IF(Proc[[#This Row],[DaysAgeing]]&gt;5,"yep","on track")</f>
        <v>yep</v>
      </c>
      <c r="Q10507" s="2">
        <f ca="1">IF(Proc[[#This Row],[DateClosed]]="",ABS(NETWORKDAYS(Proc[[#This Row],[DateOpened]],TODAY()))-1,ABS(NETWORKDAYS(Proc[[#This Row],[DateOpened]],Proc[[#This Row],[DateClosed]]))-1)</f>
        <v>23</v>
      </c>
      <c r="R10507" s="140" t="s">
        <v>476</v>
      </c>
      <c r="S10507" s="155"/>
      <c r="T10507" s="155"/>
    </row>
    <row r="10508" spans="1:20">
      <c r="A10508" s="156" t="s">
        <v>11874</v>
      </c>
      <c r="B10508" s="155" t="str">
        <f>IFERROR(VLOOKUP(Proc[[#This Row],[App]],Table2[],3,0),"open")</f>
        <v>ok</v>
      </c>
      <c r="C10508" s="156" t="s">
        <v>369</v>
      </c>
      <c r="D10508" t="s">
        <v>12771</v>
      </c>
      <c r="E10508" t="s">
        <v>11699</v>
      </c>
      <c r="F10508" s="155" t="s">
        <v>11699</v>
      </c>
      <c r="G10508" s="156" t="s">
        <v>400</v>
      </c>
      <c r="H10508" s="155" t="str">
        <f>IF(Proc[[#This Row],[type]]="LFF (MDG-F)",MID(Proc[[#This Row],[Obj]],13,10),"")</f>
        <v/>
      </c>
      <c r="I10508" s="156"/>
      <c r="J10508" s="155" t="b">
        <f>Proc[[#This Row],[Requested]]=Proc[[#This Row],[CurrentParent]]</f>
        <v>1</v>
      </c>
      <c r="K10508" s="155" t="str">
        <f>IF(Proc[[#This Row],[Author]]="Marcela Urrego",VLOOKUP(LEFT(Proc[[#This Row],[Requested]],1),Table3[#All],2,0),VLOOKUP(Proc[[#This Row],[Author]],Table4[],2,0))</f>
        <v>HC</v>
      </c>
      <c r="L10508" s="155" t="s">
        <v>7801</v>
      </c>
      <c r="M10508" s="140">
        <v>46106</v>
      </c>
      <c r="N10508" s="140"/>
      <c r="O10508" s="140"/>
      <c r="P10508" s="140" t="str">
        <f ca="1">IF(Proc[[#This Row],[DaysAgeing]]&gt;5,"yep","on track")</f>
        <v>yep</v>
      </c>
      <c r="Q10508" s="2">
        <f ca="1">IF(Proc[[#This Row],[DateClosed]]="",ABS(NETWORKDAYS(Proc[[#This Row],[DateOpened]],TODAY()))-1,ABS(NETWORKDAYS(Proc[[#This Row],[DateOpened]],Proc[[#This Row],[DateClosed]]))-1)</f>
        <v>23</v>
      </c>
      <c r="R10508" s="140" t="s">
        <v>476</v>
      </c>
      <c r="S10508" s="155"/>
      <c r="T10508" s="155"/>
    </row>
    <row r="10509" spans="1:20">
      <c r="A10509" s="156" t="s">
        <v>11874</v>
      </c>
      <c r="B10509" s="155" t="str">
        <f>IFERROR(VLOOKUP(Proc[[#This Row],[App]],Table2[],3,0),"open")</f>
        <v>ok</v>
      </c>
      <c r="C10509" s="156" t="s">
        <v>369</v>
      </c>
      <c r="D10509" t="s">
        <v>12772</v>
      </c>
      <c r="E10509" t="s">
        <v>11699</v>
      </c>
      <c r="F10509" s="155" t="s">
        <v>11699</v>
      </c>
      <c r="G10509" s="156" t="s">
        <v>400</v>
      </c>
      <c r="H10509" s="155" t="str">
        <f>IF(Proc[[#This Row],[type]]="LFF (MDG-F)",MID(Proc[[#This Row],[Obj]],13,10),"")</f>
        <v/>
      </c>
      <c r="I10509" s="156"/>
      <c r="J10509" s="155" t="b">
        <f>Proc[[#This Row],[Requested]]=Proc[[#This Row],[CurrentParent]]</f>
        <v>1</v>
      </c>
      <c r="K10509" s="155" t="str">
        <f>IF(Proc[[#This Row],[Author]]="Marcela Urrego",VLOOKUP(LEFT(Proc[[#This Row],[Requested]],1),Table3[#All],2,0),VLOOKUP(Proc[[#This Row],[Author]],Table4[],2,0))</f>
        <v>HC</v>
      </c>
      <c r="L10509" s="155" t="s">
        <v>7801</v>
      </c>
      <c r="M10509" s="140">
        <v>46106</v>
      </c>
      <c r="N10509" s="140"/>
      <c r="O10509" s="140"/>
      <c r="P10509" s="140" t="str">
        <f ca="1">IF(Proc[[#This Row],[DaysAgeing]]&gt;5,"yep","on track")</f>
        <v>yep</v>
      </c>
      <c r="Q10509" s="2">
        <f ca="1">IF(Proc[[#This Row],[DateClosed]]="",ABS(NETWORKDAYS(Proc[[#This Row],[DateOpened]],TODAY()))-1,ABS(NETWORKDAYS(Proc[[#This Row],[DateOpened]],Proc[[#This Row],[DateClosed]]))-1)</f>
        <v>23</v>
      </c>
      <c r="R10509" s="140" t="s">
        <v>476</v>
      </c>
      <c r="S10509" s="155"/>
      <c r="T10509" s="155"/>
    </row>
    <row r="10510" spans="1:20">
      <c r="A10510" s="156" t="s">
        <v>11874</v>
      </c>
      <c r="B10510" s="155" t="str">
        <f>IFERROR(VLOOKUP(Proc[[#This Row],[App]],Table2[],3,0),"open")</f>
        <v>ok</v>
      </c>
      <c r="C10510" s="156" t="s">
        <v>369</v>
      </c>
      <c r="D10510" t="s">
        <v>12773</v>
      </c>
      <c r="E10510" t="s">
        <v>11699</v>
      </c>
      <c r="F10510" s="155" t="s">
        <v>11699</v>
      </c>
      <c r="G10510" s="156" t="s">
        <v>400</v>
      </c>
      <c r="H10510" s="155" t="str">
        <f>IF(Proc[[#This Row],[type]]="LFF (MDG-F)",MID(Proc[[#This Row],[Obj]],13,10),"")</f>
        <v/>
      </c>
      <c r="I10510" s="156"/>
      <c r="J10510" s="155" t="b">
        <f>Proc[[#This Row],[Requested]]=Proc[[#This Row],[CurrentParent]]</f>
        <v>1</v>
      </c>
      <c r="K10510" s="155" t="str">
        <f>IF(Proc[[#This Row],[Author]]="Marcela Urrego",VLOOKUP(LEFT(Proc[[#This Row],[Requested]],1),Table3[#All],2,0),VLOOKUP(Proc[[#This Row],[Author]],Table4[],2,0))</f>
        <v>HC</v>
      </c>
      <c r="L10510" s="155" t="s">
        <v>7801</v>
      </c>
      <c r="M10510" s="140">
        <v>46106</v>
      </c>
      <c r="N10510" s="140"/>
      <c r="O10510" s="140"/>
      <c r="P10510" s="140" t="str">
        <f ca="1">IF(Proc[[#This Row],[DaysAgeing]]&gt;5,"yep","on track")</f>
        <v>yep</v>
      </c>
      <c r="Q10510" s="2">
        <f ca="1">IF(Proc[[#This Row],[DateClosed]]="",ABS(NETWORKDAYS(Proc[[#This Row],[DateOpened]],TODAY()))-1,ABS(NETWORKDAYS(Proc[[#This Row],[DateOpened]],Proc[[#This Row],[DateClosed]]))-1)</f>
        <v>23</v>
      </c>
      <c r="R10510" s="140" t="s">
        <v>476</v>
      </c>
      <c r="S10510" s="155"/>
      <c r="T10510" s="155"/>
    </row>
    <row r="10511" spans="1:20">
      <c r="A10511" s="156" t="s">
        <v>11874</v>
      </c>
      <c r="B10511" s="155" t="str">
        <f>IFERROR(VLOOKUP(Proc[[#This Row],[App]],Table2[],3,0),"open")</f>
        <v>ok</v>
      </c>
      <c r="C10511" s="156" t="s">
        <v>369</v>
      </c>
      <c r="D10511" t="s">
        <v>12774</v>
      </c>
      <c r="E10511" t="s">
        <v>11699</v>
      </c>
      <c r="F10511" s="155" t="s">
        <v>11699</v>
      </c>
      <c r="G10511" s="156" t="s">
        <v>400</v>
      </c>
      <c r="H10511" s="155" t="str">
        <f>IF(Proc[[#This Row],[type]]="LFF (MDG-F)",MID(Proc[[#This Row],[Obj]],13,10),"")</f>
        <v/>
      </c>
      <c r="I10511" s="156"/>
      <c r="J10511" s="155" t="b">
        <f>Proc[[#This Row],[Requested]]=Proc[[#This Row],[CurrentParent]]</f>
        <v>1</v>
      </c>
      <c r="K10511" s="155" t="str">
        <f>IF(Proc[[#This Row],[Author]]="Marcela Urrego",VLOOKUP(LEFT(Proc[[#This Row],[Requested]],1),Table3[#All],2,0),VLOOKUP(Proc[[#This Row],[Author]],Table4[],2,0))</f>
        <v>HC</v>
      </c>
      <c r="L10511" s="155" t="s">
        <v>7801</v>
      </c>
      <c r="M10511" s="140">
        <v>46106</v>
      </c>
      <c r="N10511" s="140"/>
      <c r="O10511" s="140"/>
      <c r="P10511" s="140" t="str">
        <f ca="1">IF(Proc[[#This Row],[DaysAgeing]]&gt;5,"yep","on track")</f>
        <v>yep</v>
      </c>
      <c r="Q10511" s="2">
        <f ca="1">IF(Proc[[#This Row],[DateClosed]]="",ABS(NETWORKDAYS(Proc[[#This Row],[DateOpened]],TODAY()))-1,ABS(NETWORKDAYS(Proc[[#This Row],[DateOpened]],Proc[[#This Row],[DateClosed]]))-1)</f>
        <v>23</v>
      </c>
      <c r="R10511" s="140" t="s">
        <v>476</v>
      </c>
      <c r="S10511" s="155"/>
      <c r="T10511" s="155"/>
    </row>
    <row r="10512" spans="1:20">
      <c r="A10512" s="156" t="s">
        <v>11874</v>
      </c>
      <c r="B10512" s="155" t="str">
        <f>IFERROR(VLOOKUP(Proc[[#This Row],[App]],Table2[],3,0),"open")</f>
        <v>ok</v>
      </c>
      <c r="C10512" s="156" t="s">
        <v>369</v>
      </c>
      <c r="D10512" t="s">
        <v>12775</v>
      </c>
      <c r="E10512" t="s">
        <v>11699</v>
      </c>
      <c r="F10512" s="155" t="s">
        <v>11699</v>
      </c>
      <c r="G10512" s="156" t="s">
        <v>400</v>
      </c>
      <c r="H10512" s="155" t="str">
        <f>IF(Proc[[#This Row],[type]]="LFF (MDG-F)",MID(Proc[[#This Row],[Obj]],13,10),"")</f>
        <v/>
      </c>
      <c r="I10512" s="156"/>
      <c r="J10512" s="155" t="b">
        <f>Proc[[#This Row],[Requested]]=Proc[[#This Row],[CurrentParent]]</f>
        <v>1</v>
      </c>
      <c r="K10512" s="155" t="str">
        <f>IF(Proc[[#This Row],[Author]]="Marcela Urrego",VLOOKUP(LEFT(Proc[[#This Row],[Requested]],1),Table3[#All],2,0),VLOOKUP(Proc[[#This Row],[Author]],Table4[],2,0))</f>
        <v>HC</v>
      </c>
      <c r="L10512" s="155" t="s">
        <v>7801</v>
      </c>
      <c r="M10512" s="140">
        <v>46106</v>
      </c>
      <c r="N10512" s="140"/>
      <c r="O10512" s="140"/>
      <c r="P10512" s="140" t="str">
        <f ca="1">IF(Proc[[#This Row],[DaysAgeing]]&gt;5,"yep","on track")</f>
        <v>yep</v>
      </c>
      <c r="Q10512" s="2">
        <f ca="1">IF(Proc[[#This Row],[DateClosed]]="",ABS(NETWORKDAYS(Proc[[#This Row],[DateOpened]],TODAY()))-1,ABS(NETWORKDAYS(Proc[[#This Row],[DateOpened]],Proc[[#This Row],[DateClosed]]))-1)</f>
        <v>23</v>
      </c>
      <c r="R10512" s="140" t="s">
        <v>476</v>
      </c>
      <c r="S10512" s="155"/>
      <c r="T10512" s="155"/>
    </row>
    <row r="10513" spans="1:20">
      <c r="A10513" s="156" t="s">
        <v>11874</v>
      </c>
      <c r="B10513" s="155" t="str">
        <f>IFERROR(VLOOKUP(Proc[[#This Row],[App]],Table2[],3,0),"open")</f>
        <v>ok</v>
      </c>
      <c r="C10513" s="156" t="s">
        <v>369</v>
      </c>
      <c r="D10513" t="s">
        <v>12776</v>
      </c>
      <c r="E10513" t="s">
        <v>11699</v>
      </c>
      <c r="F10513" s="155" t="s">
        <v>11699</v>
      </c>
      <c r="G10513" s="156" t="s">
        <v>400</v>
      </c>
      <c r="H10513" s="155" t="str">
        <f>IF(Proc[[#This Row],[type]]="LFF (MDG-F)",MID(Proc[[#This Row],[Obj]],13,10),"")</f>
        <v/>
      </c>
      <c r="I10513" s="156"/>
      <c r="J10513" s="155" t="b">
        <f>Proc[[#This Row],[Requested]]=Proc[[#This Row],[CurrentParent]]</f>
        <v>1</v>
      </c>
      <c r="K10513" s="155" t="str">
        <f>IF(Proc[[#This Row],[Author]]="Marcela Urrego",VLOOKUP(LEFT(Proc[[#This Row],[Requested]],1),Table3[#All],2,0),VLOOKUP(Proc[[#This Row],[Author]],Table4[],2,0))</f>
        <v>HC</v>
      </c>
      <c r="L10513" s="155" t="s">
        <v>7801</v>
      </c>
      <c r="M10513" s="140">
        <v>46106</v>
      </c>
      <c r="N10513" s="140"/>
      <c r="O10513" s="140"/>
      <c r="P10513" s="140" t="str">
        <f ca="1">IF(Proc[[#This Row],[DaysAgeing]]&gt;5,"yep","on track")</f>
        <v>yep</v>
      </c>
      <c r="Q10513" s="2">
        <f ca="1">IF(Proc[[#This Row],[DateClosed]]="",ABS(NETWORKDAYS(Proc[[#This Row],[DateOpened]],TODAY()))-1,ABS(NETWORKDAYS(Proc[[#This Row],[DateOpened]],Proc[[#This Row],[DateClosed]]))-1)</f>
        <v>23</v>
      </c>
      <c r="R10513" s="140" t="s">
        <v>476</v>
      </c>
      <c r="S10513" s="155"/>
      <c r="T10513" s="155"/>
    </row>
    <row r="10514" spans="1:20">
      <c r="A10514" s="156" t="s">
        <v>11874</v>
      </c>
      <c r="B10514" s="155" t="str">
        <f>IFERROR(VLOOKUP(Proc[[#This Row],[App]],Table2[],3,0),"open")</f>
        <v>ok</v>
      </c>
      <c r="C10514" s="156" t="s">
        <v>369</v>
      </c>
      <c r="D10514" t="s">
        <v>12777</v>
      </c>
      <c r="E10514" t="s">
        <v>11699</v>
      </c>
      <c r="F10514" s="155" t="s">
        <v>11699</v>
      </c>
      <c r="G10514" s="156" t="s">
        <v>400</v>
      </c>
      <c r="H10514" s="155" t="str">
        <f>IF(Proc[[#This Row],[type]]="LFF (MDG-F)",MID(Proc[[#This Row],[Obj]],13,10),"")</f>
        <v/>
      </c>
      <c r="I10514" s="156"/>
      <c r="J10514" s="155" t="b">
        <f>Proc[[#This Row],[Requested]]=Proc[[#This Row],[CurrentParent]]</f>
        <v>1</v>
      </c>
      <c r="K10514" s="155" t="str">
        <f>IF(Proc[[#This Row],[Author]]="Marcela Urrego",VLOOKUP(LEFT(Proc[[#This Row],[Requested]],1),Table3[#All],2,0),VLOOKUP(Proc[[#This Row],[Author]],Table4[],2,0))</f>
        <v>HC</v>
      </c>
      <c r="L10514" s="155" t="s">
        <v>7801</v>
      </c>
      <c r="M10514" s="140">
        <v>46106</v>
      </c>
      <c r="N10514" s="140"/>
      <c r="O10514" s="140"/>
      <c r="P10514" s="140" t="str">
        <f ca="1">IF(Proc[[#This Row],[DaysAgeing]]&gt;5,"yep","on track")</f>
        <v>yep</v>
      </c>
      <c r="Q10514" s="2">
        <f ca="1">IF(Proc[[#This Row],[DateClosed]]="",ABS(NETWORKDAYS(Proc[[#This Row],[DateOpened]],TODAY()))-1,ABS(NETWORKDAYS(Proc[[#This Row],[DateOpened]],Proc[[#This Row],[DateClosed]]))-1)</f>
        <v>23</v>
      </c>
      <c r="R10514" s="140" t="s">
        <v>476</v>
      </c>
      <c r="S10514" s="155"/>
      <c r="T10514" s="155"/>
    </row>
    <row r="10515" spans="1:20">
      <c r="A10515" s="156" t="s">
        <v>11874</v>
      </c>
      <c r="B10515" s="155" t="str">
        <f>IFERROR(VLOOKUP(Proc[[#This Row],[App]],Table2[],3,0),"open")</f>
        <v>ok</v>
      </c>
      <c r="C10515" s="156" t="s">
        <v>369</v>
      </c>
      <c r="D10515" t="s">
        <v>12778</v>
      </c>
      <c r="E10515" t="s">
        <v>11699</v>
      </c>
      <c r="F10515" s="155" t="s">
        <v>11699</v>
      </c>
      <c r="G10515" s="156" t="s">
        <v>400</v>
      </c>
      <c r="H10515" s="155" t="str">
        <f>IF(Proc[[#This Row],[type]]="LFF (MDG-F)",MID(Proc[[#This Row],[Obj]],13,10),"")</f>
        <v/>
      </c>
      <c r="I10515" s="156"/>
      <c r="J10515" s="155" t="b">
        <f>Proc[[#This Row],[Requested]]=Proc[[#This Row],[CurrentParent]]</f>
        <v>1</v>
      </c>
      <c r="K10515" s="155" t="str">
        <f>IF(Proc[[#This Row],[Author]]="Marcela Urrego",VLOOKUP(LEFT(Proc[[#This Row],[Requested]],1),Table3[#All],2,0),VLOOKUP(Proc[[#This Row],[Author]],Table4[],2,0))</f>
        <v>HC</v>
      </c>
      <c r="L10515" s="155" t="s">
        <v>7801</v>
      </c>
      <c r="M10515" s="140">
        <v>46106</v>
      </c>
      <c r="N10515" s="140"/>
      <c r="O10515" s="140"/>
      <c r="P10515" s="140" t="str">
        <f ca="1">IF(Proc[[#This Row],[DaysAgeing]]&gt;5,"yep","on track")</f>
        <v>yep</v>
      </c>
      <c r="Q10515" s="2">
        <f ca="1">IF(Proc[[#This Row],[DateClosed]]="",ABS(NETWORKDAYS(Proc[[#This Row],[DateOpened]],TODAY()))-1,ABS(NETWORKDAYS(Proc[[#This Row],[DateOpened]],Proc[[#This Row],[DateClosed]]))-1)</f>
        <v>23</v>
      </c>
      <c r="R10515" s="140" t="s">
        <v>476</v>
      </c>
      <c r="S10515" s="155"/>
      <c r="T10515" s="155"/>
    </row>
    <row r="10516" spans="1:20">
      <c r="A10516" s="156" t="s">
        <v>11874</v>
      </c>
      <c r="B10516" s="155" t="str">
        <f>IFERROR(VLOOKUP(Proc[[#This Row],[App]],Table2[],3,0),"open")</f>
        <v>ok</v>
      </c>
      <c r="C10516" s="156" t="s">
        <v>369</v>
      </c>
      <c r="D10516" t="s">
        <v>12779</v>
      </c>
      <c r="E10516" t="s">
        <v>11699</v>
      </c>
      <c r="F10516" s="155" t="s">
        <v>11699</v>
      </c>
      <c r="G10516" s="156" t="s">
        <v>400</v>
      </c>
      <c r="H10516" s="155" t="str">
        <f>IF(Proc[[#This Row],[type]]="LFF (MDG-F)",MID(Proc[[#This Row],[Obj]],13,10),"")</f>
        <v/>
      </c>
      <c r="I10516" s="156"/>
      <c r="J10516" s="155" t="b">
        <f>Proc[[#This Row],[Requested]]=Proc[[#This Row],[CurrentParent]]</f>
        <v>1</v>
      </c>
      <c r="K10516" s="155" t="str">
        <f>IF(Proc[[#This Row],[Author]]="Marcela Urrego",VLOOKUP(LEFT(Proc[[#This Row],[Requested]],1),Table3[#All],2,0),VLOOKUP(Proc[[#This Row],[Author]],Table4[],2,0))</f>
        <v>HC</v>
      </c>
      <c r="L10516" s="155" t="s">
        <v>7801</v>
      </c>
      <c r="M10516" s="140">
        <v>46106</v>
      </c>
      <c r="N10516" s="140"/>
      <c r="O10516" s="140"/>
      <c r="P10516" s="140" t="str">
        <f ca="1">IF(Proc[[#This Row],[DaysAgeing]]&gt;5,"yep","on track")</f>
        <v>yep</v>
      </c>
      <c r="Q10516" s="2">
        <f ca="1">IF(Proc[[#This Row],[DateClosed]]="",ABS(NETWORKDAYS(Proc[[#This Row],[DateOpened]],TODAY()))-1,ABS(NETWORKDAYS(Proc[[#This Row],[DateOpened]],Proc[[#This Row],[DateClosed]]))-1)</f>
        <v>23</v>
      </c>
      <c r="R10516" s="140" t="s">
        <v>476</v>
      </c>
      <c r="S10516" s="155"/>
      <c r="T10516" s="155"/>
    </row>
    <row r="10517" spans="1:20">
      <c r="A10517" s="156" t="s">
        <v>11874</v>
      </c>
      <c r="B10517" s="155" t="str">
        <f>IFERROR(VLOOKUP(Proc[[#This Row],[App]],Table2[],3,0),"open")</f>
        <v>ok</v>
      </c>
      <c r="C10517" s="156" t="s">
        <v>369</v>
      </c>
      <c r="D10517" t="s">
        <v>12780</v>
      </c>
      <c r="E10517" t="s">
        <v>11699</v>
      </c>
      <c r="F10517" s="155" t="s">
        <v>11699</v>
      </c>
      <c r="G10517" s="156" t="s">
        <v>400</v>
      </c>
      <c r="H10517" s="155" t="str">
        <f>IF(Proc[[#This Row],[type]]="LFF (MDG-F)",MID(Proc[[#This Row],[Obj]],13,10),"")</f>
        <v/>
      </c>
      <c r="I10517" s="156"/>
      <c r="J10517" s="155" t="b">
        <f>Proc[[#This Row],[Requested]]=Proc[[#This Row],[CurrentParent]]</f>
        <v>1</v>
      </c>
      <c r="K10517" s="155" t="str">
        <f>IF(Proc[[#This Row],[Author]]="Marcela Urrego",VLOOKUP(LEFT(Proc[[#This Row],[Requested]],1),Table3[#All],2,0),VLOOKUP(Proc[[#This Row],[Author]],Table4[],2,0))</f>
        <v>HC</v>
      </c>
      <c r="L10517" s="155" t="s">
        <v>7801</v>
      </c>
      <c r="M10517" s="140">
        <v>46106</v>
      </c>
      <c r="N10517" s="140"/>
      <c r="O10517" s="140"/>
      <c r="P10517" s="140" t="str">
        <f ca="1">IF(Proc[[#This Row],[DaysAgeing]]&gt;5,"yep","on track")</f>
        <v>yep</v>
      </c>
      <c r="Q10517" s="2">
        <f ca="1">IF(Proc[[#This Row],[DateClosed]]="",ABS(NETWORKDAYS(Proc[[#This Row],[DateOpened]],TODAY()))-1,ABS(NETWORKDAYS(Proc[[#This Row],[DateOpened]],Proc[[#This Row],[DateClosed]]))-1)</f>
        <v>23</v>
      </c>
      <c r="R10517" s="140" t="s">
        <v>476</v>
      </c>
      <c r="S10517" s="155"/>
      <c r="T10517" s="155"/>
    </row>
    <row r="10518" spans="1:20">
      <c r="A10518" s="156" t="s">
        <v>11874</v>
      </c>
      <c r="B10518" s="155" t="str">
        <f>IFERROR(VLOOKUP(Proc[[#This Row],[App]],Table2[],3,0),"open")</f>
        <v>ok</v>
      </c>
      <c r="C10518" s="156" t="s">
        <v>369</v>
      </c>
      <c r="D10518" t="s">
        <v>12781</v>
      </c>
      <c r="E10518" t="s">
        <v>11699</v>
      </c>
      <c r="F10518" s="155" t="s">
        <v>11699</v>
      </c>
      <c r="G10518" s="156" t="s">
        <v>400</v>
      </c>
      <c r="H10518" s="155" t="str">
        <f>IF(Proc[[#This Row],[type]]="LFF (MDG-F)",MID(Proc[[#This Row],[Obj]],13,10),"")</f>
        <v/>
      </c>
      <c r="I10518" s="156"/>
      <c r="J10518" s="155" t="b">
        <f>Proc[[#This Row],[Requested]]=Proc[[#This Row],[CurrentParent]]</f>
        <v>1</v>
      </c>
      <c r="K10518" s="155" t="str">
        <f>IF(Proc[[#This Row],[Author]]="Marcela Urrego",VLOOKUP(LEFT(Proc[[#This Row],[Requested]],1),Table3[#All],2,0),VLOOKUP(Proc[[#This Row],[Author]],Table4[],2,0))</f>
        <v>HC</v>
      </c>
      <c r="L10518" s="155" t="s">
        <v>7801</v>
      </c>
      <c r="M10518" s="140">
        <v>46106</v>
      </c>
      <c r="N10518" s="140"/>
      <c r="O10518" s="140"/>
      <c r="P10518" s="140" t="str">
        <f ca="1">IF(Proc[[#This Row],[DaysAgeing]]&gt;5,"yep","on track")</f>
        <v>yep</v>
      </c>
      <c r="Q10518" s="2">
        <f ca="1">IF(Proc[[#This Row],[DateClosed]]="",ABS(NETWORKDAYS(Proc[[#This Row],[DateOpened]],TODAY()))-1,ABS(NETWORKDAYS(Proc[[#This Row],[DateOpened]],Proc[[#This Row],[DateClosed]]))-1)</f>
        <v>23</v>
      </c>
      <c r="R10518" s="140" t="s">
        <v>476</v>
      </c>
      <c r="S10518" s="155"/>
      <c r="T10518" s="155"/>
    </row>
    <row r="10519" spans="1:20">
      <c r="A10519" s="156" t="s">
        <v>11874</v>
      </c>
      <c r="B10519" s="155" t="str">
        <f>IFERROR(VLOOKUP(Proc[[#This Row],[App]],Table2[],3,0),"open")</f>
        <v>ok</v>
      </c>
      <c r="C10519" s="156" t="s">
        <v>369</v>
      </c>
      <c r="D10519" t="s">
        <v>12782</v>
      </c>
      <c r="E10519" t="s">
        <v>11699</v>
      </c>
      <c r="F10519" s="155" t="s">
        <v>11699</v>
      </c>
      <c r="G10519" s="156" t="s">
        <v>400</v>
      </c>
      <c r="H10519" s="155" t="str">
        <f>IF(Proc[[#This Row],[type]]="LFF (MDG-F)",MID(Proc[[#This Row],[Obj]],13,10),"")</f>
        <v/>
      </c>
      <c r="I10519" s="156"/>
      <c r="J10519" s="155" t="b">
        <f>Proc[[#This Row],[Requested]]=Proc[[#This Row],[CurrentParent]]</f>
        <v>1</v>
      </c>
      <c r="K10519" s="155" t="str">
        <f>IF(Proc[[#This Row],[Author]]="Marcela Urrego",VLOOKUP(LEFT(Proc[[#This Row],[Requested]],1),Table3[#All],2,0),VLOOKUP(Proc[[#This Row],[Author]],Table4[],2,0))</f>
        <v>HC</v>
      </c>
      <c r="L10519" s="155" t="s">
        <v>7801</v>
      </c>
      <c r="M10519" s="140">
        <v>46106</v>
      </c>
      <c r="N10519" s="140"/>
      <c r="O10519" s="140"/>
      <c r="P10519" s="140" t="str">
        <f ca="1">IF(Proc[[#This Row],[DaysAgeing]]&gt;5,"yep","on track")</f>
        <v>yep</v>
      </c>
      <c r="Q10519" s="2">
        <f ca="1">IF(Proc[[#This Row],[DateClosed]]="",ABS(NETWORKDAYS(Proc[[#This Row],[DateOpened]],TODAY()))-1,ABS(NETWORKDAYS(Proc[[#This Row],[DateOpened]],Proc[[#This Row],[DateClosed]]))-1)</f>
        <v>23</v>
      </c>
      <c r="R10519" s="140" t="s">
        <v>476</v>
      </c>
      <c r="S10519" s="155"/>
      <c r="T10519" s="155"/>
    </row>
    <row r="10520" spans="1:20">
      <c r="A10520" s="156" t="s">
        <v>11874</v>
      </c>
      <c r="B10520" s="155" t="str">
        <f>IFERROR(VLOOKUP(Proc[[#This Row],[App]],Table2[],3,0),"open")</f>
        <v>ok</v>
      </c>
      <c r="C10520" s="156" t="s">
        <v>369</v>
      </c>
      <c r="D10520" t="s">
        <v>12783</v>
      </c>
      <c r="E10520" t="s">
        <v>11699</v>
      </c>
      <c r="F10520" s="155" t="s">
        <v>11699</v>
      </c>
      <c r="G10520" s="156" t="s">
        <v>400</v>
      </c>
      <c r="H10520" s="155" t="str">
        <f>IF(Proc[[#This Row],[type]]="LFF (MDG-F)",MID(Proc[[#This Row],[Obj]],13,10),"")</f>
        <v/>
      </c>
      <c r="I10520" s="156"/>
      <c r="J10520" s="155" t="b">
        <f>Proc[[#This Row],[Requested]]=Proc[[#This Row],[CurrentParent]]</f>
        <v>1</v>
      </c>
      <c r="K10520" s="155" t="str">
        <f>IF(Proc[[#This Row],[Author]]="Marcela Urrego",VLOOKUP(LEFT(Proc[[#This Row],[Requested]],1),Table3[#All],2,0),VLOOKUP(Proc[[#This Row],[Author]],Table4[],2,0))</f>
        <v>HC</v>
      </c>
      <c r="L10520" s="155" t="s">
        <v>7801</v>
      </c>
      <c r="M10520" s="140">
        <v>46106</v>
      </c>
      <c r="N10520" s="140"/>
      <c r="O10520" s="140"/>
      <c r="P10520" s="140" t="str">
        <f ca="1">IF(Proc[[#This Row],[DaysAgeing]]&gt;5,"yep","on track")</f>
        <v>yep</v>
      </c>
      <c r="Q10520" s="2">
        <f ca="1">IF(Proc[[#This Row],[DateClosed]]="",ABS(NETWORKDAYS(Proc[[#This Row],[DateOpened]],TODAY()))-1,ABS(NETWORKDAYS(Proc[[#This Row],[DateOpened]],Proc[[#This Row],[DateClosed]]))-1)</f>
        <v>23</v>
      </c>
      <c r="R10520" s="140" t="s">
        <v>476</v>
      </c>
      <c r="S10520" s="155"/>
      <c r="T10520" s="155"/>
    </row>
    <row r="10521" spans="1:20">
      <c r="A10521" s="156" t="s">
        <v>11874</v>
      </c>
      <c r="B10521" s="155" t="str">
        <f>IFERROR(VLOOKUP(Proc[[#This Row],[App]],Table2[],3,0),"open")</f>
        <v>ok</v>
      </c>
      <c r="C10521" s="156" t="s">
        <v>369</v>
      </c>
      <c r="D10521" t="s">
        <v>12784</v>
      </c>
      <c r="E10521" t="s">
        <v>11699</v>
      </c>
      <c r="F10521" s="155" t="s">
        <v>11699</v>
      </c>
      <c r="G10521" s="156" t="s">
        <v>400</v>
      </c>
      <c r="H10521" s="155" t="str">
        <f>IF(Proc[[#This Row],[type]]="LFF (MDG-F)",MID(Proc[[#This Row],[Obj]],13,10),"")</f>
        <v/>
      </c>
      <c r="I10521" s="156"/>
      <c r="J10521" s="155" t="b">
        <f>Proc[[#This Row],[Requested]]=Proc[[#This Row],[CurrentParent]]</f>
        <v>1</v>
      </c>
      <c r="K10521" s="155" t="str">
        <f>IF(Proc[[#This Row],[Author]]="Marcela Urrego",VLOOKUP(LEFT(Proc[[#This Row],[Requested]],1),Table3[#All],2,0),VLOOKUP(Proc[[#This Row],[Author]],Table4[],2,0))</f>
        <v>HC</v>
      </c>
      <c r="L10521" s="155" t="s">
        <v>7801</v>
      </c>
      <c r="M10521" s="140">
        <v>46106</v>
      </c>
      <c r="N10521" s="140"/>
      <c r="O10521" s="140"/>
      <c r="P10521" s="140" t="str">
        <f ca="1">IF(Proc[[#This Row],[DaysAgeing]]&gt;5,"yep","on track")</f>
        <v>yep</v>
      </c>
      <c r="Q10521" s="2">
        <f ca="1">IF(Proc[[#This Row],[DateClosed]]="",ABS(NETWORKDAYS(Proc[[#This Row],[DateOpened]],TODAY()))-1,ABS(NETWORKDAYS(Proc[[#This Row],[DateOpened]],Proc[[#This Row],[DateClosed]]))-1)</f>
        <v>23</v>
      </c>
      <c r="R10521" s="140" t="s">
        <v>476</v>
      </c>
      <c r="S10521" s="155"/>
      <c r="T10521" s="155"/>
    </row>
    <row r="10522" spans="1:20">
      <c r="A10522" s="156" t="s">
        <v>11874</v>
      </c>
      <c r="B10522" s="155" t="str">
        <f>IFERROR(VLOOKUP(Proc[[#This Row],[App]],Table2[],3,0),"open")</f>
        <v>ok</v>
      </c>
      <c r="C10522" s="156" t="s">
        <v>369</v>
      </c>
      <c r="D10522" t="s">
        <v>12785</v>
      </c>
      <c r="E10522" t="s">
        <v>11699</v>
      </c>
      <c r="F10522" s="155" t="s">
        <v>11699</v>
      </c>
      <c r="G10522" s="156" t="s">
        <v>400</v>
      </c>
      <c r="H10522" s="155" t="str">
        <f>IF(Proc[[#This Row],[type]]="LFF (MDG-F)",MID(Proc[[#This Row],[Obj]],13,10),"")</f>
        <v/>
      </c>
      <c r="I10522" s="156"/>
      <c r="J10522" s="155" t="b">
        <f>Proc[[#This Row],[Requested]]=Proc[[#This Row],[CurrentParent]]</f>
        <v>1</v>
      </c>
      <c r="K10522" s="155" t="str">
        <f>IF(Proc[[#This Row],[Author]]="Marcela Urrego",VLOOKUP(LEFT(Proc[[#This Row],[Requested]],1),Table3[#All],2,0),VLOOKUP(Proc[[#This Row],[Author]],Table4[],2,0))</f>
        <v>HC</v>
      </c>
      <c r="L10522" s="155" t="s">
        <v>7801</v>
      </c>
      <c r="M10522" s="140">
        <v>46106</v>
      </c>
      <c r="N10522" s="140"/>
      <c r="O10522" s="140"/>
      <c r="P10522" s="140" t="str">
        <f ca="1">IF(Proc[[#This Row],[DaysAgeing]]&gt;5,"yep","on track")</f>
        <v>yep</v>
      </c>
      <c r="Q10522" s="2">
        <f ca="1">IF(Proc[[#This Row],[DateClosed]]="",ABS(NETWORKDAYS(Proc[[#This Row],[DateOpened]],TODAY()))-1,ABS(NETWORKDAYS(Proc[[#This Row],[DateOpened]],Proc[[#This Row],[DateClosed]]))-1)</f>
        <v>23</v>
      </c>
      <c r="R10522" s="140" t="s">
        <v>476</v>
      </c>
      <c r="S10522" s="155"/>
      <c r="T10522" s="155"/>
    </row>
    <row r="10523" spans="1:20">
      <c r="A10523" s="156" t="s">
        <v>11874</v>
      </c>
      <c r="B10523" s="155" t="str">
        <f>IFERROR(VLOOKUP(Proc[[#This Row],[App]],Table2[],3,0),"open")</f>
        <v>ok</v>
      </c>
      <c r="C10523" s="156" t="s">
        <v>369</v>
      </c>
      <c r="D10523" t="s">
        <v>12786</v>
      </c>
      <c r="E10523" t="s">
        <v>11699</v>
      </c>
      <c r="F10523" s="155" t="s">
        <v>11699</v>
      </c>
      <c r="G10523" s="156" t="s">
        <v>400</v>
      </c>
      <c r="H10523" s="155" t="str">
        <f>IF(Proc[[#This Row],[type]]="LFF (MDG-F)",MID(Proc[[#This Row],[Obj]],13,10),"")</f>
        <v/>
      </c>
      <c r="I10523" s="156"/>
      <c r="J10523" s="155" t="b">
        <f>Proc[[#This Row],[Requested]]=Proc[[#This Row],[CurrentParent]]</f>
        <v>1</v>
      </c>
      <c r="K10523" s="155" t="str">
        <f>IF(Proc[[#This Row],[Author]]="Marcela Urrego",VLOOKUP(LEFT(Proc[[#This Row],[Requested]],1),Table3[#All],2,0),VLOOKUP(Proc[[#This Row],[Author]],Table4[],2,0))</f>
        <v>HC</v>
      </c>
      <c r="L10523" s="155" t="s">
        <v>7801</v>
      </c>
      <c r="M10523" s="140">
        <v>46106</v>
      </c>
      <c r="N10523" s="140"/>
      <c r="O10523" s="140"/>
      <c r="P10523" s="140" t="str">
        <f ca="1">IF(Proc[[#This Row],[DaysAgeing]]&gt;5,"yep","on track")</f>
        <v>yep</v>
      </c>
      <c r="Q10523" s="2">
        <f ca="1">IF(Proc[[#This Row],[DateClosed]]="",ABS(NETWORKDAYS(Proc[[#This Row],[DateOpened]],TODAY()))-1,ABS(NETWORKDAYS(Proc[[#This Row],[DateOpened]],Proc[[#This Row],[DateClosed]]))-1)</f>
        <v>23</v>
      </c>
      <c r="R10523" s="140" t="s">
        <v>476</v>
      </c>
      <c r="S10523" s="155"/>
      <c r="T10523" s="155"/>
    </row>
    <row r="10524" spans="1:20">
      <c r="A10524" s="156" t="s">
        <v>11874</v>
      </c>
      <c r="B10524" s="155" t="str">
        <f>IFERROR(VLOOKUP(Proc[[#This Row],[App]],Table2[],3,0),"open")</f>
        <v>ok</v>
      </c>
      <c r="C10524" s="156" t="s">
        <v>369</v>
      </c>
      <c r="D10524" t="s">
        <v>12787</v>
      </c>
      <c r="E10524" t="s">
        <v>11699</v>
      </c>
      <c r="F10524" s="155" t="s">
        <v>11699</v>
      </c>
      <c r="G10524" s="156" t="s">
        <v>400</v>
      </c>
      <c r="H10524" s="155" t="str">
        <f>IF(Proc[[#This Row],[type]]="LFF (MDG-F)",MID(Proc[[#This Row],[Obj]],13,10),"")</f>
        <v/>
      </c>
      <c r="I10524" s="156"/>
      <c r="J10524" s="155" t="b">
        <f>Proc[[#This Row],[Requested]]=Proc[[#This Row],[CurrentParent]]</f>
        <v>1</v>
      </c>
      <c r="K10524" s="155" t="str">
        <f>IF(Proc[[#This Row],[Author]]="Marcela Urrego",VLOOKUP(LEFT(Proc[[#This Row],[Requested]],1),Table3[#All],2,0),VLOOKUP(Proc[[#This Row],[Author]],Table4[],2,0))</f>
        <v>HC</v>
      </c>
      <c r="L10524" s="155" t="s">
        <v>7801</v>
      </c>
      <c r="M10524" s="140">
        <v>46106</v>
      </c>
      <c r="N10524" s="140"/>
      <c r="O10524" s="140"/>
      <c r="P10524" s="140" t="str">
        <f ca="1">IF(Proc[[#This Row],[DaysAgeing]]&gt;5,"yep","on track")</f>
        <v>yep</v>
      </c>
      <c r="Q10524" s="2">
        <f ca="1">IF(Proc[[#This Row],[DateClosed]]="",ABS(NETWORKDAYS(Proc[[#This Row],[DateOpened]],TODAY()))-1,ABS(NETWORKDAYS(Proc[[#This Row],[DateOpened]],Proc[[#This Row],[DateClosed]]))-1)</f>
        <v>23</v>
      </c>
      <c r="R10524" s="140" t="s">
        <v>476</v>
      </c>
      <c r="S10524" s="155"/>
      <c r="T10524" s="155"/>
    </row>
    <row r="10525" spans="1:20">
      <c r="A10525" s="156" t="s">
        <v>11874</v>
      </c>
      <c r="B10525" s="155" t="str">
        <f>IFERROR(VLOOKUP(Proc[[#This Row],[App]],Table2[],3,0),"open")</f>
        <v>ok</v>
      </c>
      <c r="C10525" s="156" t="s">
        <v>369</v>
      </c>
      <c r="D10525" t="s">
        <v>12788</v>
      </c>
      <c r="E10525" t="s">
        <v>11699</v>
      </c>
      <c r="F10525" s="155" t="s">
        <v>11699</v>
      </c>
      <c r="G10525" s="156" t="s">
        <v>400</v>
      </c>
      <c r="H10525" s="155" t="str">
        <f>IF(Proc[[#This Row],[type]]="LFF (MDG-F)",MID(Proc[[#This Row],[Obj]],13,10),"")</f>
        <v/>
      </c>
      <c r="I10525" s="156"/>
      <c r="J10525" s="155" t="b">
        <f>Proc[[#This Row],[Requested]]=Proc[[#This Row],[CurrentParent]]</f>
        <v>1</v>
      </c>
      <c r="K10525" s="155" t="str">
        <f>IF(Proc[[#This Row],[Author]]="Marcela Urrego",VLOOKUP(LEFT(Proc[[#This Row],[Requested]],1),Table3[#All],2,0),VLOOKUP(Proc[[#This Row],[Author]],Table4[],2,0))</f>
        <v>HC</v>
      </c>
      <c r="L10525" s="155" t="s">
        <v>7801</v>
      </c>
      <c r="M10525" s="140">
        <v>46106</v>
      </c>
      <c r="N10525" s="140"/>
      <c r="O10525" s="140"/>
      <c r="P10525" s="140" t="str">
        <f ca="1">IF(Proc[[#This Row],[DaysAgeing]]&gt;5,"yep","on track")</f>
        <v>yep</v>
      </c>
      <c r="Q10525" s="2">
        <f ca="1">IF(Proc[[#This Row],[DateClosed]]="",ABS(NETWORKDAYS(Proc[[#This Row],[DateOpened]],TODAY()))-1,ABS(NETWORKDAYS(Proc[[#This Row],[DateOpened]],Proc[[#This Row],[DateClosed]]))-1)</f>
        <v>23</v>
      </c>
      <c r="R10525" s="140" t="s">
        <v>476</v>
      </c>
      <c r="S10525" s="155"/>
      <c r="T10525" s="155"/>
    </row>
    <row r="10526" spans="1:20">
      <c r="A10526" s="156" t="s">
        <v>11874</v>
      </c>
      <c r="B10526" s="155" t="str">
        <f>IFERROR(VLOOKUP(Proc[[#This Row],[App]],Table2[],3,0),"open")</f>
        <v>ok</v>
      </c>
      <c r="C10526" s="156" t="s">
        <v>369</v>
      </c>
      <c r="D10526" t="s">
        <v>12789</v>
      </c>
      <c r="E10526" t="s">
        <v>11699</v>
      </c>
      <c r="F10526" s="155" t="s">
        <v>11699</v>
      </c>
      <c r="G10526" s="156" t="s">
        <v>400</v>
      </c>
      <c r="H10526" s="155" t="str">
        <f>IF(Proc[[#This Row],[type]]="LFF (MDG-F)",MID(Proc[[#This Row],[Obj]],13,10),"")</f>
        <v/>
      </c>
      <c r="I10526" s="156"/>
      <c r="J10526" s="155" t="b">
        <f>Proc[[#This Row],[Requested]]=Proc[[#This Row],[CurrentParent]]</f>
        <v>1</v>
      </c>
      <c r="K10526" s="155" t="str">
        <f>IF(Proc[[#This Row],[Author]]="Marcela Urrego",VLOOKUP(LEFT(Proc[[#This Row],[Requested]],1),Table3[#All],2,0),VLOOKUP(Proc[[#This Row],[Author]],Table4[],2,0))</f>
        <v>HC</v>
      </c>
      <c r="L10526" s="155" t="s">
        <v>7801</v>
      </c>
      <c r="M10526" s="140">
        <v>46106</v>
      </c>
      <c r="N10526" s="140"/>
      <c r="O10526" s="140"/>
      <c r="P10526" s="140" t="str">
        <f ca="1">IF(Proc[[#This Row],[DaysAgeing]]&gt;5,"yep","on track")</f>
        <v>yep</v>
      </c>
      <c r="Q10526" s="2">
        <f ca="1">IF(Proc[[#This Row],[DateClosed]]="",ABS(NETWORKDAYS(Proc[[#This Row],[DateOpened]],TODAY()))-1,ABS(NETWORKDAYS(Proc[[#This Row],[DateOpened]],Proc[[#This Row],[DateClosed]]))-1)</f>
        <v>23</v>
      </c>
      <c r="R10526" s="140" t="s">
        <v>476</v>
      </c>
      <c r="S10526" s="155"/>
      <c r="T10526" s="155"/>
    </row>
    <row r="10527" spans="1:20">
      <c r="A10527" s="156" t="s">
        <v>11874</v>
      </c>
      <c r="B10527" s="155" t="str">
        <f>IFERROR(VLOOKUP(Proc[[#This Row],[App]],Table2[],3,0),"open")</f>
        <v>ok</v>
      </c>
      <c r="C10527" s="156" t="s">
        <v>369</v>
      </c>
      <c r="D10527" t="s">
        <v>12790</v>
      </c>
      <c r="E10527" t="s">
        <v>11699</v>
      </c>
      <c r="F10527" s="155" t="s">
        <v>11699</v>
      </c>
      <c r="G10527" s="156" t="s">
        <v>400</v>
      </c>
      <c r="H10527" s="155" t="str">
        <f>IF(Proc[[#This Row],[type]]="LFF (MDG-F)",MID(Proc[[#This Row],[Obj]],13,10),"")</f>
        <v/>
      </c>
      <c r="I10527" s="156"/>
      <c r="J10527" s="155" t="b">
        <f>Proc[[#This Row],[Requested]]=Proc[[#This Row],[CurrentParent]]</f>
        <v>1</v>
      </c>
      <c r="K10527" s="155" t="str">
        <f>IF(Proc[[#This Row],[Author]]="Marcela Urrego",VLOOKUP(LEFT(Proc[[#This Row],[Requested]],1),Table3[#All],2,0),VLOOKUP(Proc[[#This Row],[Author]],Table4[],2,0))</f>
        <v>HC</v>
      </c>
      <c r="L10527" s="155" t="s">
        <v>7801</v>
      </c>
      <c r="M10527" s="140">
        <v>46106</v>
      </c>
      <c r="N10527" s="140"/>
      <c r="O10527" s="140"/>
      <c r="P10527" s="140" t="str">
        <f ca="1">IF(Proc[[#This Row],[DaysAgeing]]&gt;5,"yep","on track")</f>
        <v>yep</v>
      </c>
      <c r="Q10527" s="2">
        <f ca="1">IF(Proc[[#This Row],[DateClosed]]="",ABS(NETWORKDAYS(Proc[[#This Row],[DateOpened]],TODAY()))-1,ABS(NETWORKDAYS(Proc[[#This Row],[DateOpened]],Proc[[#This Row],[DateClosed]]))-1)</f>
        <v>23</v>
      </c>
      <c r="R10527" s="140" t="s">
        <v>476</v>
      </c>
      <c r="S10527" s="155"/>
      <c r="T10527" s="155"/>
    </row>
    <row r="10528" spans="1:20">
      <c r="A10528" s="156" t="s">
        <v>11874</v>
      </c>
      <c r="B10528" s="155" t="str">
        <f>IFERROR(VLOOKUP(Proc[[#This Row],[App]],Table2[],3,0),"open")</f>
        <v>ok</v>
      </c>
      <c r="C10528" s="156" t="s">
        <v>369</v>
      </c>
      <c r="D10528" t="s">
        <v>12791</v>
      </c>
      <c r="E10528" t="s">
        <v>11699</v>
      </c>
      <c r="F10528" s="155" t="s">
        <v>11699</v>
      </c>
      <c r="G10528" s="156" t="s">
        <v>400</v>
      </c>
      <c r="H10528" s="155" t="str">
        <f>IF(Proc[[#This Row],[type]]="LFF (MDG-F)",MID(Proc[[#This Row],[Obj]],13,10),"")</f>
        <v/>
      </c>
      <c r="I10528" s="156"/>
      <c r="J10528" s="155" t="b">
        <f>Proc[[#This Row],[Requested]]=Proc[[#This Row],[CurrentParent]]</f>
        <v>1</v>
      </c>
      <c r="K10528" s="155" t="str">
        <f>IF(Proc[[#This Row],[Author]]="Marcela Urrego",VLOOKUP(LEFT(Proc[[#This Row],[Requested]],1),Table3[#All],2,0),VLOOKUP(Proc[[#This Row],[Author]],Table4[],2,0))</f>
        <v>HC</v>
      </c>
      <c r="L10528" s="155" t="s">
        <v>7801</v>
      </c>
      <c r="M10528" s="140">
        <v>46106</v>
      </c>
      <c r="N10528" s="140"/>
      <c r="O10528" s="140"/>
      <c r="P10528" s="140" t="str">
        <f ca="1">IF(Proc[[#This Row],[DaysAgeing]]&gt;5,"yep","on track")</f>
        <v>yep</v>
      </c>
      <c r="Q10528" s="2">
        <f ca="1">IF(Proc[[#This Row],[DateClosed]]="",ABS(NETWORKDAYS(Proc[[#This Row],[DateOpened]],TODAY()))-1,ABS(NETWORKDAYS(Proc[[#This Row],[DateOpened]],Proc[[#This Row],[DateClosed]]))-1)</f>
        <v>23</v>
      </c>
      <c r="R10528" s="140" t="s">
        <v>476</v>
      </c>
      <c r="S10528" s="155"/>
      <c r="T10528" s="155"/>
    </row>
    <row r="10529" spans="1:20">
      <c r="A10529" s="156" t="s">
        <v>11874</v>
      </c>
      <c r="B10529" s="155" t="str">
        <f>IFERROR(VLOOKUP(Proc[[#This Row],[App]],Table2[],3,0),"open")</f>
        <v>ok</v>
      </c>
      <c r="C10529" s="156" t="s">
        <v>369</v>
      </c>
      <c r="D10529" t="s">
        <v>12792</v>
      </c>
      <c r="E10529" t="s">
        <v>11699</v>
      </c>
      <c r="F10529" s="155" t="s">
        <v>11699</v>
      </c>
      <c r="G10529" s="156" t="s">
        <v>400</v>
      </c>
      <c r="H10529" s="155" t="str">
        <f>IF(Proc[[#This Row],[type]]="LFF (MDG-F)",MID(Proc[[#This Row],[Obj]],13,10),"")</f>
        <v/>
      </c>
      <c r="I10529" s="156"/>
      <c r="J10529" s="155" t="b">
        <f>Proc[[#This Row],[Requested]]=Proc[[#This Row],[CurrentParent]]</f>
        <v>1</v>
      </c>
      <c r="K10529" s="155" t="str">
        <f>IF(Proc[[#This Row],[Author]]="Marcela Urrego",VLOOKUP(LEFT(Proc[[#This Row],[Requested]],1),Table3[#All],2,0),VLOOKUP(Proc[[#This Row],[Author]],Table4[],2,0))</f>
        <v>HC</v>
      </c>
      <c r="L10529" s="155" t="s">
        <v>7801</v>
      </c>
      <c r="M10529" s="140">
        <v>46106</v>
      </c>
      <c r="N10529" s="140"/>
      <c r="O10529" s="140"/>
      <c r="P10529" s="140" t="str">
        <f ca="1">IF(Proc[[#This Row],[DaysAgeing]]&gt;5,"yep","on track")</f>
        <v>yep</v>
      </c>
      <c r="Q10529" s="2">
        <f ca="1">IF(Proc[[#This Row],[DateClosed]]="",ABS(NETWORKDAYS(Proc[[#This Row],[DateOpened]],TODAY()))-1,ABS(NETWORKDAYS(Proc[[#This Row],[DateOpened]],Proc[[#This Row],[DateClosed]]))-1)</f>
        <v>23</v>
      </c>
      <c r="R10529" s="140" t="s">
        <v>476</v>
      </c>
      <c r="S10529" s="155"/>
      <c r="T10529" s="155"/>
    </row>
    <row r="10530" spans="1:20">
      <c r="A10530" s="156" t="s">
        <v>11874</v>
      </c>
      <c r="B10530" s="155" t="str">
        <f>IFERROR(VLOOKUP(Proc[[#This Row],[App]],Table2[],3,0),"open")</f>
        <v>ok</v>
      </c>
      <c r="C10530" s="156" t="s">
        <v>369</v>
      </c>
      <c r="D10530" t="s">
        <v>12793</v>
      </c>
      <c r="E10530" t="s">
        <v>11699</v>
      </c>
      <c r="F10530" s="155" t="s">
        <v>11699</v>
      </c>
      <c r="G10530" s="156" t="s">
        <v>400</v>
      </c>
      <c r="H10530" s="155" t="str">
        <f>IF(Proc[[#This Row],[type]]="LFF (MDG-F)",MID(Proc[[#This Row],[Obj]],13,10),"")</f>
        <v/>
      </c>
      <c r="I10530" s="156"/>
      <c r="J10530" s="155" t="b">
        <f>Proc[[#This Row],[Requested]]=Proc[[#This Row],[CurrentParent]]</f>
        <v>1</v>
      </c>
      <c r="K10530" s="155" t="str">
        <f>IF(Proc[[#This Row],[Author]]="Marcela Urrego",VLOOKUP(LEFT(Proc[[#This Row],[Requested]],1),Table3[#All],2,0),VLOOKUP(Proc[[#This Row],[Author]],Table4[],2,0))</f>
        <v>HC</v>
      </c>
      <c r="L10530" s="155" t="s">
        <v>7801</v>
      </c>
      <c r="M10530" s="140">
        <v>46106</v>
      </c>
      <c r="N10530" s="140"/>
      <c r="O10530" s="140"/>
      <c r="P10530" s="140" t="str">
        <f ca="1">IF(Proc[[#This Row],[DaysAgeing]]&gt;5,"yep","on track")</f>
        <v>yep</v>
      </c>
      <c r="Q10530" s="2">
        <f ca="1">IF(Proc[[#This Row],[DateClosed]]="",ABS(NETWORKDAYS(Proc[[#This Row],[DateOpened]],TODAY()))-1,ABS(NETWORKDAYS(Proc[[#This Row],[DateOpened]],Proc[[#This Row],[DateClosed]]))-1)</f>
        <v>23</v>
      </c>
      <c r="R10530" s="140" t="s">
        <v>476</v>
      </c>
      <c r="S10530" s="155"/>
      <c r="T10530" s="155"/>
    </row>
    <row r="10531" spans="1:20">
      <c r="A10531" s="156" t="s">
        <v>11874</v>
      </c>
      <c r="B10531" s="155" t="str">
        <f>IFERROR(VLOOKUP(Proc[[#This Row],[App]],Table2[],3,0),"open")</f>
        <v>ok</v>
      </c>
      <c r="C10531" s="156" t="s">
        <v>369</v>
      </c>
      <c r="D10531" t="s">
        <v>12794</v>
      </c>
      <c r="E10531" t="s">
        <v>11699</v>
      </c>
      <c r="F10531" s="155" t="s">
        <v>11699</v>
      </c>
      <c r="G10531" s="156" t="s">
        <v>400</v>
      </c>
      <c r="H10531" s="155" t="str">
        <f>IF(Proc[[#This Row],[type]]="LFF (MDG-F)",MID(Proc[[#This Row],[Obj]],13,10),"")</f>
        <v/>
      </c>
      <c r="I10531" s="156"/>
      <c r="J10531" s="155" t="b">
        <f>Proc[[#This Row],[Requested]]=Proc[[#This Row],[CurrentParent]]</f>
        <v>1</v>
      </c>
      <c r="K10531" s="155" t="str">
        <f>IF(Proc[[#This Row],[Author]]="Marcela Urrego",VLOOKUP(LEFT(Proc[[#This Row],[Requested]],1),Table3[#All],2,0),VLOOKUP(Proc[[#This Row],[Author]],Table4[],2,0))</f>
        <v>HC</v>
      </c>
      <c r="L10531" s="155" t="s">
        <v>7801</v>
      </c>
      <c r="M10531" s="140">
        <v>46106</v>
      </c>
      <c r="N10531" s="140"/>
      <c r="O10531" s="140"/>
      <c r="P10531" s="140" t="str">
        <f ca="1">IF(Proc[[#This Row],[DaysAgeing]]&gt;5,"yep","on track")</f>
        <v>yep</v>
      </c>
      <c r="Q10531" s="2">
        <f ca="1">IF(Proc[[#This Row],[DateClosed]]="",ABS(NETWORKDAYS(Proc[[#This Row],[DateOpened]],TODAY()))-1,ABS(NETWORKDAYS(Proc[[#This Row],[DateOpened]],Proc[[#This Row],[DateClosed]]))-1)</f>
        <v>23</v>
      </c>
      <c r="R10531" s="140" t="s">
        <v>476</v>
      </c>
      <c r="S10531" s="155"/>
      <c r="T10531" s="155"/>
    </row>
    <row r="10532" spans="1:20">
      <c r="A10532" s="156" t="s">
        <v>11874</v>
      </c>
      <c r="B10532" s="155" t="str">
        <f>IFERROR(VLOOKUP(Proc[[#This Row],[App]],Table2[],3,0),"open")</f>
        <v>ok</v>
      </c>
      <c r="C10532" s="156" t="s">
        <v>369</v>
      </c>
      <c r="D10532" t="s">
        <v>12795</v>
      </c>
      <c r="E10532" t="s">
        <v>11699</v>
      </c>
      <c r="F10532" s="155" t="s">
        <v>11699</v>
      </c>
      <c r="G10532" s="156" t="s">
        <v>400</v>
      </c>
      <c r="H10532" s="155" t="str">
        <f>IF(Proc[[#This Row],[type]]="LFF (MDG-F)",MID(Proc[[#This Row],[Obj]],13,10),"")</f>
        <v/>
      </c>
      <c r="I10532" s="156"/>
      <c r="J10532" s="155" t="b">
        <f>Proc[[#This Row],[Requested]]=Proc[[#This Row],[CurrentParent]]</f>
        <v>1</v>
      </c>
      <c r="K10532" s="155" t="str">
        <f>IF(Proc[[#This Row],[Author]]="Marcela Urrego",VLOOKUP(LEFT(Proc[[#This Row],[Requested]],1),Table3[#All],2,0),VLOOKUP(Proc[[#This Row],[Author]],Table4[],2,0))</f>
        <v>HC</v>
      </c>
      <c r="L10532" s="155" t="s">
        <v>7801</v>
      </c>
      <c r="M10532" s="140">
        <v>46106</v>
      </c>
      <c r="N10532" s="140"/>
      <c r="O10532" s="140"/>
      <c r="P10532" s="140" t="str">
        <f ca="1">IF(Proc[[#This Row],[DaysAgeing]]&gt;5,"yep","on track")</f>
        <v>yep</v>
      </c>
      <c r="Q10532" s="2">
        <f ca="1">IF(Proc[[#This Row],[DateClosed]]="",ABS(NETWORKDAYS(Proc[[#This Row],[DateOpened]],TODAY()))-1,ABS(NETWORKDAYS(Proc[[#This Row],[DateOpened]],Proc[[#This Row],[DateClosed]]))-1)</f>
        <v>23</v>
      </c>
      <c r="R10532" s="140" t="s">
        <v>476</v>
      </c>
      <c r="S10532" s="155"/>
      <c r="T10532" s="155"/>
    </row>
    <row r="10533" spans="1:20">
      <c r="A10533" s="156" t="s">
        <v>11874</v>
      </c>
      <c r="B10533" s="155" t="str">
        <f>IFERROR(VLOOKUP(Proc[[#This Row],[App]],Table2[],3,0),"open")</f>
        <v>ok</v>
      </c>
      <c r="C10533" s="156" t="s">
        <v>369</v>
      </c>
      <c r="D10533" t="s">
        <v>12796</v>
      </c>
      <c r="E10533" t="s">
        <v>11699</v>
      </c>
      <c r="F10533" s="155" t="s">
        <v>11699</v>
      </c>
      <c r="G10533" s="156" t="s">
        <v>400</v>
      </c>
      <c r="H10533" s="155" t="str">
        <f>IF(Proc[[#This Row],[type]]="LFF (MDG-F)",MID(Proc[[#This Row],[Obj]],13,10),"")</f>
        <v/>
      </c>
      <c r="I10533" s="156"/>
      <c r="J10533" s="155" t="b">
        <f>Proc[[#This Row],[Requested]]=Proc[[#This Row],[CurrentParent]]</f>
        <v>1</v>
      </c>
      <c r="K10533" s="155" t="str">
        <f>IF(Proc[[#This Row],[Author]]="Marcela Urrego",VLOOKUP(LEFT(Proc[[#This Row],[Requested]],1),Table3[#All],2,0),VLOOKUP(Proc[[#This Row],[Author]],Table4[],2,0))</f>
        <v>HC</v>
      </c>
      <c r="L10533" s="155" t="s">
        <v>7801</v>
      </c>
      <c r="M10533" s="140">
        <v>46106</v>
      </c>
      <c r="N10533" s="140"/>
      <c r="O10533" s="140"/>
      <c r="P10533" s="140" t="str">
        <f ca="1">IF(Proc[[#This Row],[DaysAgeing]]&gt;5,"yep","on track")</f>
        <v>yep</v>
      </c>
      <c r="Q10533" s="2">
        <f ca="1">IF(Proc[[#This Row],[DateClosed]]="",ABS(NETWORKDAYS(Proc[[#This Row],[DateOpened]],TODAY()))-1,ABS(NETWORKDAYS(Proc[[#This Row],[DateOpened]],Proc[[#This Row],[DateClosed]]))-1)</f>
        <v>23</v>
      </c>
      <c r="R10533" s="140" t="s">
        <v>476</v>
      </c>
      <c r="S10533" s="155"/>
      <c r="T10533" s="155"/>
    </row>
    <row r="10534" spans="1:20">
      <c r="A10534" s="156" t="s">
        <v>11874</v>
      </c>
      <c r="B10534" s="155" t="str">
        <f>IFERROR(VLOOKUP(Proc[[#This Row],[App]],Table2[],3,0),"open")</f>
        <v>ok</v>
      </c>
      <c r="C10534" s="156" t="s">
        <v>369</v>
      </c>
      <c r="D10534" t="s">
        <v>12797</v>
      </c>
      <c r="E10534" t="s">
        <v>11699</v>
      </c>
      <c r="F10534" s="155" t="s">
        <v>11699</v>
      </c>
      <c r="G10534" s="156" t="s">
        <v>400</v>
      </c>
      <c r="H10534" s="155" t="str">
        <f>IF(Proc[[#This Row],[type]]="LFF (MDG-F)",MID(Proc[[#This Row],[Obj]],13,10),"")</f>
        <v/>
      </c>
      <c r="I10534" s="156"/>
      <c r="J10534" s="155" t="b">
        <f>Proc[[#This Row],[Requested]]=Proc[[#This Row],[CurrentParent]]</f>
        <v>1</v>
      </c>
      <c r="K10534" s="155" t="str">
        <f>IF(Proc[[#This Row],[Author]]="Marcela Urrego",VLOOKUP(LEFT(Proc[[#This Row],[Requested]],1),Table3[#All],2,0),VLOOKUP(Proc[[#This Row],[Author]],Table4[],2,0))</f>
        <v>HC</v>
      </c>
      <c r="L10534" s="155" t="s">
        <v>7801</v>
      </c>
      <c r="M10534" s="140">
        <v>46106</v>
      </c>
      <c r="N10534" s="140"/>
      <c r="O10534" s="140"/>
      <c r="P10534" s="140" t="str">
        <f ca="1">IF(Proc[[#This Row],[DaysAgeing]]&gt;5,"yep","on track")</f>
        <v>yep</v>
      </c>
      <c r="Q10534" s="2">
        <f ca="1">IF(Proc[[#This Row],[DateClosed]]="",ABS(NETWORKDAYS(Proc[[#This Row],[DateOpened]],TODAY()))-1,ABS(NETWORKDAYS(Proc[[#This Row],[DateOpened]],Proc[[#This Row],[DateClosed]]))-1)</f>
        <v>23</v>
      </c>
      <c r="R10534" s="140" t="s">
        <v>476</v>
      </c>
      <c r="S10534" s="155"/>
      <c r="T10534" s="155"/>
    </row>
    <row r="10535" spans="1:20">
      <c r="A10535" s="156" t="s">
        <v>11874</v>
      </c>
      <c r="B10535" s="155" t="str">
        <f>IFERROR(VLOOKUP(Proc[[#This Row],[App]],Table2[],3,0),"open")</f>
        <v>ok</v>
      </c>
      <c r="C10535" s="156" t="s">
        <v>369</v>
      </c>
      <c r="D10535" t="s">
        <v>12798</v>
      </c>
      <c r="E10535" t="s">
        <v>11699</v>
      </c>
      <c r="F10535" s="155" t="s">
        <v>11699</v>
      </c>
      <c r="G10535" s="156" t="s">
        <v>400</v>
      </c>
      <c r="H10535" s="155" t="str">
        <f>IF(Proc[[#This Row],[type]]="LFF (MDG-F)",MID(Proc[[#This Row],[Obj]],13,10),"")</f>
        <v/>
      </c>
      <c r="I10535" s="156"/>
      <c r="J10535" s="155" t="b">
        <f>Proc[[#This Row],[Requested]]=Proc[[#This Row],[CurrentParent]]</f>
        <v>1</v>
      </c>
      <c r="K10535" s="155" t="str">
        <f>IF(Proc[[#This Row],[Author]]="Marcela Urrego",VLOOKUP(LEFT(Proc[[#This Row],[Requested]],1),Table3[#All],2,0),VLOOKUP(Proc[[#This Row],[Author]],Table4[],2,0))</f>
        <v>HC</v>
      </c>
      <c r="L10535" s="155" t="s">
        <v>7801</v>
      </c>
      <c r="M10535" s="140">
        <v>46106</v>
      </c>
      <c r="N10535" s="140"/>
      <c r="O10535" s="140"/>
      <c r="P10535" s="140" t="str">
        <f ca="1">IF(Proc[[#This Row],[DaysAgeing]]&gt;5,"yep","on track")</f>
        <v>yep</v>
      </c>
      <c r="Q10535" s="2">
        <f ca="1">IF(Proc[[#This Row],[DateClosed]]="",ABS(NETWORKDAYS(Proc[[#This Row],[DateOpened]],TODAY()))-1,ABS(NETWORKDAYS(Proc[[#This Row],[DateOpened]],Proc[[#This Row],[DateClosed]]))-1)</f>
        <v>23</v>
      </c>
      <c r="R10535" s="140" t="s">
        <v>476</v>
      </c>
      <c r="S10535" s="155"/>
      <c r="T10535" s="155"/>
    </row>
    <row r="10536" spans="1:20">
      <c r="A10536" s="156" t="s">
        <v>11874</v>
      </c>
      <c r="B10536" s="155" t="str">
        <f>IFERROR(VLOOKUP(Proc[[#This Row],[App]],Table2[],3,0),"open")</f>
        <v>ok</v>
      </c>
      <c r="C10536" s="156" t="s">
        <v>369</v>
      </c>
      <c r="D10536" t="s">
        <v>12799</v>
      </c>
      <c r="E10536" t="s">
        <v>11699</v>
      </c>
      <c r="F10536" s="155" t="s">
        <v>11699</v>
      </c>
      <c r="G10536" s="156" t="s">
        <v>400</v>
      </c>
      <c r="H10536" s="155" t="str">
        <f>IF(Proc[[#This Row],[type]]="LFF (MDG-F)",MID(Proc[[#This Row],[Obj]],13,10),"")</f>
        <v/>
      </c>
      <c r="I10536" s="156"/>
      <c r="J10536" s="155" t="b">
        <f>Proc[[#This Row],[Requested]]=Proc[[#This Row],[CurrentParent]]</f>
        <v>1</v>
      </c>
      <c r="K10536" s="155" t="str">
        <f>IF(Proc[[#This Row],[Author]]="Marcela Urrego",VLOOKUP(LEFT(Proc[[#This Row],[Requested]],1),Table3[#All],2,0),VLOOKUP(Proc[[#This Row],[Author]],Table4[],2,0))</f>
        <v>HC</v>
      </c>
      <c r="L10536" s="155" t="s">
        <v>7801</v>
      </c>
      <c r="M10536" s="140">
        <v>46106</v>
      </c>
      <c r="N10536" s="140"/>
      <c r="O10536" s="140"/>
      <c r="P10536" s="140" t="str">
        <f ca="1">IF(Proc[[#This Row],[DaysAgeing]]&gt;5,"yep","on track")</f>
        <v>yep</v>
      </c>
      <c r="Q10536" s="2">
        <f ca="1">IF(Proc[[#This Row],[DateClosed]]="",ABS(NETWORKDAYS(Proc[[#This Row],[DateOpened]],TODAY()))-1,ABS(NETWORKDAYS(Proc[[#This Row],[DateOpened]],Proc[[#This Row],[DateClosed]]))-1)</f>
        <v>23</v>
      </c>
      <c r="R10536" s="140" t="s">
        <v>476</v>
      </c>
      <c r="S10536" s="155"/>
      <c r="T10536" s="155"/>
    </row>
    <row r="10537" spans="1:20">
      <c r="A10537" s="156" t="s">
        <v>11874</v>
      </c>
      <c r="B10537" s="155" t="str">
        <f>IFERROR(VLOOKUP(Proc[[#This Row],[App]],Table2[],3,0),"open")</f>
        <v>ok</v>
      </c>
      <c r="C10537" s="156" t="s">
        <v>369</v>
      </c>
      <c r="D10537" t="s">
        <v>12800</v>
      </c>
      <c r="E10537" t="s">
        <v>11699</v>
      </c>
      <c r="F10537" s="155" t="s">
        <v>11699</v>
      </c>
      <c r="G10537" s="156" t="s">
        <v>400</v>
      </c>
      <c r="H10537" s="155" t="str">
        <f>IF(Proc[[#This Row],[type]]="LFF (MDG-F)",MID(Proc[[#This Row],[Obj]],13,10),"")</f>
        <v/>
      </c>
      <c r="I10537" s="156"/>
      <c r="J10537" s="155" t="b">
        <f>Proc[[#This Row],[Requested]]=Proc[[#This Row],[CurrentParent]]</f>
        <v>1</v>
      </c>
      <c r="K10537" s="155" t="str">
        <f>IF(Proc[[#This Row],[Author]]="Marcela Urrego",VLOOKUP(LEFT(Proc[[#This Row],[Requested]],1),Table3[#All],2,0),VLOOKUP(Proc[[#This Row],[Author]],Table4[],2,0))</f>
        <v>HC</v>
      </c>
      <c r="L10537" s="155" t="s">
        <v>7801</v>
      </c>
      <c r="M10537" s="140">
        <v>46106</v>
      </c>
      <c r="N10537" s="140"/>
      <c r="O10537" s="140"/>
      <c r="P10537" s="140" t="str">
        <f ca="1">IF(Proc[[#This Row],[DaysAgeing]]&gt;5,"yep","on track")</f>
        <v>yep</v>
      </c>
      <c r="Q10537" s="2">
        <f ca="1">IF(Proc[[#This Row],[DateClosed]]="",ABS(NETWORKDAYS(Proc[[#This Row],[DateOpened]],TODAY()))-1,ABS(NETWORKDAYS(Proc[[#This Row],[DateOpened]],Proc[[#This Row],[DateClosed]]))-1)</f>
        <v>23</v>
      </c>
      <c r="R10537" s="140" t="s">
        <v>476</v>
      </c>
      <c r="S10537" s="155"/>
      <c r="T10537" s="155"/>
    </row>
    <row r="10538" spans="1:20">
      <c r="A10538" s="156" t="s">
        <v>11874</v>
      </c>
      <c r="B10538" s="155" t="str">
        <f>IFERROR(VLOOKUP(Proc[[#This Row],[App]],Table2[],3,0),"open")</f>
        <v>ok</v>
      </c>
      <c r="C10538" s="156" t="s">
        <v>369</v>
      </c>
      <c r="D10538" t="s">
        <v>12801</v>
      </c>
      <c r="E10538" t="s">
        <v>11699</v>
      </c>
      <c r="F10538" s="155" t="s">
        <v>11699</v>
      </c>
      <c r="G10538" s="156" t="s">
        <v>400</v>
      </c>
      <c r="H10538" s="155" t="str">
        <f>IF(Proc[[#This Row],[type]]="LFF (MDG-F)",MID(Proc[[#This Row],[Obj]],13,10),"")</f>
        <v/>
      </c>
      <c r="I10538" s="156"/>
      <c r="J10538" s="155" t="b">
        <f>Proc[[#This Row],[Requested]]=Proc[[#This Row],[CurrentParent]]</f>
        <v>1</v>
      </c>
      <c r="K10538" s="155" t="str">
        <f>IF(Proc[[#This Row],[Author]]="Marcela Urrego",VLOOKUP(LEFT(Proc[[#This Row],[Requested]],1),Table3[#All],2,0),VLOOKUP(Proc[[#This Row],[Author]],Table4[],2,0))</f>
        <v>HC</v>
      </c>
      <c r="L10538" s="155" t="s">
        <v>7801</v>
      </c>
      <c r="M10538" s="140">
        <v>46106</v>
      </c>
      <c r="N10538" s="140"/>
      <c r="O10538" s="140"/>
      <c r="P10538" s="140" t="str">
        <f ca="1">IF(Proc[[#This Row],[DaysAgeing]]&gt;5,"yep","on track")</f>
        <v>yep</v>
      </c>
      <c r="Q10538" s="2">
        <f ca="1">IF(Proc[[#This Row],[DateClosed]]="",ABS(NETWORKDAYS(Proc[[#This Row],[DateOpened]],TODAY()))-1,ABS(NETWORKDAYS(Proc[[#This Row],[DateOpened]],Proc[[#This Row],[DateClosed]]))-1)</f>
        <v>23</v>
      </c>
      <c r="R10538" s="140" t="s">
        <v>476</v>
      </c>
      <c r="S10538" s="155"/>
      <c r="T10538" s="155"/>
    </row>
    <row r="10539" spans="1:20">
      <c r="A10539" s="156" t="s">
        <v>11874</v>
      </c>
      <c r="B10539" s="155" t="str">
        <f>IFERROR(VLOOKUP(Proc[[#This Row],[App]],Table2[],3,0),"open")</f>
        <v>ok</v>
      </c>
      <c r="C10539" s="156" t="s">
        <v>369</v>
      </c>
      <c r="D10539" t="s">
        <v>12802</v>
      </c>
      <c r="E10539" t="s">
        <v>11699</v>
      </c>
      <c r="F10539" s="155" t="s">
        <v>11699</v>
      </c>
      <c r="G10539" s="156" t="s">
        <v>400</v>
      </c>
      <c r="H10539" s="155" t="str">
        <f>IF(Proc[[#This Row],[type]]="LFF (MDG-F)",MID(Proc[[#This Row],[Obj]],13,10),"")</f>
        <v/>
      </c>
      <c r="I10539" s="156"/>
      <c r="J10539" s="155" t="b">
        <f>Proc[[#This Row],[Requested]]=Proc[[#This Row],[CurrentParent]]</f>
        <v>1</v>
      </c>
      <c r="K10539" s="155" t="str">
        <f>IF(Proc[[#This Row],[Author]]="Marcela Urrego",VLOOKUP(LEFT(Proc[[#This Row],[Requested]],1),Table3[#All],2,0),VLOOKUP(Proc[[#This Row],[Author]],Table4[],2,0))</f>
        <v>HC</v>
      </c>
      <c r="L10539" s="155" t="s">
        <v>7801</v>
      </c>
      <c r="M10539" s="140">
        <v>46106</v>
      </c>
      <c r="N10539" s="140"/>
      <c r="O10539" s="140"/>
      <c r="P10539" s="140" t="str">
        <f ca="1">IF(Proc[[#This Row],[DaysAgeing]]&gt;5,"yep","on track")</f>
        <v>yep</v>
      </c>
      <c r="Q10539" s="2">
        <f ca="1">IF(Proc[[#This Row],[DateClosed]]="",ABS(NETWORKDAYS(Proc[[#This Row],[DateOpened]],TODAY()))-1,ABS(NETWORKDAYS(Proc[[#This Row],[DateOpened]],Proc[[#This Row],[DateClosed]]))-1)</f>
        <v>23</v>
      </c>
      <c r="R10539" s="140" t="s">
        <v>476</v>
      </c>
      <c r="S10539" s="155"/>
      <c r="T10539" s="155"/>
    </row>
    <row r="10540" spans="1:20">
      <c r="A10540" s="156" t="s">
        <v>11874</v>
      </c>
      <c r="B10540" s="155" t="str">
        <f>IFERROR(VLOOKUP(Proc[[#This Row],[App]],Table2[],3,0),"open")</f>
        <v>ok</v>
      </c>
      <c r="C10540" s="156" t="s">
        <v>369</v>
      </c>
      <c r="D10540" t="s">
        <v>12803</v>
      </c>
      <c r="E10540" t="s">
        <v>11699</v>
      </c>
      <c r="F10540" s="155" t="s">
        <v>11699</v>
      </c>
      <c r="G10540" s="156" t="s">
        <v>400</v>
      </c>
      <c r="H10540" s="155" t="str">
        <f>IF(Proc[[#This Row],[type]]="LFF (MDG-F)",MID(Proc[[#This Row],[Obj]],13,10),"")</f>
        <v/>
      </c>
      <c r="I10540" s="156"/>
      <c r="J10540" s="155" t="b">
        <f>Proc[[#This Row],[Requested]]=Proc[[#This Row],[CurrentParent]]</f>
        <v>1</v>
      </c>
      <c r="K10540" s="155" t="str">
        <f>IF(Proc[[#This Row],[Author]]="Marcela Urrego",VLOOKUP(LEFT(Proc[[#This Row],[Requested]],1),Table3[#All],2,0),VLOOKUP(Proc[[#This Row],[Author]],Table4[],2,0))</f>
        <v>HC</v>
      </c>
      <c r="L10540" s="155" t="s">
        <v>7801</v>
      </c>
      <c r="M10540" s="140">
        <v>46106</v>
      </c>
      <c r="N10540" s="140"/>
      <c r="O10540" s="140"/>
      <c r="P10540" s="140" t="str">
        <f ca="1">IF(Proc[[#This Row],[DaysAgeing]]&gt;5,"yep","on track")</f>
        <v>yep</v>
      </c>
      <c r="Q10540" s="2">
        <f ca="1">IF(Proc[[#This Row],[DateClosed]]="",ABS(NETWORKDAYS(Proc[[#This Row],[DateOpened]],TODAY()))-1,ABS(NETWORKDAYS(Proc[[#This Row],[DateOpened]],Proc[[#This Row],[DateClosed]]))-1)</f>
        <v>23</v>
      </c>
      <c r="R10540" s="140" t="s">
        <v>476</v>
      </c>
      <c r="S10540" s="155"/>
      <c r="T10540" s="155"/>
    </row>
    <row r="10541" spans="1:20">
      <c r="A10541" s="156" t="s">
        <v>11874</v>
      </c>
      <c r="B10541" s="155" t="str">
        <f>IFERROR(VLOOKUP(Proc[[#This Row],[App]],Table2[],3,0),"open")</f>
        <v>ok</v>
      </c>
      <c r="C10541" s="156" t="s">
        <v>369</v>
      </c>
      <c r="D10541" t="s">
        <v>12804</v>
      </c>
      <c r="E10541" t="s">
        <v>11699</v>
      </c>
      <c r="F10541" s="155" t="s">
        <v>11699</v>
      </c>
      <c r="G10541" s="156" t="s">
        <v>400</v>
      </c>
      <c r="H10541" s="155" t="str">
        <f>IF(Proc[[#This Row],[type]]="LFF (MDG-F)",MID(Proc[[#This Row],[Obj]],13,10),"")</f>
        <v/>
      </c>
      <c r="I10541" s="156"/>
      <c r="J10541" s="155" t="b">
        <f>Proc[[#This Row],[Requested]]=Proc[[#This Row],[CurrentParent]]</f>
        <v>1</v>
      </c>
      <c r="K10541" s="155" t="str">
        <f>IF(Proc[[#This Row],[Author]]="Marcela Urrego",VLOOKUP(LEFT(Proc[[#This Row],[Requested]],1),Table3[#All],2,0),VLOOKUP(Proc[[#This Row],[Author]],Table4[],2,0))</f>
        <v>HC</v>
      </c>
      <c r="L10541" s="155" t="s">
        <v>7801</v>
      </c>
      <c r="M10541" s="140">
        <v>46106</v>
      </c>
      <c r="N10541" s="140"/>
      <c r="O10541" s="140"/>
      <c r="P10541" s="140" t="str">
        <f ca="1">IF(Proc[[#This Row],[DaysAgeing]]&gt;5,"yep","on track")</f>
        <v>yep</v>
      </c>
      <c r="Q10541" s="2">
        <f ca="1">IF(Proc[[#This Row],[DateClosed]]="",ABS(NETWORKDAYS(Proc[[#This Row],[DateOpened]],TODAY()))-1,ABS(NETWORKDAYS(Proc[[#This Row],[DateOpened]],Proc[[#This Row],[DateClosed]]))-1)</f>
        <v>23</v>
      </c>
      <c r="R10541" s="140" t="s">
        <v>476</v>
      </c>
      <c r="S10541" s="155"/>
      <c r="T10541" s="155"/>
    </row>
    <row r="10542" spans="1:20">
      <c r="A10542" s="156" t="s">
        <v>11874</v>
      </c>
      <c r="B10542" s="155" t="str">
        <f>IFERROR(VLOOKUP(Proc[[#This Row],[App]],Table2[],3,0),"open")</f>
        <v>ok</v>
      </c>
      <c r="C10542" s="156" t="s">
        <v>369</v>
      </c>
      <c r="D10542" t="s">
        <v>12805</v>
      </c>
      <c r="E10542" t="s">
        <v>11699</v>
      </c>
      <c r="F10542" s="155" t="s">
        <v>11699</v>
      </c>
      <c r="G10542" s="156" t="s">
        <v>400</v>
      </c>
      <c r="H10542" s="155" t="str">
        <f>IF(Proc[[#This Row],[type]]="LFF (MDG-F)",MID(Proc[[#This Row],[Obj]],13,10),"")</f>
        <v/>
      </c>
      <c r="I10542" s="156"/>
      <c r="J10542" s="155" t="b">
        <f>Proc[[#This Row],[Requested]]=Proc[[#This Row],[CurrentParent]]</f>
        <v>1</v>
      </c>
      <c r="K10542" s="155" t="str">
        <f>IF(Proc[[#This Row],[Author]]="Marcela Urrego",VLOOKUP(LEFT(Proc[[#This Row],[Requested]],1),Table3[#All],2,0),VLOOKUP(Proc[[#This Row],[Author]],Table4[],2,0))</f>
        <v>HC</v>
      </c>
      <c r="L10542" s="155" t="s">
        <v>7801</v>
      </c>
      <c r="M10542" s="140">
        <v>46106</v>
      </c>
      <c r="N10542" s="140"/>
      <c r="O10542" s="140"/>
      <c r="P10542" s="140" t="str">
        <f ca="1">IF(Proc[[#This Row],[DaysAgeing]]&gt;5,"yep","on track")</f>
        <v>yep</v>
      </c>
      <c r="Q10542" s="2">
        <f ca="1">IF(Proc[[#This Row],[DateClosed]]="",ABS(NETWORKDAYS(Proc[[#This Row],[DateOpened]],TODAY()))-1,ABS(NETWORKDAYS(Proc[[#This Row],[DateOpened]],Proc[[#This Row],[DateClosed]]))-1)</f>
        <v>23</v>
      </c>
      <c r="R10542" s="140" t="s">
        <v>476</v>
      </c>
      <c r="S10542" s="155"/>
      <c r="T10542" s="155"/>
    </row>
    <row r="10543" spans="1:20">
      <c r="A10543" s="156" t="s">
        <v>11874</v>
      </c>
      <c r="B10543" s="155" t="str">
        <f>IFERROR(VLOOKUP(Proc[[#This Row],[App]],Table2[],3,0),"open")</f>
        <v>ok</v>
      </c>
      <c r="C10543" s="156" t="s">
        <v>369</v>
      </c>
      <c r="D10543" t="s">
        <v>12806</v>
      </c>
      <c r="E10543" t="s">
        <v>11699</v>
      </c>
      <c r="F10543" s="155" t="s">
        <v>11699</v>
      </c>
      <c r="G10543" s="156" t="s">
        <v>400</v>
      </c>
      <c r="H10543" s="155" t="str">
        <f>IF(Proc[[#This Row],[type]]="LFF (MDG-F)",MID(Proc[[#This Row],[Obj]],13,10),"")</f>
        <v/>
      </c>
      <c r="I10543" s="156"/>
      <c r="J10543" s="155" t="b">
        <f>Proc[[#This Row],[Requested]]=Proc[[#This Row],[CurrentParent]]</f>
        <v>1</v>
      </c>
      <c r="K10543" s="155" t="str">
        <f>IF(Proc[[#This Row],[Author]]="Marcela Urrego",VLOOKUP(LEFT(Proc[[#This Row],[Requested]],1),Table3[#All],2,0),VLOOKUP(Proc[[#This Row],[Author]],Table4[],2,0))</f>
        <v>HC</v>
      </c>
      <c r="L10543" s="155" t="s">
        <v>7801</v>
      </c>
      <c r="M10543" s="140">
        <v>46106</v>
      </c>
      <c r="N10543" s="140"/>
      <c r="O10543" s="140"/>
      <c r="P10543" s="140" t="str">
        <f ca="1">IF(Proc[[#This Row],[DaysAgeing]]&gt;5,"yep","on track")</f>
        <v>yep</v>
      </c>
      <c r="Q10543" s="2">
        <f ca="1">IF(Proc[[#This Row],[DateClosed]]="",ABS(NETWORKDAYS(Proc[[#This Row],[DateOpened]],TODAY()))-1,ABS(NETWORKDAYS(Proc[[#This Row],[DateOpened]],Proc[[#This Row],[DateClosed]]))-1)</f>
        <v>23</v>
      </c>
      <c r="R10543" s="140" t="s">
        <v>476</v>
      </c>
      <c r="S10543" s="155"/>
      <c r="T10543" s="155"/>
    </row>
    <row r="10544" spans="1:20">
      <c r="A10544" s="156" t="s">
        <v>11874</v>
      </c>
      <c r="B10544" s="155" t="str">
        <f>IFERROR(VLOOKUP(Proc[[#This Row],[App]],Table2[],3,0),"open")</f>
        <v>ok</v>
      </c>
      <c r="C10544" s="156" t="s">
        <v>369</v>
      </c>
      <c r="D10544" t="s">
        <v>12807</v>
      </c>
      <c r="E10544" t="s">
        <v>11699</v>
      </c>
      <c r="F10544" s="155" t="s">
        <v>11699</v>
      </c>
      <c r="G10544" s="156" t="s">
        <v>400</v>
      </c>
      <c r="H10544" s="155" t="str">
        <f>IF(Proc[[#This Row],[type]]="LFF (MDG-F)",MID(Proc[[#This Row],[Obj]],13,10),"")</f>
        <v/>
      </c>
      <c r="I10544" s="156"/>
      <c r="J10544" s="155" t="b">
        <f>Proc[[#This Row],[Requested]]=Proc[[#This Row],[CurrentParent]]</f>
        <v>1</v>
      </c>
      <c r="K10544" s="155" t="str">
        <f>IF(Proc[[#This Row],[Author]]="Marcela Urrego",VLOOKUP(LEFT(Proc[[#This Row],[Requested]],1),Table3[#All],2,0),VLOOKUP(Proc[[#This Row],[Author]],Table4[],2,0))</f>
        <v>HC</v>
      </c>
      <c r="L10544" s="155" t="s">
        <v>7801</v>
      </c>
      <c r="M10544" s="140">
        <v>46106</v>
      </c>
      <c r="N10544" s="140"/>
      <c r="O10544" s="140"/>
      <c r="P10544" s="140" t="str">
        <f ca="1">IF(Proc[[#This Row],[DaysAgeing]]&gt;5,"yep","on track")</f>
        <v>yep</v>
      </c>
      <c r="Q10544" s="2">
        <f ca="1">IF(Proc[[#This Row],[DateClosed]]="",ABS(NETWORKDAYS(Proc[[#This Row],[DateOpened]],TODAY()))-1,ABS(NETWORKDAYS(Proc[[#This Row],[DateOpened]],Proc[[#This Row],[DateClosed]]))-1)</f>
        <v>23</v>
      </c>
      <c r="R10544" s="140" t="s">
        <v>476</v>
      </c>
      <c r="S10544" s="155"/>
      <c r="T10544" s="155"/>
    </row>
    <row r="10545" spans="1:20">
      <c r="A10545" s="156" t="s">
        <v>11874</v>
      </c>
      <c r="B10545" s="155" t="str">
        <f>IFERROR(VLOOKUP(Proc[[#This Row],[App]],Table2[],3,0),"open")</f>
        <v>ok</v>
      </c>
      <c r="C10545" s="156" t="s">
        <v>369</v>
      </c>
      <c r="D10545" t="s">
        <v>12808</v>
      </c>
      <c r="E10545" t="s">
        <v>11699</v>
      </c>
      <c r="F10545" s="155" t="s">
        <v>11699</v>
      </c>
      <c r="G10545" s="156" t="s">
        <v>400</v>
      </c>
      <c r="H10545" s="155" t="str">
        <f>IF(Proc[[#This Row],[type]]="LFF (MDG-F)",MID(Proc[[#This Row],[Obj]],13,10),"")</f>
        <v/>
      </c>
      <c r="I10545" s="156"/>
      <c r="J10545" s="155" t="b">
        <f>Proc[[#This Row],[Requested]]=Proc[[#This Row],[CurrentParent]]</f>
        <v>1</v>
      </c>
      <c r="K10545" s="155" t="str">
        <f>IF(Proc[[#This Row],[Author]]="Marcela Urrego",VLOOKUP(LEFT(Proc[[#This Row],[Requested]],1),Table3[#All],2,0),VLOOKUP(Proc[[#This Row],[Author]],Table4[],2,0))</f>
        <v>HC</v>
      </c>
      <c r="L10545" s="155" t="s">
        <v>7801</v>
      </c>
      <c r="M10545" s="140">
        <v>46106</v>
      </c>
      <c r="N10545" s="140"/>
      <c r="O10545" s="140"/>
      <c r="P10545" s="140" t="str">
        <f ca="1">IF(Proc[[#This Row],[DaysAgeing]]&gt;5,"yep","on track")</f>
        <v>yep</v>
      </c>
      <c r="Q10545" s="2">
        <f ca="1">IF(Proc[[#This Row],[DateClosed]]="",ABS(NETWORKDAYS(Proc[[#This Row],[DateOpened]],TODAY()))-1,ABS(NETWORKDAYS(Proc[[#This Row],[DateOpened]],Proc[[#This Row],[DateClosed]]))-1)</f>
        <v>23</v>
      </c>
      <c r="R10545" s="140" t="s">
        <v>476</v>
      </c>
      <c r="S10545" s="155"/>
      <c r="T10545" s="155"/>
    </row>
    <row r="10546" spans="1:20">
      <c r="A10546" s="156" t="s">
        <v>11874</v>
      </c>
      <c r="B10546" s="155" t="str">
        <f>IFERROR(VLOOKUP(Proc[[#This Row],[App]],Table2[],3,0),"open")</f>
        <v>ok</v>
      </c>
      <c r="C10546" s="156" t="s">
        <v>369</v>
      </c>
      <c r="D10546" t="s">
        <v>12809</v>
      </c>
      <c r="E10546" t="s">
        <v>11699</v>
      </c>
      <c r="F10546" s="155" t="s">
        <v>11699</v>
      </c>
      <c r="G10546" s="156" t="s">
        <v>400</v>
      </c>
      <c r="H10546" s="155" t="str">
        <f>IF(Proc[[#This Row],[type]]="LFF (MDG-F)",MID(Proc[[#This Row],[Obj]],13,10),"")</f>
        <v/>
      </c>
      <c r="I10546" s="156"/>
      <c r="J10546" s="155" t="b">
        <f>Proc[[#This Row],[Requested]]=Proc[[#This Row],[CurrentParent]]</f>
        <v>1</v>
      </c>
      <c r="K10546" s="155" t="str">
        <f>IF(Proc[[#This Row],[Author]]="Marcela Urrego",VLOOKUP(LEFT(Proc[[#This Row],[Requested]],1),Table3[#All],2,0),VLOOKUP(Proc[[#This Row],[Author]],Table4[],2,0))</f>
        <v>HC</v>
      </c>
      <c r="L10546" s="155" t="s">
        <v>7801</v>
      </c>
      <c r="M10546" s="140">
        <v>46106</v>
      </c>
      <c r="N10546" s="140"/>
      <c r="O10546" s="140"/>
      <c r="P10546" s="140" t="str">
        <f ca="1">IF(Proc[[#This Row],[DaysAgeing]]&gt;5,"yep","on track")</f>
        <v>yep</v>
      </c>
      <c r="Q10546" s="2">
        <f ca="1">IF(Proc[[#This Row],[DateClosed]]="",ABS(NETWORKDAYS(Proc[[#This Row],[DateOpened]],TODAY()))-1,ABS(NETWORKDAYS(Proc[[#This Row],[DateOpened]],Proc[[#This Row],[DateClosed]]))-1)</f>
        <v>23</v>
      </c>
      <c r="R10546" s="140" t="s">
        <v>476</v>
      </c>
      <c r="S10546" s="155"/>
      <c r="T10546" s="155"/>
    </row>
    <row r="10547" spans="1:20">
      <c r="A10547" s="156" t="s">
        <v>11874</v>
      </c>
      <c r="B10547" s="155" t="str">
        <f>IFERROR(VLOOKUP(Proc[[#This Row],[App]],Table2[],3,0),"open")</f>
        <v>ok</v>
      </c>
      <c r="C10547" s="156" t="s">
        <v>369</v>
      </c>
      <c r="D10547" t="s">
        <v>12810</v>
      </c>
      <c r="E10547" t="s">
        <v>11699</v>
      </c>
      <c r="F10547" s="155" t="s">
        <v>11699</v>
      </c>
      <c r="G10547" s="156" t="s">
        <v>400</v>
      </c>
      <c r="H10547" s="155" t="str">
        <f>IF(Proc[[#This Row],[type]]="LFF (MDG-F)",MID(Proc[[#This Row],[Obj]],13,10),"")</f>
        <v/>
      </c>
      <c r="I10547" s="156"/>
      <c r="J10547" s="155" t="b">
        <f>Proc[[#This Row],[Requested]]=Proc[[#This Row],[CurrentParent]]</f>
        <v>1</v>
      </c>
      <c r="K10547" s="155" t="str">
        <f>IF(Proc[[#This Row],[Author]]="Marcela Urrego",VLOOKUP(LEFT(Proc[[#This Row],[Requested]],1),Table3[#All],2,0),VLOOKUP(Proc[[#This Row],[Author]],Table4[],2,0))</f>
        <v>HC</v>
      </c>
      <c r="L10547" s="155" t="s">
        <v>7801</v>
      </c>
      <c r="M10547" s="140">
        <v>46106</v>
      </c>
      <c r="N10547" s="140"/>
      <c r="O10547" s="140"/>
      <c r="P10547" s="140" t="str">
        <f ca="1">IF(Proc[[#This Row],[DaysAgeing]]&gt;5,"yep","on track")</f>
        <v>yep</v>
      </c>
      <c r="Q10547" s="2">
        <f ca="1">IF(Proc[[#This Row],[DateClosed]]="",ABS(NETWORKDAYS(Proc[[#This Row],[DateOpened]],TODAY()))-1,ABS(NETWORKDAYS(Proc[[#This Row],[DateOpened]],Proc[[#This Row],[DateClosed]]))-1)</f>
        <v>23</v>
      </c>
      <c r="R10547" s="140" t="s">
        <v>476</v>
      </c>
      <c r="S10547" s="155"/>
      <c r="T10547" s="155"/>
    </row>
    <row r="10548" spans="1:20">
      <c r="A10548" s="156" t="s">
        <v>11874</v>
      </c>
      <c r="B10548" s="155" t="str">
        <f>IFERROR(VLOOKUP(Proc[[#This Row],[App]],Table2[],3,0),"open")</f>
        <v>ok</v>
      </c>
      <c r="C10548" s="156" t="s">
        <v>369</v>
      </c>
      <c r="D10548" t="s">
        <v>12811</v>
      </c>
      <c r="E10548" t="s">
        <v>11699</v>
      </c>
      <c r="F10548" s="155" t="s">
        <v>11699</v>
      </c>
      <c r="G10548" s="156" t="s">
        <v>400</v>
      </c>
      <c r="H10548" s="155" t="str">
        <f>IF(Proc[[#This Row],[type]]="LFF (MDG-F)",MID(Proc[[#This Row],[Obj]],13,10),"")</f>
        <v/>
      </c>
      <c r="I10548" s="156"/>
      <c r="J10548" s="155" t="b">
        <f>Proc[[#This Row],[Requested]]=Proc[[#This Row],[CurrentParent]]</f>
        <v>1</v>
      </c>
      <c r="K10548" s="155" t="str">
        <f>IF(Proc[[#This Row],[Author]]="Marcela Urrego",VLOOKUP(LEFT(Proc[[#This Row],[Requested]],1),Table3[#All],2,0),VLOOKUP(Proc[[#This Row],[Author]],Table4[],2,0))</f>
        <v>HC</v>
      </c>
      <c r="L10548" s="155" t="s">
        <v>7801</v>
      </c>
      <c r="M10548" s="140">
        <v>46106</v>
      </c>
      <c r="N10548" s="140"/>
      <c r="O10548" s="140"/>
      <c r="P10548" s="140" t="str">
        <f ca="1">IF(Proc[[#This Row],[DaysAgeing]]&gt;5,"yep","on track")</f>
        <v>yep</v>
      </c>
      <c r="Q10548" s="2">
        <f ca="1">IF(Proc[[#This Row],[DateClosed]]="",ABS(NETWORKDAYS(Proc[[#This Row],[DateOpened]],TODAY()))-1,ABS(NETWORKDAYS(Proc[[#This Row],[DateOpened]],Proc[[#This Row],[DateClosed]]))-1)</f>
        <v>23</v>
      </c>
      <c r="R10548" s="140" t="s">
        <v>476</v>
      </c>
      <c r="S10548" s="155"/>
      <c r="T10548" s="155"/>
    </row>
    <row r="10549" spans="1:20">
      <c r="A10549" s="156" t="s">
        <v>11874</v>
      </c>
      <c r="B10549" s="155" t="str">
        <f>IFERROR(VLOOKUP(Proc[[#This Row],[App]],Table2[],3,0),"open")</f>
        <v>ok</v>
      </c>
      <c r="C10549" s="156" t="s">
        <v>369</v>
      </c>
      <c r="D10549" t="s">
        <v>12812</v>
      </c>
      <c r="E10549" t="s">
        <v>11699</v>
      </c>
      <c r="F10549" s="155" t="s">
        <v>11699</v>
      </c>
      <c r="G10549" s="156" t="s">
        <v>400</v>
      </c>
      <c r="H10549" s="155" t="str">
        <f>IF(Proc[[#This Row],[type]]="LFF (MDG-F)",MID(Proc[[#This Row],[Obj]],13,10),"")</f>
        <v/>
      </c>
      <c r="I10549" s="156"/>
      <c r="J10549" s="155" t="b">
        <f>Proc[[#This Row],[Requested]]=Proc[[#This Row],[CurrentParent]]</f>
        <v>1</v>
      </c>
      <c r="K10549" s="155" t="str">
        <f>IF(Proc[[#This Row],[Author]]="Marcela Urrego",VLOOKUP(LEFT(Proc[[#This Row],[Requested]],1),Table3[#All],2,0),VLOOKUP(Proc[[#This Row],[Author]],Table4[],2,0))</f>
        <v>HC</v>
      </c>
      <c r="L10549" s="155" t="s">
        <v>7801</v>
      </c>
      <c r="M10549" s="140">
        <v>46106</v>
      </c>
      <c r="N10549" s="140"/>
      <c r="O10549" s="140"/>
      <c r="P10549" s="140" t="str">
        <f ca="1">IF(Proc[[#This Row],[DaysAgeing]]&gt;5,"yep","on track")</f>
        <v>yep</v>
      </c>
      <c r="Q10549" s="2">
        <f ca="1">IF(Proc[[#This Row],[DateClosed]]="",ABS(NETWORKDAYS(Proc[[#This Row],[DateOpened]],TODAY()))-1,ABS(NETWORKDAYS(Proc[[#This Row],[DateOpened]],Proc[[#This Row],[DateClosed]]))-1)</f>
        <v>23</v>
      </c>
      <c r="R10549" s="140" t="s">
        <v>476</v>
      </c>
      <c r="S10549" s="155"/>
      <c r="T10549" s="155"/>
    </row>
    <row r="10550" spans="1:20">
      <c r="A10550" s="156" t="s">
        <v>11874</v>
      </c>
      <c r="B10550" s="155" t="str">
        <f>IFERROR(VLOOKUP(Proc[[#This Row],[App]],Table2[],3,0),"open")</f>
        <v>ok</v>
      </c>
      <c r="C10550" s="156" t="s">
        <v>369</v>
      </c>
      <c r="D10550" t="s">
        <v>12813</v>
      </c>
      <c r="E10550" t="s">
        <v>11699</v>
      </c>
      <c r="F10550" s="155" t="s">
        <v>11699</v>
      </c>
      <c r="G10550" s="156" t="s">
        <v>400</v>
      </c>
      <c r="H10550" s="155" t="str">
        <f>IF(Proc[[#This Row],[type]]="LFF (MDG-F)",MID(Proc[[#This Row],[Obj]],13,10),"")</f>
        <v/>
      </c>
      <c r="I10550" s="156"/>
      <c r="J10550" s="155" t="b">
        <f>Proc[[#This Row],[Requested]]=Proc[[#This Row],[CurrentParent]]</f>
        <v>1</v>
      </c>
      <c r="K10550" s="155" t="str">
        <f>IF(Proc[[#This Row],[Author]]="Marcela Urrego",VLOOKUP(LEFT(Proc[[#This Row],[Requested]],1),Table3[#All],2,0),VLOOKUP(Proc[[#This Row],[Author]],Table4[],2,0))</f>
        <v>HC</v>
      </c>
      <c r="L10550" s="155" t="s">
        <v>7801</v>
      </c>
      <c r="M10550" s="140">
        <v>46106</v>
      </c>
      <c r="N10550" s="140"/>
      <c r="O10550" s="140"/>
      <c r="P10550" s="140" t="str">
        <f ca="1">IF(Proc[[#This Row],[DaysAgeing]]&gt;5,"yep","on track")</f>
        <v>yep</v>
      </c>
      <c r="Q10550" s="2">
        <f ca="1">IF(Proc[[#This Row],[DateClosed]]="",ABS(NETWORKDAYS(Proc[[#This Row],[DateOpened]],TODAY()))-1,ABS(NETWORKDAYS(Proc[[#This Row],[DateOpened]],Proc[[#This Row],[DateClosed]]))-1)</f>
        <v>23</v>
      </c>
      <c r="R10550" s="140" t="s">
        <v>476</v>
      </c>
      <c r="S10550" s="155"/>
      <c r="T10550" s="155"/>
    </row>
    <row r="10551" spans="1:20">
      <c r="A10551" s="156" t="s">
        <v>11874</v>
      </c>
      <c r="B10551" s="155" t="str">
        <f>IFERROR(VLOOKUP(Proc[[#This Row],[App]],Table2[],3,0),"open")</f>
        <v>ok</v>
      </c>
      <c r="C10551" s="156" t="s">
        <v>369</v>
      </c>
      <c r="D10551" t="s">
        <v>12814</v>
      </c>
      <c r="E10551" t="s">
        <v>11699</v>
      </c>
      <c r="F10551" s="155" t="s">
        <v>11699</v>
      </c>
      <c r="G10551" s="156" t="s">
        <v>400</v>
      </c>
      <c r="H10551" s="155" t="str">
        <f>IF(Proc[[#This Row],[type]]="LFF (MDG-F)",MID(Proc[[#This Row],[Obj]],13,10),"")</f>
        <v/>
      </c>
      <c r="I10551" s="156"/>
      <c r="J10551" s="155" t="b">
        <f>Proc[[#This Row],[Requested]]=Proc[[#This Row],[CurrentParent]]</f>
        <v>1</v>
      </c>
      <c r="K10551" s="155" t="str">
        <f>IF(Proc[[#This Row],[Author]]="Marcela Urrego",VLOOKUP(LEFT(Proc[[#This Row],[Requested]],1),Table3[#All],2,0),VLOOKUP(Proc[[#This Row],[Author]],Table4[],2,0))</f>
        <v>HC</v>
      </c>
      <c r="L10551" s="155" t="s">
        <v>7801</v>
      </c>
      <c r="M10551" s="140">
        <v>46106</v>
      </c>
      <c r="N10551" s="140"/>
      <c r="O10551" s="140"/>
      <c r="P10551" s="140" t="str">
        <f ca="1">IF(Proc[[#This Row],[DaysAgeing]]&gt;5,"yep","on track")</f>
        <v>yep</v>
      </c>
      <c r="Q10551" s="2">
        <f ca="1">IF(Proc[[#This Row],[DateClosed]]="",ABS(NETWORKDAYS(Proc[[#This Row],[DateOpened]],TODAY()))-1,ABS(NETWORKDAYS(Proc[[#This Row],[DateOpened]],Proc[[#This Row],[DateClosed]]))-1)</f>
        <v>23</v>
      </c>
      <c r="R10551" s="140" t="s">
        <v>476</v>
      </c>
      <c r="S10551" s="155"/>
      <c r="T10551" s="155"/>
    </row>
    <row r="10552" spans="1:20">
      <c r="A10552" s="156" t="s">
        <v>11874</v>
      </c>
      <c r="B10552" s="155" t="str">
        <f>IFERROR(VLOOKUP(Proc[[#This Row],[App]],Table2[],3,0),"open")</f>
        <v>ok</v>
      </c>
      <c r="C10552" s="156" t="s">
        <v>369</v>
      </c>
      <c r="D10552" t="s">
        <v>12815</v>
      </c>
      <c r="E10552" t="s">
        <v>11699</v>
      </c>
      <c r="F10552" s="155" t="s">
        <v>11699</v>
      </c>
      <c r="G10552" s="156" t="s">
        <v>400</v>
      </c>
      <c r="H10552" s="155" t="str">
        <f>IF(Proc[[#This Row],[type]]="LFF (MDG-F)",MID(Proc[[#This Row],[Obj]],13,10),"")</f>
        <v/>
      </c>
      <c r="I10552" s="156"/>
      <c r="J10552" s="155" t="b">
        <f>Proc[[#This Row],[Requested]]=Proc[[#This Row],[CurrentParent]]</f>
        <v>1</v>
      </c>
      <c r="K10552" s="155" t="str">
        <f>IF(Proc[[#This Row],[Author]]="Marcela Urrego",VLOOKUP(LEFT(Proc[[#This Row],[Requested]],1),Table3[#All],2,0),VLOOKUP(Proc[[#This Row],[Author]],Table4[],2,0))</f>
        <v>HC</v>
      </c>
      <c r="L10552" s="155" t="s">
        <v>7801</v>
      </c>
      <c r="M10552" s="140">
        <v>46106</v>
      </c>
      <c r="N10552" s="140"/>
      <c r="O10552" s="140"/>
      <c r="P10552" s="140" t="str">
        <f ca="1">IF(Proc[[#This Row],[DaysAgeing]]&gt;5,"yep","on track")</f>
        <v>yep</v>
      </c>
      <c r="Q10552" s="2">
        <f ca="1">IF(Proc[[#This Row],[DateClosed]]="",ABS(NETWORKDAYS(Proc[[#This Row],[DateOpened]],TODAY()))-1,ABS(NETWORKDAYS(Proc[[#This Row],[DateOpened]],Proc[[#This Row],[DateClosed]]))-1)</f>
        <v>23</v>
      </c>
      <c r="R10552" s="140" t="s">
        <v>476</v>
      </c>
      <c r="S10552" s="155"/>
      <c r="T10552" s="155"/>
    </row>
    <row r="10553" spans="1:20">
      <c r="A10553" s="156" t="s">
        <v>11874</v>
      </c>
      <c r="B10553" s="155" t="str">
        <f>IFERROR(VLOOKUP(Proc[[#This Row],[App]],Table2[],3,0),"open")</f>
        <v>ok</v>
      </c>
      <c r="C10553" s="156" t="s">
        <v>369</v>
      </c>
      <c r="D10553" t="s">
        <v>12816</v>
      </c>
      <c r="E10553" t="s">
        <v>11699</v>
      </c>
      <c r="F10553" s="155" t="s">
        <v>11699</v>
      </c>
      <c r="G10553" s="156" t="s">
        <v>400</v>
      </c>
      <c r="H10553" s="155" t="str">
        <f>IF(Proc[[#This Row],[type]]="LFF (MDG-F)",MID(Proc[[#This Row],[Obj]],13,10),"")</f>
        <v/>
      </c>
      <c r="I10553" s="156"/>
      <c r="J10553" s="155" t="b">
        <f>Proc[[#This Row],[Requested]]=Proc[[#This Row],[CurrentParent]]</f>
        <v>1</v>
      </c>
      <c r="K10553" s="155" t="str">
        <f>IF(Proc[[#This Row],[Author]]="Marcela Urrego",VLOOKUP(LEFT(Proc[[#This Row],[Requested]],1),Table3[#All],2,0),VLOOKUP(Proc[[#This Row],[Author]],Table4[],2,0))</f>
        <v>HC</v>
      </c>
      <c r="L10553" s="155" t="s">
        <v>7801</v>
      </c>
      <c r="M10553" s="140">
        <v>46106</v>
      </c>
      <c r="N10553" s="140"/>
      <c r="O10553" s="140"/>
      <c r="P10553" s="140" t="str">
        <f ca="1">IF(Proc[[#This Row],[DaysAgeing]]&gt;5,"yep","on track")</f>
        <v>yep</v>
      </c>
      <c r="Q10553" s="2">
        <f ca="1">IF(Proc[[#This Row],[DateClosed]]="",ABS(NETWORKDAYS(Proc[[#This Row],[DateOpened]],TODAY()))-1,ABS(NETWORKDAYS(Proc[[#This Row],[DateOpened]],Proc[[#This Row],[DateClosed]]))-1)</f>
        <v>23</v>
      </c>
      <c r="R10553" s="140" t="s">
        <v>476</v>
      </c>
      <c r="S10553" s="155"/>
      <c r="T10553" s="155"/>
    </row>
    <row r="10554" spans="1:20">
      <c r="A10554" s="156" t="s">
        <v>11874</v>
      </c>
      <c r="B10554" s="155" t="str">
        <f>IFERROR(VLOOKUP(Proc[[#This Row],[App]],Table2[],3,0),"open")</f>
        <v>ok</v>
      </c>
      <c r="C10554" s="156" t="s">
        <v>369</v>
      </c>
      <c r="D10554" t="s">
        <v>12817</v>
      </c>
      <c r="E10554" t="s">
        <v>11699</v>
      </c>
      <c r="F10554" s="155" t="s">
        <v>11699</v>
      </c>
      <c r="G10554" s="156" t="s">
        <v>400</v>
      </c>
      <c r="H10554" s="155" t="str">
        <f>IF(Proc[[#This Row],[type]]="LFF (MDG-F)",MID(Proc[[#This Row],[Obj]],13,10),"")</f>
        <v/>
      </c>
      <c r="I10554" s="156"/>
      <c r="J10554" s="155" t="b">
        <f>Proc[[#This Row],[Requested]]=Proc[[#This Row],[CurrentParent]]</f>
        <v>1</v>
      </c>
      <c r="K10554" s="155" t="str">
        <f>IF(Proc[[#This Row],[Author]]="Marcela Urrego",VLOOKUP(LEFT(Proc[[#This Row],[Requested]],1),Table3[#All],2,0),VLOOKUP(Proc[[#This Row],[Author]],Table4[],2,0))</f>
        <v>HC</v>
      </c>
      <c r="L10554" s="155" t="s">
        <v>7801</v>
      </c>
      <c r="M10554" s="140">
        <v>46106</v>
      </c>
      <c r="N10554" s="140"/>
      <c r="O10554" s="140"/>
      <c r="P10554" s="140" t="str">
        <f ca="1">IF(Proc[[#This Row],[DaysAgeing]]&gt;5,"yep","on track")</f>
        <v>yep</v>
      </c>
      <c r="Q10554" s="2">
        <f ca="1">IF(Proc[[#This Row],[DateClosed]]="",ABS(NETWORKDAYS(Proc[[#This Row],[DateOpened]],TODAY()))-1,ABS(NETWORKDAYS(Proc[[#This Row],[DateOpened]],Proc[[#This Row],[DateClosed]]))-1)</f>
        <v>23</v>
      </c>
      <c r="R10554" s="140" t="s">
        <v>476</v>
      </c>
      <c r="S10554" s="155"/>
      <c r="T10554" s="155"/>
    </row>
    <row r="10555" spans="1:20">
      <c r="A10555" s="156" t="s">
        <v>11874</v>
      </c>
      <c r="B10555" s="155" t="str">
        <f>IFERROR(VLOOKUP(Proc[[#This Row],[App]],Table2[],3,0),"open")</f>
        <v>ok</v>
      </c>
      <c r="C10555" s="156" t="s">
        <v>369</v>
      </c>
      <c r="D10555" t="s">
        <v>12818</v>
      </c>
      <c r="E10555" t="s">
        <v>11699</v>
      </c>
      <c r="F10555" s="155" t="s">
        <v>11699</v>
      </c>
      <c r="G10555" s="156" t="s">
        <v>400</v>
      </c>
      <c r="H10555" s="155" t="str">
        <f>IF(Proc[[#This Row],[type]]="LFF (MDG-F)",MID(Proc[[#This Row],[Obj]],13,10),"")</f>
        <v/>
      </c>
      <c r="I10555" s="156"/>
      <c r="J10555" s="155" t="b">
        <f>Proc[[#This Row],[Requested]]=Proc[[#This Row],[CurrentParent]]</f>
        <v>1</v>
      </c>
      <c r="K10555" s="155" t="str">
        <f>IF(Proc[[#This Row],[Author]]="Marcela Urrego",VLOOKUP(LEFT(Proc[[#This Row],[Requested]],1),Table3[#All],2,0),VLOOKUP(Proc[[#This Row],[Author]],Table4[],2,0))</f>
        <v>HC</v>
      </c>
      <c r="L10555" s="155" t="s">
        <v>7801</v>
      </c>
      <c r="M10555" s="140">
        <v>46106</v>
      </c>
      <c r="N10555" s="140"/>
      <c r="O10555" s="140"/>
      <c r="P10555" s="140" t="str">
        <f ca="1">IF(Proc[[#This Row],[DaysAgeing]]&gt;5,"yep","on track")</f>
        <v>yep</v>
      </c>
      <c r="Q10555" s="2">
        <f ca="1">IF(Proc[[#This Row],[DateClosed]]="",ABS(NETWORKDAYS(Proc[[#This Row],[DateOpened]],TODAY()))-1,ABS(NETWORKDAYS(Proc[[#This Row],[DateOpened]],Proc[[#This Row],[DateClosed]]))-1)</f>
        <v>23</v>
      </c>
      <c r="R10555" s="140" t="s">
        <v>476</v>
      </c>
      <c r="S10555" s="155"/>
      <c r="T10555" s="155"/>
    </row>
    <row r="10556" spans="1:20">
      <c r="A10556" s="156" t="s">
        <v>11874</v>
      </c>
      <c r="B10556" s="155" t="str">
        <f>IFERROR(VLOOKUP(Proc[[#This Row],[App]],Table2[],3,0),"open")</f>
        <v>ok</v>
      </c>
      <c r="C10556" s="156" t="s">
        <v>369</v>
      </c>
      <c r="D10556" t="s">
        <v>12819</v>
      </c>
      <c r="E10556" t="s">
        <v>11699</v>
      </c>
      <c r="F10556" s="155" t="s">
        <v>11699</v>
      </c>
      <c r="G10556" s="156" t="s">
        <v>400</v>
      </c>
      <c r="H10556" s="155" t="str">
        <f>IF(Proc[[#This Row],[type]]="LFF (MDG-F)",MID(Proc[[#This Row],[Obj]],13,10),"")</f>
        <v/>
      </c>
      <c r="I10556" s="156"/>
      <c r="J10556" s="155" t="b">
        <f>Proc[[#This Row],[Requested]]=Proc[[#This Row],[CurrentParent]]</f>
        <v>1</v>
      </c>
      <c r="K10556" s="155" t="str">
        <f>IF(Proc[[#This Row],[Author]]="Marcela Urrego",VLOOKUP(LEFT(Proc[[#This Row],[Requested]],1),Table3[#All],2,0),VLOOKUP(Proc[[#This Row],[Author]],Table4[],2,0))</f>
        <v>HC</v>
      </c>
      <c r="L10556" s="155" t="s">
        <v>7801</v>
      </c>
      <c r="M10556" s="140">
        <v>46106</v>
      </c>
      <c r="N10556" s="140"/>
      <c r="O10556" s="140"/>
      <c r="P10556" s="140" t="str">
        <f ca="1">IF(Proc[[#This Row],[DaysAgeing]]&gt;5,"yep","on track")</f>
        <v>yep</v>
      </c>
      <c r="Q10556" s="2">
        <f ca="1">IF(Proc[[#This Row],[DateClosed]]="",ABS(NETWORKDAYS(Proc[[#This Row],[DateOpened]],TODAY()))-1,ABS(NETWORKDAYS(Proc[[#This Row],[DateOpened]],Proc[[#This Row],[DateClosed]]))-1)</f>
        <v>23</v>
      </c>
      <c r="R10556" s="140" t="s">
        <v>476</v>
      </c>
      <c r="S10556" s="155"/>
      <c r="T10556" s="155"/>
    </row>
    <row r="10557" spans="1:20">
      <c r="A10557" s="156" t="s">
        <v>11874</v>
      </c>
      <c r="B10557" s="155" t="str">
        <f>IFERROR(VLOOKUP(Proc[[#This Row],[App]],Table2[],3,0),"open")</f>
        <v>ok</v>
      </c>
      <c r="C10557" s="156" t="s">
        <v>369</v>
      </c>
      <c r="D10557" t="s">
        <v>12820</v>
      </c>
      <c r="E10557" t="s">
        <v>11699</v>
      </c>
      <c r="F10557" s="155" t="s">
        <v>11699</v>
      </c>
      <c r="G10557" s="156" t="s">
        <v>400</v>
      </c>
      <c r="H10557" s="155" t="str">
        <f>IF(Proc[[#This Row],[type]]="LFF (MDG-F)",MID(Proc[[#This Row],[Obj]],13,10),"")</f>
        <v/>
      </c>
      <c r="I10557" s="156"/>
      <c r="J10557" s="155" t="b">
        <f>Proc[[#This Row],[Requested]]=Proc[[#This Row],[CurrentParent]]</f>
        <v>1</v>
      </c>
      <c r="K10557" s="155" t="str">
        <f>IF(Proc[[#This Row],[Author]]="Marcela Urrego",VLOOKUP(LEFT(Proc[[#This Row],[Requested]],1),Table3[#All],2,0),VLOOKUP(Proc[[#This Row],[Author]],Table4[],2,0))</f>
        <v>HC</v>
      </c>
      <c r="L10557" s="155" t="s">
        <v>7801</v>
      </c>
      <c r="M10557" s="140">
        <v>46106</v>
      </c>
      <c r="N10557" s="140"/>
      <c r="O10557" s="140"/>
      <c r="P10557" s="140" t="str">
        <f ca="1">IF(Proc[[#This Row],[DaysAgeing]]&gt;5,"yep","on track")</f>
        <v>yep</v>
      </c>
      <c r="Q10557" s="2">
        <f ca="1">IF(Proc[[#This Row],[DateClosed]]="",ABS(NETWORKDAYS(Proc[[#This Row],[DateOpened]],TODAY()))-1,ABS(NETWORKDAYS(Proc[[#This Row],[DateOpened]],Proc[[#This Row],[DateClosed]]))-1)</f>
        <v>23</v>
      </c>
      <c r="R10557" s="140" t="s">
        <v>476</v>
      </c>
      <c r="S10557" s="155"/>
      <c r="T10557" s="155"/>
    </row>
    <row r="10558" spans="1:20">
      <c r="A10558" s="156" t="s">
        <v>11874</v>
      </c>
      <c r="B10558" s="155" t="str">
        <f>IFERROR(VLOOKUP(Proc[[#This Row],[App]],Table2[],3,0),"open")</f>
        <v>ok</v>
      </c>
      <c r="C10558" s="156" t="s">
        <v>369</v>
      </c>
      <c r="D10558" t="s">
        <v>12821</v>
      </c>
      <c r="E10558" t="s">
        <v>11699</v>
      </c>
      <c r="F10558" s="155" t="s">
        <v>11699</v>
      </c>
      <c r="G10558" s="156" t="s">
        <v>400</v>
      </c>
      <c r="H10558" s="155" t="str">
        <f>IF(Proc[[#This Row],[type]]="LFF (MDG-F)",MID(Proc[[#This Row],[Obj]],13,10),"")</f>
        <v/>
      </c>
      <c r="I10558" s="156"/>
      <c r="J10558" s="155" t="b">
        <f>Proc[[#This Row],[Requested]]=Proc[[#This Row],[CurrentParent]]</f>
        <v>1</v>
      </c>
      <c r="K10558" s="155" t="str">
        <f>IF(Proc[[#This Row],[Author]]="Marcela Urrego",VLOOKUP(LEFT(Proc[[#This Row],[Requested]],1),Table3[#All],2,0),VLOOKUP(Proc[[#This Row],[Author]],Table4[],2,0))</f>
        <v>HC</v>
      </c>
      <c r="L10558" s="155" t="s">
        <v>7801</v>
      </c>
      <c r="M10558" s="140">
        <v>46106</v>
      </c>
      <c r="N10558" s="140"/>
      <c r="O10558" s="140"/>
      <c r="P10558" s="140" t="str">
        <f ca="1">IF(Proc[[#This Row],[DaysAgeing]]&gt;5,"yep","on track")</f>
        <v>yep</v>
      </c>
      <c r="Q10558" s="2">
        <f ca="1">IF(Proc[[#This Row],[DateClosed]]="",ABS(NETWORKDAYS(Proc[[#This Row],[DateOpened]],TODAY()))-1,ABS(NETWORKDAYS(Proc[[#This Row],[DateOpened]],Proc[[#This Row],[DateClosed]]))-1)</f>
        <v>23</v>
      </c>
      <c r="R10558" s="140" t="s">
        <v>476</v>
      </c>
      <c r="S10558" s="155"/>
      <c r="T10558" s="155"/>
    </row>
    <row r="10559" spans="1:20">
      <c r="A10559" s="156" t="s">
        <v>11874</v>
      </c>
      <c r="B10559" s="155" t="str">
        <f>IFERROR(VLOOKUP(Proc[[#This Row],[App]],Table2[],3,0),"open")</f>
        <v>ok</v>
      </c>
      <c r="C10559" s="156" t="s">
        <v>369</v>
      </c>
      <c r="D10559" t="s">
        <v>12822</v>
      </c>
      <c r="E10559" t="s">
        <v>11699</v>
      </c>
      <c r="F10559" s="155" t="s">
        <v>11699</v>
      </c>
      <c r="G10559" s="156" t="s">
        <v>400</v>
      </c>
      <c r="H10559" s="155" t="str">
        <f>IF(Proc[[#This Row],[type]]="LFF (MDG-F)",MID(Proc[[#This Row],[Obj]],13,10),"")</f>
        <v/>
      </c>
      <c r="I10559" s="156"/>
      <c r="J10559" s="155" t="b">
        <f>Proc[[#This Row],[Requested]]=Proc[[#This Row],[CurrentParent]]</f>
        <v>1</v>
      </c>
      <c r="K10559" s="155" t="str">
        <f>IF(Proc[[#This Row],[Author]]="Marcela Urrego",VLOOKUP(LEFT(Proc[[#This Row],[Requested]],1),Table3[#All],2,0),VLOOKUP(Proc[[#This Row],[Author]],Table4[],2,0))</f>
        <v>HC</v>
      </c>
      <c r="L10559" s="155" t="s">
        <v>7801</v>
      </c>
      <c r="M10559" s="140">
        <v>46106</v>
      </c>
      <c r="N10559" s="140"/>
      <c r="O10559" s="140"/>
      <c r="P10559" s="140" t="str">
        <f ca="1">IF(Proc[[#This Row],[DaysAgeing]]&gt;5,"yep","on track")</f>
        <v>yep</v>
      </c>
      <c r="Q10559" s="2">
        <f ca="1">IF(Proc[[#This Row],[DateClosed]]="",ABS(NETWORKDAYS(Proc[[#This Row],[DateOpened]],TODAY()))-1,ABS(NETWORKDAYS(Proc[[#This Row],[DateOpened]],Proc[[#This Row],[DateClosed]]))-1)</f>
        <v>23</v>
      </c>
      <c r="R10559" s="140" t="s">
        <v>476</v>
      </c>
      <c r="S10559" s="155"/>
      <c r="T10559" s="155"/>
    </row>
    <row r="10560" spans="1:20">
      <c r="A10560" s="156" t="s">
        <v>11874</v>
      </c>
      <c r="B10560" s="155" t="str">
        <f>IFERROR(VLOOKUP(Proc[[#This Row],[App]],Table2[],3,0),"open")</f>
        <v>ok</v>
      </c>
      <c r="C10560" s="156" t="s">
        <v>369</v>
      </c>
      <c r="D10560" t="s">
        <v>12823</v>
      </c>
      <c r="E10560" t="s">
        <v>11699</v>
      </c>
      <c r="F10560" s="155" t="s">
        <v>11699</v>
      </c>
      <c r="G10560" s="156" t="s">
        <v>400</v>
      </c>
      <c r="H10560" s="155" t="str">
        <f>IF(Proc[[#This Row],[type]]="LFF (MDG-F)",MID(Proc[[#This Row],[Obj]],13,10),"")</f>
        <v/>
      </c>
      <c r="I10560" s="156"/>
      <c r="J10560" s="155" t="b">
        <f>Proc[[#This Row],[Requested]]=Proc[[#This Row],[CurrentParent]]</f>
        <v>1</v>
      </c>
      <c r="K10560" s="155" t="str">
        <f>IF(Proc[[#This Row],[Author]]="Marcela Urrego",VLOOKUP(LEFT(Proc[[#This Row],[Requested]],1),Table3[#All],2,0),VLOOKUP(Proc[[#This Row],[Author]],Table4[],2,0))</f>
        <v>HC</v>
      </c>
      <c r="L10560" s="155" t="s">
        <v>7801</v>
      </c>
      <c r="M10560" s="140">
        <v>46106</v>
      </c>
      <c r="N10560" s="140"/>
      <c r="O10560" s="140"/>
      <c r="P10560" s="140" t="str">
        <f ca="1">IF(Proc[[#This Row],[DaysAgeing]]&gt;5,"yep","on track")</f>
        <v>yep</v>
      </c>
      <c r="Q10560" s="2">
        <f ca="1">IF(Proc[[#This Row],[DateClosed]]="",ABS(NETWORKDAYS(Proc[[#This Row],[DateOpened]],TODAY()))-1,ABS(NETWORKDAYS(Proc[[#This Row],[DateOpened]],Proc[[#This Row],[DateClosed]]))-1)</f>
        <v>23</v>
      </c>
      <c r="R10560" s="140" t="s">
        <v>476</v>
      </c>
      <c r="S10560" s="155"/>
      <c r="T10560" s="155"/>
    </row>
    <row r="10561" spans="1:20">
      <c r="A10561" s="156" t="s">
        <v>11874</v>
      </c>
      <c r="B10561" s="155" t="str">
        <f>IFERROR(VLOOKUP(Proc[[#This Row],[App]],Table2[],3,0),"open")</f>
        <v>ok</v>
      </c>
      <c r="C10561" s="156" t="s">
        <v>369</v>
      </c>
      <c r="D10561" t="s">
        <v>12824</v>
      </c>
      <c r="E10561" t="s">
        <v>11699</v>
      </c>
      <c r="F10561" s="155" t="s">
        <v>11699</v>
      </c>
      <c r="G10561" s="156" t="s">
        <v>400</v>
      </c>
      <c r="H10561" s="155" t="str">
        <f>IF(Proc[[#This Row],[type]]="LFF (MDG-F)",MID(Proc[[#This Row],[Obj]],13,10),"")</f>
        <v/>
      </c>
      <c r="I10561" s="156"/>
      <c r="J10561" s="155" t="b">
        <f>Proc[[#This Row],[Requested]]=Proc[[#This Row],[CurrentParent]]</f>
        <v>1</v>
      </c>
      <c r="K10561" s="155" t="str">
        <f>IF(Proc[[#This Row],[Author]]="Marcela Urrego",VLOOKUP(LEFT(Proc[[#This Row],[Requested]],1),Table3[#All],2,0),VLOOKUP(Proc[[#This Row],[Author]],Table4[],2,0))</f>
        <v>HC</v>
      </c>
      <c r="L10561" s="155" t="s">
        <v>7801</v>
      </c>
      <c r="M10561" s="140">
        <v>46106</v>
      </c>
      <c r="N10561" s="140"/>
      <c r="O10561" s="140"/>
      <c r="P10561" s="140" t="str">
        <f ca="1">IF(Proc[[#This Row],[DaysAgeing]]&gt;5,"yep","on track")</f>
        <v>yep</v>
      </c>
      <c r="Q10561" s="2">
        <f ca="1">IF(Proc[[#This Row],[DateClosed]]="",ABS(NETWORKDAYS(Proc[[#This Row],[DateOpened]],TODAY()))-1,ABS(NETWORKDAYS(Proc[[#This Row],[DateOpened]],Proc[[#This Row],[DateClosed]]))-1)</f>
        <v>23</v>
      </c>
      <c r="R10561" s="140" t="s">
        <v>476</v>
      </c>
      <c r="S10561" s="155"/>
      <c r="T10561" s="155"/>
    </row>
    <row r="10562" spans="1:20">
      <c r="A10562" s="156" t="s">
        <v>11874</v>
      </c>
      <c r="B10562" s="155" t="str">
        <f>IFERROR(VLOOKUP(Proc[[#This Row],[App]],Table2[],3,0),"open")</f>
        <v>ok</v>
      </c>
      <c r="C10562" s="156" t="s">
        <v>369</v>
      </c>
      <c r="D10562" t="s">
        <v>12825</v>
      </c>
      <c r="E10562" t="s">
        <v>11699</v>
      </c>
      <c r="F10562" s="155" t="s">
        <v>11699</v>
      </c>
      <c r="G10562" s="156" t="s">
        <v>400</v>
      </c>
      <c r="H10562" s="155" t="str">
        <f>IF(Proc[[#This Row],[type]]="LFF (MDG-F)",MID(Proc[[#This Row],[Obj]],13,10),"")</f>
        <v/>
      </c>
      <c r="I10562" s="156"/>
      <c r="J10562" s="155" t="b">
        <f>Proc[[#This Row],[Requested]]=Proc[[#This Row],[CurrentParent]]</f>
        <v>1</v>
      </c>
      <c r="K10562" s="155" t="str">
        <f>IF(Proc[[#This Row],[Author]]="Marcela Urrego",VLOOKUP(LEFT(Proc[[#This Row],[Requested]],1),Table3[#All],2,0),VLOOKUP(Proc[[#This Row],[Author]],Table4[],2,0))</f>
        <v>HC</v>
      </c>
      <c r="L10562" s="155" t="s">
        <v>7801</v>
      </c>
      <c r="M10562" s="140">
        <v>46106</v>
      </c>
      <c r="N10562" s="140"/>
      <c r="O10562" s="140"/>
      <c r="P10562" s="140" t="str">
        <f ca="1">IF(Proc[[#This Row],[DaysAgeing]]&gt;5,"yep","on track")</f>
        <v>yep</v>
      </c>
      <c r="Q10562" s="2">
        <f ca="1">IF(Proc[[#This Row],[DateClosed]]="",ABS(NETWORKDAYS(Proc[[#This Row],[DateOpened]],TODAY()))-1,ABS(NETWORKDAYS(Proc[[#This Row],[DateOpened]],Proc[[#This Row],[DateClosed]]))-1)</f>
        <v>23</v>
      </c>
      <c r="R10562" s="140" t="s">
        <v>476</v>
      </c>
      <c r="S10562" s="155"/>
      <c r="T10562" s="155"/>
    </row>
    <row r="10563" spans="1:20">
      <c r="A10563" s="156" t="s">
        <v>11874</v>
      </c>
      <c r="B10563" s="155" t="str">
        <f>IFERROR(VLOOKUP(Proc[[#This Row],[App]],Table2[],3,0),"open")</f>
        <v>ok</v>
      </c>
      <c r="C10563" s="156" t="s">
        <v>369</v>
      </c>
      <c r="D10563" t="s">
        <v>12826</v>
      </c>
      <c r="E10563" t="s">
        <v>11699</v>
      </c>
      <c r="F10563" s="155" t="s">
        <v>11699</v>
      </c>
      <c r="G10563" s="156" t="s">
        <v>400</v>
      </c>
      <c r="H10563" s="155" t="str">
        <f>IF(Proc[[#This Row],[type]]="LFF (MDG-F)",MID(Proc[[#This Row],[Obj]],13,10),"")</f>
        <v/>
      </c>
      <c r="I10563" s="156"/>
      <c r="J10563" s="155" t="b">
        <f>Proc[[#This Row],[Requested]]=Proc[[#This Row],[CurrentParent]]</f>
        <v>1</v>
      </c>
      <c r="K10563" s="155" t="str">
        <f>IF(Proc[[#This Row],[Author]]="Marcela Urrego",VLOOKUP(LEFT(Proc[[#This Row],[Requested]],1),Table3[#All],2,0),VLOOKUP(Proc[[#This Row],[Author]],Table4[],2,0))</f>
        <v>HC</v>
      </c>
      <c r="L10563" s="155" t="s">
        <v>7801</v>
      </c>
      <c r="M10563" s="140">
        <v>46106</v>
      </c>
      <c r="N10563" s="140"/>
      <c r="O10563" s="140"/>
      <c r="P10563" s="140" t="str">
        <f ca="1">IF(Proc[[#This Row],[DaysAgeing]]&gt;5,"yep","on track")</f>
        <v>yep</v>
      </c>
      <c r="Q10563" s="2">
        <f ca="1">IF(Proc[[#This Row],[DateClosed]]="",ABS(NETWORKDAYS(Proc[[#This Row],[DateOpened]],TODAY()))-1,ABS(NETWORKDAYS(Proc[[#This Row],[DateOpened]],Proc[[#This Row],[DateClosed]]))-1)</f>
        <v>23</v>
      </c>
      <c r="R10563" s="140" t="s">
        <v>476</v>
      </c>
      <c r="S10563" s="155"/>
      <c r="T10563" s="155"/>
    </row>
    <row r="10564" spans="1:20">
      <c r="A10564" s="156" t="s">
        <v>11874</v>
      </c>
      <c r="B10564" s="155" t="str">
        <f>IFERROR(VLOOKUP(Proc[[#This Row],[App]],Table2[],3,0),"open")</f>
        <v>ok</v>
      </c>
      <c r="C10564" s="156" t="s">
        <v>369</v>
      </c>
      <c r="D10564" t="s">
        <v>12827</v>
      </c>
      <c r="E10564" t="s">
        <v>11699</v>
      </c>
      <c r="F10564" s="155" t="s">
        <v>11699</v>
      </c>
      <c r="G10564" s="156" t="s">
        <v>400</v>
      </c>
      <c r="H10564" s="155" t="str">
        <f>IF(Proc[[#This Row],[type]]="LFF (MDG-F)",MID(Proc[[#This Row],[Obj]],13,10),"")</f>
        <v/>
      </c>
      <c r="I10564" s="156"/>
      <c r="J10564" s="155" t="b">
        <f>Proc[[#This Row],[Requested]]=Proc[[#This Row],[CurrentParent]]</f>
        <v>1</v>
      </c>
      <c r="K10564" s="155" t="str">
        <f>IF(Proc[[#This Row],[Author]]="Marcela Urrego",VLOOKUP(LEFT(Proc[[#This Row],[Requested]],1),Table3[#All],2,0),VLOOKUP(Proc[[#This Row],[Author]],Table4[],2,0))</f>
        <v>HC</v>
      </c>
      <c r="L10564" s="155" t="s">
        <v>7801</v>
      </c>
      <c r="M10564" s="140">
        <v>46106</v>
      </c>
      <c r="N10564" s="140"/>
      <c r="O10564" s="140"/>
      <c r="P10564" s="140" t="str">
        <f ca="1">IF(Proc[[#This Row],[DaysAgeing]]&gt;5,"yep","on track")</f>
        <v>yep</v>
      </c>
      <c r="Q10564" s="2">
        <f ca="1">IF(Proc[[#This Row],[DateClosed]]="",ABS(NETWORKDAYS(Proc[[#This Row],[DateOpened]],TODAY()))-1,ABS(NETWORKDAYS(Proc[[#This Row],[DateOpened]],Proc[[#This Row],[DateClosed]]))-1)</f>
        <v>23</v>
      </c>
      <c r="R10564" s="140" t="s">
        <v>476</v>
      </c>
      <c r="S10564" s="155"/>
      <c r="T10564" s="155"/>
    </row>
    <row r="10565" spans="1:20">
      <c r="A10565" s="156" t="s">
        <v>11874</v>
      </c>
      <c r="B10565" s="155" t="str">
        <f>IFERROR(VLOOKUP(Proc[[#This Row],[App]],Table2[],3,0),"open")</f>
        <v>ok</v>
      </c>
      <c r="C10565" s="156" t="s">
        <v>369</v>
      </c>
      <c r="D10565" t="s">
        <v>12828</v>
      </c>
      <c r="E10565" t="s">
        <v>11699</v>
      </c>
      <c r="F10565" s="155" t="s">
        <v>11699</v>
      </c>
      <c r="G10565" s="156" t="s">
        <v>400</v>
      </c>
      <c r="H10565" s="155" t="str">
        <f>IF(Proc[[#This Row],[type]]="LFF (MDG-F)",MID(Proc[[#This Row],[Obj]],13,10),"")</f>
        <v/>
      </c>
      <c r="I10565" s="156"/>
      <c r="J10565" s="155" t="b">
        <f>Proc[[#This Row],[Requested]]=Proc[[#This Row],[CurrentParent]]</f>
        <v>1</v>
      </c>
      <c r="K10565" s="155" t="str">
        <f>IF(Proc[[#This Row],[Author]]="Marcela Urrego",VLOOKUP(LEFT(Proc[[#This Row],[Requested]],1),Table3[#All],2,0),VLOOKUP(Proc[[#This Row],[Author]],Table4[],2,0))</f>
        <v>HC</v>
      </c>
      <c r="L10565" s="155" t="s">
        <v>7801</v>
      </c>
      <c r="M10565" s="140">
        <v>46106</v>
      </c>
      <c r="N10565" s="140"/>
      <c r="O10565" s="140"/>
      <c r="P10565" s="140" t="str">
        <f ca="1">IF(Proc[[#This Row],[DaysAgeing]]&gt;5,"yep","on track")</f>
        <v>yep</v>
      </c>
      <c r="Q10565" s="2">
        <f ca="1">IF(Proc[[#This Row],[DateClosed]]="",ABS(NETWORKDAYS(Proc[[#This Row],[DateOpened]],TODAY()))-1,ABS(NETWORKDAYS(Proc[[#This Row],[DateOpened]],Proc[[#This Row],[DateClosed]]))-1)</f>
        <v>23</v>
      </c>
      <c r="R10565" s="140" t="s">
        <v>476</v>
      </c>
      <c r="S10565" s="155"/>
      <c r="T10565" s="155"/>
    </row>
    <row r="10566" spans="1:20">
      <c r="A10566" s="156" t="s">
        <v>11874</v>
      </c>
      <c r="B10566" s="155" t="str">
        <f>IFERROR(VLOOKUP(Proc[[#This Row],[App]],Table2[],3,0),"open")</f>
        <v>ok</v>
      </c>
      <c r="C10566" s="156" t="s">
        <v>369</v>
      </c>
      <c r="D10566" t="s">
        <v>12829</v>
      </c>
      <c r="E10566" t="s">
        <v>11699</v>
      </c>
      <c r="F10566" s="155" t="s">
        <v>11699</v>
      </c>
      <c r="G10566" s="156" t="s">
        <v>400</v>
      </c>
      <c r="H10566" s="155" t="str">
        <f>IF(Proc[[#This Row],[type]]="LFF (MDG-F)",MID(Proc[[#This Row],[Obj]],13,10),"")</f>
        <v/>
      </c>
      <c r="I10566" s="156"/>
      <c r="J10566" s="155" t="b">
        <f>Proc[[#This Row],[Requested]]=Proc[[#This Row],[CurrentParent]]</f>
        <v>1</v>
      </c>
      <c r="K10566" s="155" t="str">
        <f>IF(Proc[[#This Row],[Author]]="Marcela Urrego",VLOOKUP(LEFT(Proc[[#This Row],[Requested]],1),Table3[#All],2,0),VLOOKUP(Proc[[#This Row],[Author]],Table4[],2,0))</f>
        <v>HC</v>
      </c>
      <c r="L10566" s="155" t="s">
        <v>7801</v>
      </c>
      <c r="M10566" s="140">
        <v>46106</v>
      </c>
      <c r="N10566" s="140"/>
      <c r="O10566" s="140"/>
      <c r="P10566" s="140" t="str">
        <f ca="1">IF(Proc[[#This Row],[DaysAgeing]]&gt;5,"yep","on track")</f>
        <v>yep</v>
      </c>
      <c r="Q10566" s="2">
        <f ca="1">IF(Proc[[#This Row],[DateClosed]]="",ABS(NETWORKDAYS(Proc[[#This Row],[DateOpened]],TODAY()))-1,ABS(NETWORKDAYS(Proc[[#This Row],[DateOpened]],Proc[[#This Row],[DateClosed]]))-1)</f>
        <v>23</v>
      </c>
      <c r="R10566" s="140" t="s">
        <v>476</v>
      </c>
      <c r="S10566" s="155"/>
      <c r="T10566" s="155"/>
    </row>
    <row r="10567" spans="1:20">
      <c r="A10567" s="156" t="s">
        <v>11874</v>
      </c>
      <c r="B10567" s="155" t="str">
        <f>IFERROR(VLOOKUP(Proc[[#This Row],[App]],Table2[],3,0),"open")</f>
        <v>ok</v>
      </c>
      <c r="C10567" s="156" t="s">
        <v>369</v>
      </c>
      <c r="D10567" t="s">
        <v>12830</v>
      </c>
      <c r="E10567" t="s">
        <v>11699</v>
      </c>
      <c r="F10567" s="155" t="s">
        <v>11699</v>
      </c>
      <c r="G10567" s="156" t="s">
        <v>400</v>
      </c>
      <c r="H10567" s="155" t="str">
        <f>IF(Proc[[#This Row],[type]]="LFF (MDG-F)",MID(Proc[[#This Row],[Obj]],13,10),"")</f>
        <v/>
      </c>
      <c r="I10567" s="156"/>
      <c r="J10567" s="155" t="b">
        <f>Proc[[#This Row],[Requested]]=Proc[[#This Row],[CurrentParent]]</f>
        <v>1</v>
      </c>
      <c r="K10567" s="155" t="str">
        <f>IF(Proc[[#This Row],[Author]]="Marcela Urrego",VLOOKUP(LEFT(Proc[[#This Row],[Requested]],1),Table3[#All],2,0),VLOOKUP(Proc[[#This Row],[Author]],Table4[],2,0))</f>
        <v>HC</v>
      </c>
      <c r="L10567" s="155" t="s">
        <v>7801</v>
      </c>
      <c r="M10567" s="140">
        <v>46106</v>
      </c>
      <c r="N10567" s="140"/>
      <c r="O10567" s="140"/>
      <c r="P10567" s="140" t="str">
        <f ca="1">IF(Proc[[#This Row],[DaysAgeing]]&gt;5,"yep","on track")</f>
        <v>yep</v>
      </c>
      <c r="Q10567" s="2">
        <f ca="1">IF(Proc[[#This Row],[DateClosed]]="",ABS(NETWORKDAYS(Proc[[#This Row],[DateOpened]],TODAY()))-1,ABS(NETWORKDAYS(Proc[[#This Row],[DateOpened]],Proc[[#This Row],[DateClosed]]))-1)</f>
        <v>23</v>
      </c>
      <c r="R10567" s="140" t="s">
        <v>476</v>
      </c>
      <c r="S10567" s="155"/>
      <c r="T10567" s="155"/>
    </row>
    <row r="10568" spans="1:20">
      <c r="A10568" s="156" t="s">
        <v>11874</v>
      </c>
      <c r="B10568" s="155" t="str">
        <f>IFERROR(VLOOKUP(Proc[[#This Row],[App]],Table2[],3,0),"open")</f>
        <v>ok</v>
      </c>
      <c r="C10568" s="156" t="s">
        <v>369</v>
      </c>
      <c r="D10568" t="s">
        <v>12831</v>
      </c>
      <c r="E10568" t="s">
        <v>11699</v>
      </c>
      <c r="F10568" s="155" t="s">
        <v>11699</v>
      </c>
      <c r="G10568" s="156" t="s">
        <v>400</v>
      </c>
      <c r="H10568" s="155" t="str">
        <f>IF(Proc[[#This Row],[type]]="LFF (MDG-F)",MID(Proc[[#This Row],[Obj]],13,10),"")</f>
        <v/>
      </c>
      <c r="I10568" s="156"/>
      <c r="J10568" s="155" t="b">
        <f>Proc[[#This Row],[Requested]]=Proc[[#This Row],[CurrentParent]]</f>
        <v>1</v>
      </c>
      <c r="K10568" s="155" t="str">
        <f>IF(Proc[[#This Row],[Author]]="Marcela Urrego",VLOOKUP(LEFT(Proc[[#This Row],[Requested]],1),Table3[#All],2,0),VLOOKUP(Proc[[#This Row],[Author]],Table4[],2,0))</f>
        <v>HC</v>
      </c>
      <c r="L10568" s="155" t="s">
        <v>7801</v>
      </c>
      <c r="M10568" s="140">
        <v>46106</v>
      </c>
      <c r="N10568" s="140"/>
      <c r="O10568" s="140"/>
      <c r="P10568" s="140" t="str">
        <f ca="1">IF(Proc[[#This Row],[DaysAgeing]]&gt;5,"yep","on track")</f>
        <v>yep</v>
      </c>
      <c r="Q10568" s="2">
        <f ca="1">IF(Proc[[#This Row],[DateClosed]]="",ABS(NETWORKDAYS(Proc[[#This Row],[DateOpened]],TODAY()))-1,ABS(NETWORKDAYS(Proc[[#This Row],[DateOpened]],Proc[[#This Row],[DateClosed]]))-1)</f>
        <v>23</v>
      </c>
      <c r="R10568" s="140" t="s">
        <v>476</v>
      </c>
      <c r="S10568" s="155"/>
      <c r="T10568" s="155"/>
    </row>
    <row r="10569" spans="1:20">
      <c r="A10569" s="156" t="s">
        <v>11874</v>
      </c>
      <c r="B10569" s="155" t="str">
        <f>IFERROR(VLOOKUP(Proc[[#This Row],[App]],Table2[],3,0),"open")</f>
        <v>ok</v>
      </c>
      <c r="C10569" s="156" t="s">
        <v>369</v>
      </c>
      <c r="D10569" t="s">
        <v>12832</v>
      </c>
      <c r="E10569" t="s">
        <v>11699</v>
      </c>
      <c r="F10569" s="155" t="s">
        <v>11699</v>
      </c>
      <c r="G10569" s="156" t="s">
        <v>400</v>
      </c>
      <c r="H10569" s="155" t="str">
        <f>IF(Proc[[#This Row],[type]]="LFF (MDG-F)",MID(Proc[[#This Row],[Obj]],13,10),"")</f>
        <v/>
      </c>
      <c r="I10569" s="156"/>
      <c r="J10569" s="155" t="b">
        <f>Proc[[#This Row],[Requested]]=Proc[[#This Row],[CurrentParent]]</f>
        <v>1</v>
      </c>
      <c r="K10569" s="155" t="str">
        <f>IF(Proc[[#This Row],[Author]]="Marcela Urrego",VLOOKUP(LEFT(Proc[[#This Row],[Requested]],1),Table3[#All],2,0),VLOOKUP(Proc[[#This Row],[Author]],Table4[],2,0))</f>
        <v>HC</v>
      </c>
      <c r="L10569" s="155" t="s">
        <v>7801</v>
      </c>
      <c r="M10569" s="140">
        <v>46106</v>
      </c>
      <c r="N10569" s="140"/>
      <c r="O10569" s="140"/>
      <c r="P10569" s="140" t="str">
        <f ca="1">IF(Proc[[#This Row],[DaysAgeing]]&gt;5,"yep","on track")</f>
        <v>yep</v>
      </c>
      <c r="Q10569" s="2">
        <f ca="1">IF(Proc[[#This Row],[DateClosed]]="",ABS(NETWORKDAYS(Proc[[#This Row],[DateOpened]],TODAY()))-1,ABS(NETWORKDAYS(Proc[[#This Row],[DateOpened]],Proc[[#This Row],[DateClosed]]))-1)</f>
        <v>23</v>
      </c>
      <c r="R10569" s="140" t="s">
        <v>476</v>
      </c>
      <c r="S10569" s="155"/>
      <c r="T10569" s="155"/>
    </row>
    <row r="10570" spans="1:20">
      <c r="A10570" s="156" t="s">
        <v>11874</v>
      </c>
      <c r="B10570" s="155" t="str">
        <f>IFERROR(VLOOKUP(Proc[[#This Row],[App]],Table2[],3,0),"open")</f>
        <v>ok</v>
      </c>
      <c r="C10570" s="156" t="s">
        <v>369</v>
      </c>
      <c r="D10570" t="s">
        <v>12833</v>
      </c>
      <c r="E10570" t="s">
        <v>11699</v>
      </c>
      <c r="F10570" s="155" t="s">
        <v>11699</v>
      </c>
      <c r="G10570" s="156" t="s">
        <v>400</v>
      </c>
      <c r="H10570" s="155" t="str">
        <f>IF(Proc[[#This Row],[type]]="LFF (MDG-F)",MID(Proc[[#This Row],[Obj]],13,10),"")</f>
        <v/>
      </c>
      <c r="I10570" s="156"/>
      <c r="J10570" s="155" t="b">
        <f>Proc[[#This Row],[Requested]]=Proc[[#This Row],[CurrentParent]]</f>
        <v>1</v>
      </c>
      <c r="K10570" s="155" t="str">
        <f>IF(Proc[[#This Row],[Author]]="Marcela Urrego",VLOOKUP(LEFT(Proc[[#This Row],[Requested]],1),Table3[#All],2,0),VLOOKUP(Proc[[#This Row],[Author]],Table4[],2,0))</f>
        <v>HC</v>
      </c>
      <c r="L10570" s="155" t="s">
        <v>7801</v>
      </c>
      <c r="M10570" s="140">
        <v>46106</v>
      </c>
      <c r="N10570" s="140"/>
      <c r="O10570" s="140"/>
      <c r="P10570" s="140" t="str">
        <f ca="1">IF(Proc[[#This Row],[DaysAgeing]]&gt;5,"yep","on track")</f>
        <v>yep</v>
      </c>
      <c r="Q10570" s="2">
        <f ca="1">IF(Proc[[#This Row],[DateClosed]]="",ABS(NETWORKDAYS(Proc[[#This Row],[DateOpened]],TODAY()))-1,ABS(NETWORKDAYS(Proc[[#This Row],[DateOpened]],Proc[[#This Row],[DateClosed]]))-1)</f>
        <v>23</v>
      </c>
      <c r="R10570" s="140" t="s">
        <v>476</v>
      </c>
      <c r="S10570" s="155"/>
      <c r="T10570" s="155"/>
    </row>
    <row r="10571" spans="1:20">
      <c r="A10571" s="156" t="s">
        <v>11874</v>
      </c>
      <c r="B10571" s="155" t="str">
        <f>IFERROR(VLOOKUP(Proc[[#This Row],[App]],Table2[],3,0),"open")</f>
        <v>ok</v>
      </c>
      <c r="C10571" s="156" t="s">
        <v>369</v>
      </c>
      <c r="D10571" t="s">
        <v>12834</v>
      </c>
      <c r="E10571" t="s">
        <v>11699</v>
      </c>
      <c r="F10571" s="155" t="s">
        <v>11699</v>
      </c>
      <c r="G10571" s="156" t="s">
        <v>400</v>
      </c>
      <c r="H10571" s="155" t="str">
        <f>IF(Proc[[#This Row],[type]]="LFF (MDG-F)",MID(Proc[[#This Row],[Obj]],13,10),"")</f>
        <v/>
      </c>
      <c r="I10571" s="156"/>
      <c r="J10571" s="155" t="b">
        <f>Proc[[#This Row],[Requested]]=Proc[[#This Row],[CurrentParent]]</f>
        <v>1</v>
      </c>
      <c r="K10571" s="155" t="str">
        <f>IF(Proc[[#This Row],[Author]]="Marcela Urrego",VLOOKUP(LEFT(Proc[[#This Row],[Requested]],1),Table3[#All],2,0),VLOOKUP(Proc[[#This Row],[Author]],Table4[],2,0))</f>
        <v>HC</v>
      </c>
      <c r="L10571" s="155" t="s">
        <v>7801</v>
      </c>
      <c r="M10571" s="140">
        <v>46106</v>
      </c>
      <c r="N10571" s="140"/>
      <c r="O10571" s="140"/>
      <c r="P10571" s="140" t="str">
        <f ca="1">IF(Proc[[#This Row],[DaysAgeing]]&gt;5,"yep","on track")</f>
        <v>yep</v>
      </c>
      <c r="Q10571" s="2">
        <f ca="1">IF(Proc[[#This Row],[DateClosed]]="",ABS(NETWORKDAYS(Proc[[#This Row],[DateOpened]],TODAY()))-1,ABS(NETWORKDAYS(Proc[[#This Row],[DateOpened]],Proc[[#This Row],[DateClosed]]))-1)</f>
        <v>23</v>
      </c>
      <c r="R10571" s="140" t="s">
        <v>476</v>
      </c>
      <c r="S10571" s="155"/>
      <c r="T10571" s="155"/>
    </row>
    <row r="10572" spans="1:20">
      <c r="A10572" s="156" t="s">
        <v>11874</v>
      </c>
      <c r="B10572" s="155" t="str">
        <f>IFERROR(VLOOKUP(Proc[[#This Row],[App]],Table2[],3,0),"open")</f>
        <v>ok</v>
      </c>
      <c r="C10572" s="156" t="s">
        <v>369</v>
      </c>
      <c r="D10572" t="s">
        <v>12835</v>
      </c>
      <c r="E10572" t="s">
        <v>11699</v>
      </c>
      <c r="F10572" s="155" t="s">
        <v>11699</v>
      </c>
      <c r="G10572" s="156" t="s">
        <v>400</v>
      </c>
      <c r="H10572" s="155" t="str">
        <f>IF(Proc[[#This Row],[type]]="LFF (MDG-F)",MID(Proc[[#This Row],[Obj]],13,10),"")</f>
        <v/>
      </c>
      <c r="I10572" s="156"/>
      <c r="J10572" s="155" t="b">
        <f>Proc[[#This Row],[Requested]]=Proc[[#This Row],[CurrentParent]]</f>
        <v>1</v>
      </c>
      <c r="K10572" s="155" t="str">
        <f>IF(Proc[[#This Row],[Author]]="Marcela Urrego",VLOOKUP(LEFT(Proc[[#This Row],[Requested]],1),Table3[#All],2,0),VLOOKUP(Proc[[#This Row],[Author]],Table4[],2,0))</f>
        <v>HC</v>
      </c>
      <c r="L10572" s="155" t="s">
        <v>7801</v>
      </c>
      <c r="M10572" s="140">
        <v>46106</v>
      </c>
      <c r="N10572" s="140"/>
      <c r="O10572" s="140"/>
      <c r="P10572" s="140" t="str">
        <f ca="1">IF(Proc[[#This Row],[DaysAgeing]]&gt;5,"yep","on track")</f>
        <v>yep</v>
      </c>
      <c r="Q10572" s="2">
        <f ca="1">IF(Proc[[#This Row],[DateClosed]]="",ABS(NETWORKDAYS(Proc[[#This Row],[DateOpened]],TODAY()))-1,ABS(NETWORKDAYS(Proc[[#This Row],[DateOpened]],Proc[[#This Row],[DateClosed]]))-1)</f>
        <v>23</v>
      </c>
      <c r="R10572" s="140" t="s">
        <v>476</v>
      </c>
      <c r="S10572" s="155"/>
      <c r="T10572" s="155"/>
    </row>
    <row r="10573" spans="1:20">
      <c r="A10573" s="156" t="s">
        <v>11874</v>
      </c>
      <c r="B10573" s="155" t="str">
        <f>IFERROR(VLOOKUP(Proc[[#This Row],[App]],Table2[],3,0),"open")</f>
        <v>ok</v>
      </c>
      <c r="C10573" s="156" t="s">
        <v>369</v>
      </c>
      <c r="D10573" t="s">
        <v>12836</v>
      </c>
      <c r="E10573" t="s">
        <v>11699</v>
      </c>
      <c r="F10573" s="155" t="s">
        <v>11699</v>
      </c>
      <c r="G10573" s="156" t="s">
        <v>400</v>
      </c>
      <c r="H10573" s="155" t="str">
        <f>IF(Proc[[#This Row],[type]]="LFF (MDG-F)",MID(Proc[[#This Row],[Obj]],13,10),"")</f>
        <v/>
      </c>
      <c r="I10573" s="156"/>
      <c r="J10573" s="155" t="b">
        <f>Proc[[#This Row],[Requested]]=Proc[[#This Row],[CurrentParent]]</f>
        <v>1</v>
      </c>
      <c r="K10573" s="155" t="str">
        <f>IF(Proc[[#This Row],[Author]]="Marcela Urrego",VLOOKUP(LEFT(Proc[[#This Row],[Requested]],1),Table3[#All],2,0),VLOOKUP(Proc[[#This Row],[Author]],Table4[],2,0))</f>
        <v>HC</v>
      </c>
      <c r="L10573" s="155" t="s">
        <v>7801</v>
      </c>
      <c r="M10573" s="140">
        <v>46106</v>
      </c>
      <c r="N10573" s="140"/>
      <c r="O10573" s="140"/>
      <c r="P10573" s="140" t="str">
        <f ca="1">IF(Proc[[#This Row],[DaysAgeing]]&gt;5,"yep","on track")</f>
        <v>yep</v>
      </c>
      <c r="Q10573" s="2">
        <f ca="1">IF(Proc[[#This Row],[DateClosed]]="",ABS(NETWORKDAYS(Proc[[#This Row],[DateOpened]],TODAY()))-1,ABS(NETWORKDAYS(Proc[[#This Row],[DateOpened]],Proc[[#This Row],[DateClosed]]))-1)</f>
        <v>23</v>
      </c>
      <c r="R10573" s="140" t="s">
        <v>476</v>
      </c>
      <c r="S10573" s="155"/>
      <c r="T10573" s="155"/>
    </row>
    <row r="10574" spans="1:20">
      <c r="A10574" s="156" t="s">
        <v>11874</v>
      </c>
      <c r="B10574" s="155" t="str">
        <f>IFERROR(VLOOKUP(Proc[[#This Row],[App]],Table2[],3,0),"open")</f>
        <v>ok</v>
      </c>
      <c r="C10574" s="156" t="s">
        <v>369</v>
      </c>
      <c r="D10574" t="s">
        <v>12837</v>
      </c>
      <c r="E10574" t="s">
        <v>11699</v>
      </c>
      <c r="F10574" s="155" t="s">
        <v>11699</v>
      </c>
      <c r="G10574" s="156" t="s">
        <v>400</v>
      </c>
      <c r="H10574" s="155" t="str">
        <f>IF(Proc[[#This Row],[type]]="LFF (MDG-F)",MID(Proc[[#This Row],[Obj]],13,10),"")</f>
        <v/>
      </c>
      <c r="I10574" s="156"/>
      <c r="J10574" s="155" t="b">
        <f>Proc[[#This Row],[Requested]]=Proc[[#This Row],[CurrentParent]]</f>
        <v>1</v>
      </c>
      <c r="K10574" s="155" t="str">
        <f>IF(Proc[[#This Row],[Author]]="Marcela Urrego",VLOOKUP(LEFT(Proc[[#This Row],[Requested]],1),Table3[#All],2,0),VLOOKUP(Proc[[#This Row],[Author]],Table4[],2,0))</f>
        <v>HC</v>
      </c>
      <c r="L10574" s="155" t="s">
        <v>7801</v>
      </c>
      <c r="M10574" s="140">
        <v>46106</v>
      </c>
      <c r="N10574" s="140"/>
      <c r="O10574" s="140"/>
      <c r="P10574" s="140" t="str">
        <f ca="1">IF(Proc[[#This Row],[DaysAgeing]]&gt;5,"yep","on track")</f>
        <v>yep</v>
      </c>
      <c r="Q10574" s="2">
        <f ca="1">IF(Proc[[#This Row],[DateClosed]]="",ABS(NETWORKDAYS(Proc[[#This Row],[DateOpened]],TODAY()))-1,ABS(NETWORKDAYS(Proc[[#This Row],[DateOpened]],Proc[[#This Row],[DateClosed]]))-1)</f>
        <v>23</v>
      </c>
      <c r="R10574" s="140" t="s">
        <v>476</v>
      </c>
      <c r="S10574" s="155"/>
      <c r="T10574" s="155"/>
    </row>
    <row r="10575" spans="1:20">
      <c r="A10575" s="156" t="s">
        <v>11874</v>
      </c>
      <c r="B10575" s="155" t="str">
        <f>IFERROR(VLOOKUP(Proc[[#This Row],[App]],Table2[],3,0),"open")</f>
        <v>ok</v>
      </c>
      <c r="C10575" s="156" t="s">
        <v>369</v>
      </c>
      <c r="D10575" t="s">
        <v>12838</v>
      </c>
      <c r="E10575" t="s">
        <v>11699</v>
      </c>
      <c r="F10575" s="155" t="s">
        <v>11699</v>
      </c>
      <c r="G10575" s="156" t="s">
        <v>400</v>
      </c>
      <c r="H10575" s="155" t="str">
        <f>IF(Proc[[#This Row],[type]]="LFF (MDG-F)",MID(Proc[[#This Row],[Obj]],13,10),"")</f>
        <v/>
      </c>
      <c r="I10575" s="156"/>
      <c r="J10575" s="155" t="b">
        <f>Proc[[#This Row],[Requested]]=Proc[[#This Row],[CurrentParent]]</f>
        <v>1</v>
      </c>
      <c r="K10575" s="155" t="str">
        <f>IF(Proc[[#This Row],[Author]]="Marcela Urrego",VLOOKUP(LEFT(Proc[[#This Row],[Requested]],1),Table3[#All],2,0),VLOOKUP(Proc[[#This Row],[Author]],Table4[],2,0))</f>
        <v>HC</v>
      </c>
      <c r="L10575" s="155" t="s">
        <v>7801</v>
      </c>
      <c r="M10575" s="140">
        <v>46106</v>
      </c>
      <c r="N10575" s="140"/>
      <c r="O10575" s="140"/>
      <c r="P10575" s="140" t="str">
        <f ca="1">IF(Proc[[#This Row],[DaysAgeing]]&gt;5,"yep","on track")</f>
        <v>yep</v>
      </c>
      <c r="Q10575" s="2">
        <f ca="1">IF(Proc[[#This Row],[DateClosed]]="",ABS(NETWORKDAYS(Proc[[#This Row],[DateOpened]],TODAY()))-1,ABS(NETWORKDAYS(Proc[[#This Row],[DateOpened]],Proc[[#This Row],[DateClosed]]))-1)</f>
        <v>23</v>
      </c>
      <c r="R10575" s="140" t="s">
        <v>476</v>
      </c>
      <c r="S10575" s="155"/>
      <c r="T10575" s="155"/>
    </row>
    <row r="10576" spans="1:20">
      <c r="A10576" s="156" t="s">
        <v>11874</v>
      </c>
      <c r="B10576" s="155" t="str">
        <f>IFERROR(VLOOKUP(Proc[[#This Row],[App]],Table2[],3,0),"open")</f>
        <v>ok</v>
      </c>
      <c r="C10576" s="156" t="s">
        <v>369</v>
      </c>
      <c r="D10576" t="s">
        <v>12839</v>
      </c>
      <c r="E10576" t="s">
        <v>11699</v>
      </c>
      <c r="F10576" s="155" t="s">
        <v>11699</v>
      </c>
      <c r="G10576" s="156" t="s">
        <v>400</v>
      </c>
      <c r="H10576" s="155" t="str">
        <f>IF(Proc[[#This Row],[type]]="LFF (MDG-F)",MID(Proc[[#This Row],[Obj]],13,10),"")</f>
        <v/>
      </c>
      <c r="I10576" s="156"/>
      <c r="J10576" s="155" t="b">
        <f>Proc[[#This Row],[Requested]]=Proc[[#This Row],[CurrentParent]]</f>
        <v>1</v>
      </c>
      <c r="K10576" s="155" t="str">
        <f>IF(Proc[[#This Row],[Author]]="Marcela Urrego",VLOOKUP(LEFT(Proc[[#This Row],[Requested]],1),Table3[#All],2,0),VLOOKUP(Proc[[#This Row],[Author]],Table4[],2,0))</f>
        <v>HC</v>
      </c>
      <c r="L10576" s="155" t="s">
        <v>7801</v>
      </c>
      <c r="M10576" s="140">
        <v>46106</v>
      </c>
      <c r="N10576" s="140"/>
      <c r="O10576" s="140"/>
      <c r="P10576" s="140" t="str">
        <f ca="1">IF(Proc[[#This Row],[DaysAgeing]]&gt;5,"yep","on track")</f>
        <v>yep</v>
      </c>
      <c r="Q10576" s="2">
        <f ca="1">IF(Proc[[#This Row],[DateClosed]]="",ABS(NETWORKDAYS(Proc[[#This Row],[DateOpened]],TODAY()))-1,ABS(NETWORKDAYS(Proc[[#This Row],[DateOpened]],Proc[[#This Row],[DateClosed]]))-1)</f>
        <v>23</v>
      </c>
      <c r="R10576" s="140" t="s">
        <v>476</v>
      </c>
      <c r="S10576" s="155"/>
      <c r="T10576" s="155"/>
    </row>
    <row r="10577" spans="1:20">
      <c r="A10577" s="156" t="s">
        <v>11874</v>
      </c>
      <c r="B10577" s="155" t="str">
        <f>IFERROR(VLOOKUP(Proc[[#This Row],[App]],Table2[],3,0),"open")</f>
        <v>ok</v>
      </c>
      <c r="C10577" s="156" t="s">
        <v>369</v>
      </c>
      <c r="D10577" t="s">
        <v>12840</v>
      </c>
      <c r="E10577" t="s">
        <v>11699</v>
      </c>
      <c r="F10577" s="155" t="s">
        <v>11699</v>
      </c>
      <c r="G10577" s="156" t="s">
        <v>400</v>
      </c>
      <c r="H10577" s="155" t="str">
        <f>IF(Proc[[#This Row],[type]]="LFF (MDG-F)",MID(Proc[[#This Row],[Obj]],13,10),"")</f>
        <v/>
      </c>
      <c r="I10577" s="156"/>
      <c r="J10577" s="155" t="b">
        <f>Proc[[#This Row],[Requested]]=Proc[[#This Row],[CurrentParent]]</f>
        <v>1</v>
      </c>
      <c r="K10577" s="155" t="str">
        <f>IF(Proc[[#This Row],[Author]]="Marcela Urrego",VLOOKUP(LEFT(Proc[[#This Row],[Requested]],1),Table3[#All],2,0),VLOOKUP(Proc[[#This Row],[Author]],Table4[],2,0))</f>
        <v>HC</v>
      </c>
      <c r="L10577" s="155" t="s">
        <v>7801</v>
      </c>
      <c r="M10577" s="140">
        <v>46106</v>
      </c>
      <c r="N10577" s="140"/>
      <c r="O10577" s="140"/>
      <c r="P10577" s="140" t="str">
        <f ca="1">IF(Proc[[#This Row],[DaysAgeing]]&gt;5,"yep","on track")</f>
        <v>yep</v>
      </c>
      <c r="Q10577" s="2">
        <f ca="1">IF(Proc[[#This Row],[DateClosed]]="",ABS(NETWORKDAYS(Proc[[#This Row],[DateOpened]],TODAY()))-1,ABS(NETWORKDAYS(Proc[[#This Row],[DateOpened]],Proc[[#This Row],[DateClosed]]))-1)</f>
        <v>23</v>
      </c>
      <c r="R10577" s="140" t="s">
        <v>476</v>
      </c>
      <c r="S10577" s="155"/>
      <c r="T10577" s="155"/>
    </row>
    <row r="10578" spans="1:20">
      <c r="A10578" s="156" t="s">
        <v>11874</v>
      </c>
      <c r="B10578" s="155" t="str">
        <f>IFERROR(VLOOKUP(Proc[[#This Row],[App]],Table2[],3,0),"open")</f>
        <v>ok</v>
      </c>
      <c r="C10578" s="156" t="s">
        <v>369</v>
      </c>
      <c r="D10578" t="s">
        <v>12841</v>
      </c>
      <c r="E10578" t="s">
        <v>11699</v>
      </c>
      <c r="F10578" s="155" t="s">
        <v>11699</v>
      </c>
      <c r="G10578" s="156" t="s">
        <v>400</v>
      </c>
      <c r="H10578" s="155" t="str">
        <f>IF(Proc[[#This Row],[type]]="LFF (MDG-F)",MID(Proc[[#This Row],[Obj]],13,10),"")</f>
        <v/>
      </c>
      <c r="I10578" s="156"/>
      <c r="J10578" s="155" t="b">
        <f>Proc[[#This Row],[Requested]]=Proc[[#This Row],[CurrentParent]]</f>
        <v>1</v>
      </c>
      <c r="K10578" s="155" t="str">
        <f>IF(Proc[[#This Row],[Author]]="Marcela Urrego",VLOOKUP(LEFT(Proc[[#This Row],[Requested]],1),Table3[#All],2,0),VLOOKUP(Proc[[#This Row],[Author]],Table4[],2,0))</f>
        <v>HC</v>
      </c>
      <c r="L10578" s="155" t="s">
        <v>7801</v>
      </c>
      <c r="M10578" s="140">
        <v>46106</v>
      </c>
      <c r="N10578" s="140"/>
      <c r="O10578" s="140"/>
      <c r="P10578" s="140" t="str">
        <f ca="1">IF(Proc[[#This Row],[DaysAgeing]]&gt;5,"yep","on track")</f>
        <v>yep</v>
      </c>
      <c r="Q10578" s="2">
        <f ca="1">IF(Proc[[#This Row],[DateClosed]]="",ABS(NETWORKDAYS(Proc[[#This Row],[DateOpened]],TODAY()))-1,ABS(NETWORKDAYS(Proc[[#This Row],[DateOpened]],Proc[[#This Row],[DateClosed]]))-1)</f>
        <v>23</v>
      </c>
      <c r="R10578" s="140" t="s">
        <v>476</v>
      </c>
      <c r="S10578" s="155"/>
      <c r="T10578" s="155"/>
    </row>
    <row r="10579" spans="1:20">
      <c r="A10579" s="156" t="s">
        <v>11874</v>
      </c>
      <c r="B10579" s="155" t="str">
        <f>IFERROR(VLOOKUP(Proc[[#This Row],[App]],Table2[],3,0),"open")</f>
        <v>ok</v>
      </c>
      <c r="C10579" s="156" t="s">
        <v>369</v>
      </c>
      <c r="D10579" t="s">
        <v>12842</v>
      </c>
      <c r="E10579" t="s">
        <v>11699</v>
      </c>
      <c r="F10579" s="155" t="s">
        <v>11699</v>
      </c>
      <c r="G10579" s="156" t="s">
        <v>400</v>
      </c>
      <c r="H10579" s="155" t="str">
        <f>IF(Proc[[#This Row],[type]]="LFF (MDG-F)",MID(Proc[[#This Row],[Obj]],13,10),"")</f>
        <v/>
      </c>
      <c r="I10579" s="156"/>
      <c r="J10579" s="155" t="b">
        <f>Proc[[#This Row],[Requested]]=Proc[[#This Row],[CurrentParent]]</f>
        <v>1</v>
      </c>
      <c r="K10579" s="155" t="str">
        <f>IF(Proc[[#This Row],[Author]]="Marcela Urrego",VLOOKUP(LEFT(Proc[[#This Row],[Requested]],1),Table3[#All],2,0),VLOOKUP(Proc[[#This Row],[Author]],Table4[],2,0))</f>
        <v>HC</v>
      </c>
      <c r="L10579" s="155" t="s">
        <v>7801</v>
      </c>
      <c r="M10579" s="140">
        <v>46106</v>
      </c>
      <c r="N10579" s="140"/>
      <c r="O10579" s="140"/>
      <c r="P10579" s="140" t="str">
        <f ca="1">IF(Proc[[#This Row],[DaysAgeing]]&gt;5,"yep","on track")</f>
        <v>yep</v>
      </c>
      <c r="Q10579" s="2">
        <f ca="1">IF(Proc[[#This Row],[DateClosed]]="",ABS(NETWORKDAYS(Proc[[#This Row],[DateOpened]],TODAY()))-1,ABS(NETWORKDAYS(Proc[[#This Row],[DateOpened]],Proc[[#This Row],[DateClosed]]))-1)</f>
        <v>23</v>
      </c>
      <c r="R10579" s="140" t="s">
        <v>476</v>
      </c>
      <c r="S10579" s="155"/>
      <c r="T10579" s="155"/>
    </row>
    <row r="10580" spans="1:20">
      <c r="A10580" s="156" t="s">
        <v>11874</v>
      </c>
      <c r="B10580" s="155" t="str">
        <f>IFERROR(VLOOKUP(Proc[[#This Row],[App]],Table2[],3,0),"open")</f>
        <v>ok</v>
      </c>
      <c r="C10580" s="156" t="s">
        <v>369</v>
      </c>
      <c r="D10580" t="s">
        <v>12843</v>
      </c>
      <c r="E10580" t="s">
        <v>11699</v>
      </c>
      <c r="F10580" s="155" t="s">
        <v>11699</v>
      </c>
      <c r="G10580" s="156" t="s">
        <v>400</v>
      </c>
      <c r="H10580" s="155" t="str">
        <f>IF(Proc[[#This Row],[type]]="LFF (MDG-F)",MID(Proc[[#This Row],[Obj]],13,10),"")</f>
        <v/>
      </c>
      <c r="I10580" s="156"/>
      <c r="J10580" s="155" t="b">
        <f>Proc[[#This Row],[Requested]]=Proc[[#This Row],[CurrentParent]]</f>
        <v>1</v>
      </c>
      <c r="K10580" s="155" t="str">
        <f>IF(Proc[[#This Row],[Author]]="Marcela Urrego",VLOOKUP(LEFT(Proc[[#This Row],[Requested]],1),Table3[#All],2,0),VLOOKUP(Proc[[#This Row],[Author]],Table4[],2,0))</f>
        <v>HC</v>
      </c>
      <c r="L10580" s="155" t="s">
        <v>7801</v>
      </c>
      <c r="M10580" s="140">
        <v>46106</v>
      </c>
      <c r="N10580" s="140"/>
      <c r="O10580" s="140"/>
      <c r="P10580" s="140" t="str">
        <f ca="1">IF(Proc[[#This Row],[DaysAgeing]]&gt;5,"yep","on track")</f>
        <v>yep</v>
      </c>
      <c r="Q10580" s="2">
        <f ca="1">IF(Proc[[#This Row],[DateClosed]]="",ABS(NETWORKDAYS(Proc[[#This Row],[DateOpened]],TODAY()))-1,ABS(NETWORKDAYS(Proc[[#This Row],[DateOpened]],Proc[[#This Row],[DateClosed]]))-1)</f>
        <v>23</v>
      </c>
      <c r="R10580" s="140" t="s">
        <v>476</v>
      </c>
      <c r="S10580" s="155"/>
      <c r="T10580" s="155"/>
    </row>
    <row r="10581" spans="1:20">
      <c r="A10581" s="156" t="s">
        <v>11874</v>
      </c>
      <c r="B10581" s="155" t="str">
        <f>IFERROR(VLOOKUP(Proc[[#This Row],[App]],Table2[],3,0),"open")</f>
        <v>ok</v>
      </c>
      <c r="C10581" s="156" t="s">
        <v>369</v>
      </c>
      <c r="D10581" t="s">
        <v>12844</v>
      </c>
      <c r="E10581" t="s">
        <v>11699</v>
      </c>
      <c r="F10581" s="155" t="s">
        <v>11699</v>
      </c>
      <c r="G10581" s="156" t="s">
        <v>400</v>
      </c>
      <c r="H10581" s="155" t="str">
        <f>IF(Proc[[#This Row],[type]]="LFF (MDG-F)",MID(Proc[[#This Row],[Obj]],13,10),"")</f>
        <v/>
      </c>
      <c r="I10581" s="156"/>
      <c r="J10581" s="155" t="b">
        <f>Proc[[#This Row],[Requested]]=Proc[[#This Row],[CurrentParent]]</f>
        <v>1</v>
      </c>
      <c r="K10581" s="155" t="str">
        <f>IF(Proc[[#This Row],[Author]]="Marcela Urrego",VLOOKUP(LEFT(Proc[[#This Row],[Requested]],1),Table3[#All],2,0),VLOOKUP(Proc[[#This Row],[Author]],Table4[],2,0))</f>
        <v>HC</v>
      </c>
      <c r="L10581" s="155" t="s">
        <v>7801</v>
      </c>
      <c r="M10581" s="140">
        <v>46106</v>
      </c>
      <c r="N10581" s="140"/>
      <c r="O10581" s="140"/>
      <c r="P10581" s="140" t="str">
        <f ca="1">IF(Proc[[#This Row],[DaysAgeing]]&gt;5,"yep","on track")</f>
        <v>yep</v>
      </c>
      <c r="Q10581" s="2">
        <f ca="1">IF(Proc[[#This Row],[DateClosed]]="",ABS(NETWORKDAYS(Proc[[#This Row],[DateOpened]],TODAY()))-1,ABS(NETWORKDAYS(Proc[[#This Row],[DateOpened]],Proc[[#This Row],[DateClosed]]))-1)</f>
        <v>23</v>
      </c>
      <c r="R10581" s="140" t="s">
        <v>476</v>
      </c>
      <c r="S10581" s="155"/>
      <c r="T10581" s="155"/>
    </row>
    <row r="10582" spans="1:20">
      <c r="A10582" s="156" t="s">
        <v>11874</v>
      </c>
      <c r="B10582" s="155" t="str">
        <f>IFERROR(VLOOKUP(Proc[[#This Row],[App]],Table2[],3,0),"open")</f>
        <v>ok</v>
      </c>
      <c r="C10582" s="156" t="s">
        <v>369</v>
      </c>
      <c r="D10582" t="s">
        <v>12845</v>
      </c>
      <c r="E10582" t="s">
        <v>11699</v>
      </c>
      <c r="F10582" s="155" t="s">
        <v>11699</v>
      </c>
      <c r="G10582" s="156" t="s">
        <v>400</v>
      </c>
      <c r="H10582" s="155" t="str">
        <f>IF(Proc[[#This Row],[type]]="LFF (MDG-F)",MID(Proc[[#This Row],[Obj]],13,10),"")</f>
        <v/>
      </c>
      <c r="I10582" s="156"/>
      <c r="J10582" s="155" t="b">
        <f>Proc[[#This Row],[Requested]]=Proc[[#This Row],[CurrentParent]]</f>
        <v>1</v>
      </c>
      <c r="K10582" s="155" t="str">
        <f>IF(Proc[[#This Row],[Author]]="Marcela Urrego",VLOOKUP(LEFT(Proc[[#This Row],[Requested]],1),Table3[#All],2,0),VLOOKUP(Proc[[#This Row],[Author]],Table4[],2,0))</f>
        <v>HC</v>
      </c>
      <c r="L10582" s="155" t="s">
        <v>7801</v>
      </c>
      <c r="M10582" s="140">
        <v>46106</v>
      </c>
      <c r="N10582" s="140"/>
      <c r="O10582" s="140"/>
      <c r="P10582" s="140" t="str">
        <f ca="1">IF(Proc[[#This Row],[DaysAgeing]]&gt;5,"yep","on track")</f>
        <v>yep</v>
      </c>
      <c r="Q10582" s="2">
        <f ca="1">IF(Proc[[#This Row],[DateClosed]]="",ABS(NETWORKDAYS(Proc[[#This Row],[DateOpened]],TODAY()))-1,ABS(NETWORKDAYS(Proc[[#This Row],[DateOpened]],Proc[[#This Row],[DateClosed]]))-1)</f>
        <v>23</v>
      </c>
      <c r="R10582" s="140" t="s">
        <v>476</v>
      </c>
      <c r="S10582" s="155"/>
      <c r="T10582" s="155"/>
    </row>
    <row r="10583" spans="1:20">
      <c r="A10583" s="156" t="s">
        <v>11874</v>
      </c>
      <c r="B10583" s="155" t="str">
        <f>IFERROR(VLOOKUP(Proc[[#This Row],[App]],Table2[],3,0),"open")</f>
        <v>ok</v>
      </c>
      <c r="C10583" s="156" t="s">
        <v>369</v>
      </c>
      <c r="D10583" t="s">
        <v>12846</v>
      </c>
      <c r="E10583" t="s">
        <v>11699</v>
      </c>
      <c r="F10583" s="155" t="s">
        <v>11699</v>
      </c>
      <c r="G10583" s="156" t="s">
        <v>400</v>
      </c>
      <c r="H10583" s="155" t="str">
        <f>IF(Proc[[#This Row],[type]]="LFF (MDG-F)",MID(Proc[[#This Row],[Obj]],13,10),"")</f>
        <v/>
      </c>
      <c r="I10583" s="156"/>
      <c r="J10583" s="155" t="b">
        <f>Proc[[#This Row],[Requested]]=Proc[[#This Row],[CurrentParent]]</f>
        <v>1</v>
      </c>
      <c r="K10583" s="155" t="str">
        <f>IF(Proc[[#This Row],[Author]]="Marcela Urrego",VLOOKUP(LEFT(Proc[[#This Row],[Requested]],1),Table3[#All],2,0),VLOOKUP(Proc[[#This Row],[Author]],Table4[],2,0))</f>
        <v>HC</v>
      </c>
      <c r="L10583" s="155" t="s">
        <v>7801</v>
      </c>
      <c r="M10583" s="140">
        <v>46106</v>
      </c>
      <c r="N10583" s="140"/>
      <c r="O10583" s="140"/>
      <c r="P10583" s="140" t="str">
        <f ca="1">IF(Proc[[#This Row],[DaysAgeing]]&gt;5,"yep","on track")</f>
        <v>yep</v>
      </c>
      <c r="Q10583" s="2">
        <f ca="1">IF(Proc[[#This Row],[DateClosed]]="",ABS(NETWORKDAYS(Proc[[#This Row],[DateOpened]],TODAY()))-1,ABS(NETWORKDAYS(Proc[[#This Row],[DateOpened]],Proc[[#This Row],[DateClosed]]))-1)</f>
        <v>23</v>
      </c>
      <c r="R10583" s="140" t="s">
        <v>476</v>
      </c>
      <c r="S10583" s="155"/>
      <c r="T10583" s="155"/>
    </row>
    <row r="10584" spans="1:20">
      <c r="A10584" s="156" t="s">
        <v>11874</v>
      </c>
      <c r="B10584" s="155" t="str">
        <f>IFERROR(VLOOKUP(Proc[[#This Row],[App]],Table2[],3,0),"open")</f>
        <v>ok</v>
      </c>
      <c r="C10584" s="156" t="s">
        <v>369</v>
      </c>
      <c r="D10584" t="s">
        <v>12847</v>
      </c>
      <c r="E10584" t="s">
        <v>11699</v>
      </c>
      <c r="F10584" s="155" t="s">
        <v>11699</v>
      </c>
      <c r="G10584" s="156" t="s">
        <v>400</v>
      </c>
      <c r="H10584" s="155" t="str">
        <f>IF(Proc[[#This Row],[type]]="LFF (MDG-F)",MID(Proc[[#This Row],[Obj]],13,10),"")</f>
        <v/>
      </c>
      <c r="I10584" s="156"/>
      <c r="J10584" s="155" t="b">
        <f>Proc[[#This Row],[Requested]]=Proc[[#This Row],[CurrentParent]]</f>
        <v>1</v>
      </c>
      <c r="K10584" s="155" t="str">
        <f>IF(Proc[[#This Row],[Author]]="Marcela Urrego",VLOOKUP(LEFT(Proc[[#This Row],[Requested]],1),Table3[#All],2,0),VLOOKUP(Proc[[#This Row],[Author]],Table4[],2,0))</f>
        <v>HC</v>
      </c>
      <c r="L10584" s="155" t="s">
        <v>7801</v>
      </c>
      <c r="M10584" s="140">
        <v>46106</v>
      </c>
      <c r="N10584" s="140"/>
      <c r="O10584" s="140"/>
      <c r="P10584" s="140" t="str">
        <f ca="1">IF(Proc[[#This Row],[DaysAgeing]]&gt;5,"yep","on track")</f>
        <v>yep</v>
      </c>
      <c r="Q10584" s="2">
        <f ca="1">IF(Proc[[#This Row],[DateClosed]]="",ABS(NETWORKDAYS(Proc[[#This Row],[DateOpened]],TODAY()))-1,ABS(NETWORKDAYS(Proc[[#This Row],[DateOpened]],Proc[[#This Row],[DateClosed]]))-1)</f>
        <v>23</v>
      </c>
      <c r="R10584" s="140" t="s">
        <v>476</v>
      </c>
      <c r="S10584" s="155"/>
      <c r="T10584" s="155"/>
    </row>
    <row r="10585" spans="1:20">
      <c r="A10585" s="156" t="s">
        <v>11874</v>
      </c>
      <c r="B10585" s="155" t="str">
        <f>IFERROR(VLOOKUP(Proc[[#This Row],[App]],Table2[],3,0),"open")</f>
        <v>ok</v>
      </c>
      <c r="C10585" s="156" t="s">
        <v>369</v>
      </c>
      <c r="D10585" t="s">
        <v>12848</v>
      </c>
      <c r="E10585" t="s">
        <v>11699</v>
      </c>
      <c r="F10585" s="155" t="s">
        <v>11699</v>
      </c>
      <c r="G10585" s="156" t="s">
        <v>400</v>
      </c>
      <c r="H10585" s="155" t="str">
        <f>IF(Proc[[#This Row],[type]]="LFF (MDG-F)",MID(Proc[[#This Row],[Obj]],13,10),"")</f>
        <v/>
      </c>
      <c r="I10585" s="156"/>
      <c r="J10585" s="155" t="b">
        <f>Proc[[#This Row],[Requested]]=Proc[[#This Row],[CurrentParent]]</f>
        <v>1</v>
      </c>
      <c r="K10585" s="155" t="str">
        <f>IF(Proc[[#This Row],[Author]]="Marcela Urrego",VLOOKUP(LEFT(Proc[[#This Row],[Requested]],1),Table3[#All],2,0),VLOOKUP(Proc[[#This Row],[Author]],Table4[],2,0))</f>
        <v>HC</v>
      </c>
      <c r="L10585" s="155" t="s">
        <v>7801</v>
      </c>
      <c r="M10585" s="140">
        <v>46106</v>
      </c>
      <c r="N10585" s="140"/>
      <c r="O10585" s="140"/>
      <c r="P10585" s="140" t="str">
        <f ca="1">IF(Proc[[#This Row],[DaysAgeing]]&gt;5,"yep","on track")</f>
        <v>yep</v>
      </c>
      <c r="Q10585" s="2">
        <f ca="1">IF(Proc[[#This Row],[DateClosed]]="",ABS(NETWORKDAYS(Proc[[#This Row],[DateOpened]],TODAY()))-1,ABS(NETWORKDAYS(Proc[[#This Row],[DateOpened]],Proc[[#This Row],[DateClosed]]))-1)</f>
        <v>23</v>
      </c>
      <c r="R10585" s="140" t="s">
        <v>476</v>
      </c>
      <c r="S10585" s="155"/>
      <c r="T10585" s="155"/>
    </row>
    <row r="10586" spans="1:20">
      <c r="A10586" s="156" t="s">
        <v>11874</v>
      </c>
      <c r="B10586" s="155" t="str">
        <f>IFERROR(VLOOKUP(Proc[[#This Row],[App]],Table2[],3,0),"open")</f>
        <v>ok</v>
      </c>
      <c r="C10586" s="156" t="s">
        <v>369</v>
      </c>
      <c r="D10586" t="s">
        <v>12849</v>
      </c>
      <c r="E10586" t="s">
        <v>11699</v>
      </c>
      <c r="F10586" s="155" t="s">
        <v>11699</v>
      </c>
      <c r="G10586" s="156" t="s">
        <v>400</v>
      </c>
      <c r="H10586" s="155" t="str">
        <f>IF(Proc[[#This Row],[type]]="LFF (MDG-F)",MID(Proc[[#This Row],[Obj]],13,10),"")</f>
        <v/>
      </c>
      <c r="I10586" s="156"/>
      <c r="J10586" s="155" t="b">
        <f>Proc[[#This Row],[Requested]]=Proc[[#This Row],[CurrentParent]]</f>
        <v>1</v>
      </c>
      <c r="K10586" s="155" t="str">
        <f>IF(Proc[[#This Row],[Author]]="Marcela Urrego",VLOOKUP(LEFT(Proc[[#This Row],[Requested]],1),Table3[#All],2,0),VLOOKUP(Proc[[#This Row],[Author]],Table4[],2,0))</f>
        <v>HC</v>
      </c>
      <c r="L10586" s="155" t="s">
        <v>7801</v>
      </c>
      <c r="M10586" s="140">
        <v>46106</v>
      </c>
      <c r="N10586" s="140"/>
      <c r="O10586" s="140"/>
      <c r="P10586" s="140" t="str">
        <f ca="1">IF(Proc[[#This Row],[DaysAgeing]]&gt;5,"yep","on track")</f>
        <v>yep</v>
      </c>
      <c r="Q10586" s="2">
        <f ca="1">IF(Proc[[#This Row],[DateClosed]]="",ABS(NETWORKDAYS(Proc[[#This Row],[DateOpened]],TODAY()))-1,ABS(NETWORKDAYS(Proc[[#This Row],[DateOpened]],Proc[[#This Row],[DateClosed]]))-1)</f>
        <v>23</v>
      </c>
      <c r="R10586" s="140" t="s">
        <v>476</v>
      </c>
      <c r="S10586" s="155"/>
      <c r="T10586" s="155"/>
    </row>
    <row r="10587" spans="1:20">
      <c r="A10587" s="156" t="s">
        <v>11874</v>
      </c>
      <c r="B10587" s="155" t="str">
        <f>IFERROR(VLOOKUP(Proc[[#This Row],[App]],Table2[],3,0),"open")</f>
        <v>ok</v>
      </c>
      <c r="C10587" s="156" t="s">
        <v>369</v>
      </c>
      <c r="D10587" t="s">
        <v>12850</v>
      </c>
      <c r="E10587" t="s">
        <v>11699</v>
      </c>
      <c r="F10587" s="155" t="s">
        <v>11699</v>
      </c>
      <c r="G10587" s="156" t="s">
        <v>400</v>
      </c>
      <c r="H10587" s="155" t="str">
        <f>IF(Proc[[#This Row],[type]]="LFF (MDG-F)",MID(Proc[[#This Row],[Obj]],13,10),"")</f>
        <v/>
      </c>
      <c r="I10587" s="156"/>
      <c r="J10587" s="155" t="b">
        <f>Proc[[#This Row],[Requested]]=Proc[[#This Row],[CurrentParent]]</f>
        <v>1</v>
      </c>
      <c r="K10587" s="155" t="str">
        <f>IF(Proc[[#This Row],[Author]]="Marcela Urrego",VLOOKUP(LEFT(Proc[[#This Row],[Requested]],1),Table3[#All],2,0),VLOOKUP(Proc[[#This Row],[Author]],Table4[],2,0))</f>
        <v>HC</v>
      </c>
      <c r="L10587" s="155" t="s">
        <v>7801</v>
      </c>
      <c r="M10587" s="140">
        <v>46106</v>
      </c>
      <c r="N10587" s="140"/>
      <c r="O10587" s="140"/>
      <c r="P10587" s="140" t="str">
        <f ca="1">IF(Proc[[#This Row],[DaysAgeing]]&gt;5,"yep","on track")</f>
        <v>yep</v>
      </c>
      <c r="Q10587" s="2">
        <f ca="1">IF(Proc[[#This Row],[DateClosed]]="",ABS(NETWORKDAYS(Proc[[#This Row],[DateOpened]],TODAY()))-1,ABS(NETWORKDAYS(Proc[[#This Row],[DateOpened]],Proc[[#This Row],[DateClosed]]))-1)</f>
        <v>23</v>
      </c>
      <c r="R10587" s="140" t="s">
        <v>476</v>
      </c>
      <c r="S10587" s="155"/>
      <c r="T10587" s="155"/>
    </row>
    <row r="10588" spans="1:20">
      <c r="A10588" s="156" t="s">
        <v>11874</v>
      </c>
      <c r="B10588" s="155" t="str">
        <f>IFERROR(VLOOKUP(Proc[[#This Row],[App]],Table2[],3,0),"open")</f>
        <v>ok</v>
      </c>
      <c r="C10588" s="156" t="s">
        <v>369</v>
      </c>
      <c r="D10588" t="s">
        <v>12851</v>
      </c>
      <c r="E10588" t="s">
        <v>11699</v>
      </c>
      <c r="F10588" s="155" t="s">
        <v>11699</v>
      </c>
      <c r="G10588" s="156" t="s">
        <v>400</v>
      </c>
      <c r="H10588" s="155" t="str">
        <f>IF(Proc[[#This Row],[type]]="LFF (MDG-F)",MID(Proc[[#This Row],[Obj]],13,10),"")</f>
        <v/>
      </c>
      <c r="I10588" s="156"/>
      <c r="J10588" s="155" t="b">
        <f>Proc[[#This Row],[Requested]]=Proc[[#This Row],[CurrentParent]]</f>
        <v>1</v>
      </c>
      <c r="K10588" s="155" t="str">
        <f>IF(Proc[[#This Row],[Author]]="Marcela Urrego",VLOOKUP(LEFT(Proc[[#This Row],[Requested]],1),Table3[#All],2,0),VLOOKUP(Proc[[#This Row],[Author]],Table4[],2,0))</f>
        <v>HC</v>
      </c>
      <c r="L10588" s="155" t="s">
        <v>7801</v>
      </c>
      <c r="M10588" s="140">
        <v>46106</v>
      </c>
      <c r="N10588" s="140"/>
      <c r="O10588" s="140"/>
      <c r="P10588" s="140" t="str">
        <f ca="1">IF(Proc[[#This Row],[DaysAgeing]]&gt;5,"yep","on track")</f>
        <v>yep</v>
      </c>
      <c r="Q10588" s="2">
        <f ca="1">IF(Proc[[#This Row],[DateClosed]]="",ABS(NETWORKDAYS(Proc[[#This Row],[DateOpened]],TODAY()))-1,ABS(NETWORKDAYS(Proc[[#This Row],[DateOpened]],Proc[[#This Row],[DateClosed]]))-1)</f>
        <v>23</v>
      </c>
      <c r="R10588" s="140" t="s">
        <v>476</v>
      </c>
      <c r="S10588" s="155"/>
      <c r="T10588" s="155"/>
    </row>
    <row r="10589" spans="1:20">
      <c r="A10589" s="156" t="s">
        <v>11874</v>
      </c>
      <c r="B10589" s="155" t="str">
        <f>IFERROR(VLOOKUP(Proc[[#This Row],[App]],Table2[],3,0),"open")</f>
        <v>ok</v>
      </c>
      <c r="C10589" s="156" t="s">
        <v>369</v>
      </c>
      <c r="D10589" t="s">
        <v>12852</v>
      </c>
      <c r="E10589" t="s">
        <v>11699</v>
      </c>
      <c r="F10589" s="155" t="s">
        <v>11699</v>
      </c>
      <c r="G10589" s="156" t="s">
        <v>400</v>
      </c>
      <c r="H10589" s="155" t="str">
        <f>IF(Proc[[#This Row],[type]]="LFF (MDG-F)",MID(Proc[[#This Row],[Obj]],13,10),"")</f>
        <v/>
      </c>
      <c r="I10589" s="156"/>
      <c r="J10589" s="155" t="b">
        <f>Proc[[#This Row],[Requested]]=Proc[[#This Row],[CurrentParent]]</f>
        <v>1</v>
      </c>
      <c r="K10589" s="155" t="str">
        <f>IF(Proc[[#This Row],[Author]]="Marcela Urrego",VLOOKUP(LEFT(Proc[[#This Row],[Requested]],1),Table3[#All],2,0),VLOOKUP(Proc[[#This Row],[Author]],Table4[],2,0))</f>
        <v>HC</v>
      </c>
      <c r="L10589" s="155" t="s">
        <v>7801</v>
      </c>
      <c r="M10589" s="140">
        <v>46106</v>
      </c>
      <c r="N10589" s="140"/>
      <c r="O10589" s="140"/>
      <c r="P10589" s="140" t="str">
        <f ca="1">IF(Proc[[#This Row],[DaysAgeing]]&gt;5,"yep","on track")</f>
        <v>yep</v>
      </c>
      <c r="Q10589" s="2">
        <f ca="1">IF(Proc[[#This Row],[DateClosed]]="",ABS(NETWORKDAYS(Proc[[#This Row],[DateOpened]],TODAY()))-1,ABS(NETWORKDAYS(Proc[[#This Row],[DateOpened]],Proc[[#This Row],[DateClosed]]))-1)</f>
        <v>23</v>
      </c>
      <c r="R10589" s="140" t="s">
        <v>476</v>
      </c>
      <c r="S10589" s="155"/>
      <c r="T10589" s="155"/>
    </row>
    <row r="10590" spans="1:20">
      <c r="A10590" s="156" t="s">
        <v>11874</v>
      </c>
      <c r="B10590" s="155" t="str">
        <f>IFERROR(VLOOKUP(Proc[[#This Row],[App]],Table2[],3,0),"open")</f>
        <v>ok</v>
      </c>
      <c r="C10590" s="156" t="s">
        <v>369</v>
      </c>
      <c r="D10590" t="s">
        <v>12853</v>
      </c>
      <c r="E10590" t="s">
        <v>11699</v>
      </c>
      <c r="F10590" s="155" t="s">
        <v>11699</v>
      </c>
      <c r="G10590" s="156" t="s">
        <v>400</v>
      </c>
      <c r="H10590" s="155" t="str">
        <f>IF(Proc[[#This Row],[type]]="LFF (MDG-F)",MID(Proc[[#This Row],[Obj]],13,10),"")</f>
        <v/>
      </c>
      <c r="I10590" s="156"/>
      <c r="J10590" s="155" t="b">
        <f>Proc[[#This Row],[Requested]]=Proc[[#This Row],[CurrentParent]]</f>
        <v>1</v>
      </c>
      <c r="K10590" s="155" t="str">
        <f>IF(Proc[[#This Row],[Author]]="Marcela Urrego",VLOOKUP(LEFT(Proc[[#This Row],[Requested]],1),Table3[#All],2,0),VLOOKUP(Proc[[#This Row],[Author]],Table4[],2,0))</f>
        <v>HC</v>
      </c>
      <c r="L10590" s="155" t="s">
        <v>7801</v>
      </c>
      <c r="M10590" s="140">
        <v>46106</v>
      </c>
      <c r="N10590" s="140"/>
      <c r="O10590" s="140"/>
      <c r="P10590" s="140" t="str">
        <f ca="1">IF(Proc[[#This Row],[DaysAgeing]]&gt;5,"yep","on track")</f>
        <v>yep</v>
      </c>
      <c r="Q10590" s="2">
        <f ca="1">IF(Proc[[#This Row],[DateClosed]]="",ABS(NETWORKDAYS(Proc[[#This Row],[DateOpened]],TODAY()))-1,ABS(NETWORKDAYS(Proc[[#This Row],[DateOpened]],Proc[[#This Row],[DateClosed]]))-1)</f>
        <v>23</v>
      </c>
      <c r="R10590" s="140" t="s">
        <v>476</v>
      </c>
      <c r="S10590" s="155"/>
      <c r="T10590" s="155"/>
    </row>
    <row r="10591" spans="1:20">
      <c r="A10591" s="156" t="s">
        <v>11874</v>
      </c>
      <c r="B10591" s="155" t="str">
        <f>IFERROR(VLOOKUP(Proc[[#This Row],[App]],Table2[],3,0),"open")</f>
        <v>ok</v>
      </c>
      <c r="C10591" s="156" t="s">
        <v>369</v>
      </c>
      <c r="D10591" t="s">
        <v>12854</v>
      </c>
      <c r="E10591" t="s">
        <v>11699</v>
      </c>
      <c r="F10591" s="155" t="s">
        <v>11699</v>
      </c>
      <c r="G10591" s="156" t="s">
        <v>400</v>
      </c>
      <c r="H10591" s="155" t="str">
        <f>IF(Proc[[#This Row],[type]]="LFF (MDG-F)",MID(Proc[[#This Row],[Obj]],13,10),"")</f>
        <v/>
      </c>
      <c r="I10591" s="156"/>
      <c r="J10591" s="155" t="b">
        <f>Proc[[#This Row],[Requested]]=Proc[[#This Row],[CurrentParent]]</f>
        <v>1</v>
      </c>
      <c r="K10591" s="155" t="str">
        <f>IF(Proc[[#This Row],[Author]]="Marcela Urrego",VLOOKUP(LEFT(Proc[[#This Row],[Requested]],1),Table3[#All],2,0),VLOOKUP(Proc[[#This Row],[Author]],Table4[],2,0))</f>
        <v>HC</v>
      </c>
      <c r="L10591" s="155" t="s">
        <v>7801</v>
      </c>
      <c r="M10591" s="140">
        <v>46106</v>
      </c>
      <c r="N10591" s="140"/>
      <c r="O10591" s="140"/>
      <c r="P10591" s="140" t="str">
        <f ca="1">IF(Proc[[#This Row],[DaysAgeing]]&gt;5,"yep","on track")</f>
        <v>yep</v>
      </c>
      <c r="Q10591" s="2">
        <f ca="1">IF(Proc[[#This Row],[DateClosed]]="",ABS(NETWORKDAYS(Proc[[#This Row],[DateOpened]],TODAY()))-1,ABS(NETWORKDAYS(Proc[[#This Row],[DateOpened]],Proc[[#This Row],[DateClosed]]))-1)</f>
        <v>23</v>
      </c>
      <c r="R10591" s="140" t="s">
        <v>476</v>
      </c>
      <c r="S10591" s="155"/>
      <c r="T10591" s="155"/>
    </row>
    <row r="10592" spans="1:20">
      <c r="A10592" s="156" t="s">
        <v>11874</v>
      </c>
      <c r="B10592" s="155" t="str">
        <f>IFERROR(VLOOKUP(Proc[[#This Row],[App]],Table2[],3,0),"open")</f>
        <v>ok</v>
      </c>
      <c r="C10592" s="156" t="s">
        <v>369</v>
      </c>
      <c r="D10592" t="s">
        <v>12855</v>
      </c>
      <c r="E10592" t="s">
        <v>11699</v>
      </c>
      <c r="F10592" s="155" t="s">
        <v>11699</v>
      </c>
      <c r="G10592" s="156" t="s">
        <v>400</v>
      </c>
      <c r="H10592" s="155" t="str">
        <f>IF(Proc[[#This Row],[type]]="LFF (MDG-F)",MID(Proc[[#This Row],[Obj]],13,10),"")</f>
        <v/>
      </c>
      <c r="I10592" s="156"/>
      <c r="J10592" s="155" t="b">
        <f>Proc[[#This Row],[Requested]]=Proc[[#This Row],[CurrentParent]]</f>
        <v>1</v>
      </c>
      <c r="K10592" s="155" t="str">
        <f>IF(Proc[[#This Row],[Author]]="Marcela Urrego",VLOOKUP(LEFT(Proc[[#This Row],[Requested]],1),Table3[#All],2,0),VLOOKUP(Proc[[#This Row],[Author]],Table4[],2,0))</f>
        <v>HC</v>
      </c>
      <c r="L10592" s="155" t="s">
        <v>7801</v>
      </c>
      <c r="M10592" s="140">
        <v>46106</v>
      </c>
      <c r="N10592" s="140"/>
      <c r="O10592" s="140"/>
      <c r="P10592" s="140" t="str">
        <f ca="1">IF(Proc[[#This Row],[DaysAgeing]]&gt;5,"yep","on track")</f>
        <v>yep</v>
      </c>
      <c r="Q10592" s="2">
        <f ca="1">IF(Proc[[#This Row],[DateClosed]]="",ABS(NETWORKDAYS(Proc[[#This Row],[DateOpened]],TODAY()))-1,ABS(NETWORKDAYS(Proc[[#This Row],[DateOpened]],Proc[[#This Row],[DateClosed]]))-1)</f>
        <v>23</v>
      </c>
      <c r="R10592" s="140" t="s">
        <v>476</v>
      </c>
      <c r="S10592" s="155"/>
      <c r="T10592" s="155"/>
    </row>
    <row r="10593" spans="1:20">
      <c r="A10593" s="156" t="s">
        <v>11874</v>
      </c>
      <c r="B10593" s="155" t="str">
        <f>IFERROR(VLOOKUP(Proc[[#This Row],[App]],Table2[],3,0),"open")</f>
        <v>ok</v>
      </c>
      <c r="C10593" s="156" t="s">
        <v>369</v>
      </c>
      <c r="D10593" t="s">
        <v>12856</v>
      </c>
      <c r="E10593" t="s">
        <v>11699</v>
      </c>
      <c r="F10593" s="155" t="s">
        <v>11699</v>
      </c>
      <c r="G10593" s="156" t="s">
        <v>400</v>
      </c>
      <c r="H10593" s="155" t="str">
        <f>IF(Proc[[#This Row],[type]]="LFF (MDG-F)",MID(Proc[[#This Row],[Obj]],13,10),"")</f>
        <v/>
      </c>
      <c r="I10593" s="156"/>
      <c r="J10593" s="155" t="b">
        <f>Proc[[#This Row],[Requested]]=Proc[[#This Row],[CurrentParent]]</f>
        <v>1</v>
      </c>
      <c r="K10593" s="155" t="str">
        <f>IF(Proc[[#This Row],[Author]]="Marcela Urrego",VLOOKUP(LEFT(Proc[[#This Row],[Requested]],1),Table3[#All],2,0),VLOOKUP(Proc[[#This Row],[Author]],Table4[],2,0))</f>
        <v>HC</v>
      </c>
      <c r="L10593" s="155" t="s">
        <v>7801</v>
      </c>
      <c r="M10593" s="140">
        <v>46106</v>
      </c>
      <c r="N10593" s="140"/>
      <c r="O10593" s="140"/>
      <c r="P10593" s="140" t="str">
        <f ca="1">IF(Proc[[#This Row],[DaysAgeing]]&gt;5,"yep","on track")</f>
        <v>yep</v>
      </c>
      <c r="Q10593" s="2">
        <f ca="1">IF(Proc[[#This Row],[DateClosed]]="",ABS(NETWORKDAYS(Proc[[#This Row],[DateOpened]],TODAY()))-1,ABS(NETWORKDAYS(Proc[[#This Row],[DateOpened]],Proc[[#This Row],[DateClosed]]))-1)</f>
        <v>23</v>
      </c>
      <c r="R10593" s="140" t="s">
        <v>476</v>
      </c>
      <c r="S10593" s="155"/>
      <c r="T10593" s="155"/>
    </row>
    <row r="10594" spans="1:20">
      <c r="A10594" s="156" t="s">
        <v>11874</v>
      </c>
      <c r="B10594" s="155" t="str">
        <f>IFERROR(VLOOKUP(Proc[[#This Row],[App]],Table2[],3,0),"open")</f>
        <v>ok</v>
      </c>
      <c r="C10594" s="156" t="s">
        <v>369</v>
      </c>
      <c r="D10594" t="s">
        <v>12857</v>
      </c>
      <c r="E10594" t="s">
        <v>11699</v>
      </c>
      <c r="F10594" s="155" t="s">
        <v>11699</v>
      </c>
      <c r="G10594" s="156" t="s">
        <v>400</v>
      </c>
      <c r="H10594" s="155" t="str">
        <f>IF(Proc[[#This Row],[type]]="LFF (MDG-F)",MID(Proc[[#This Row],[Obj]],13,10),"")</f>
        <v/>
      </c>
      <c r="I10594" s="156"/>
      <c r="J10594" s="155" t="b">
        <f>Proc[[#This Row],[Requested]]=Proc[[#This Row],[CurrentParent]]</f>
        <v>1</v>
      </c>
      <c r="K10594" s="155" t="str">
        <f>IF(Proc[[#This Row],[Author]]="Marcela Urrego",VLOOKUP(LEFT(Proc[[#This Row],[Requested]],1),Table3[#All],2,0),VLOOKUP(Proc[[#This Row],[Author]],Table4[],2,0))</f>
        <v>HC</v>
      </c>
      <c r="L10594" s="155" t="s">
        <v>7801</v>
      </c>
      <c r="M10594" s="140">
        <v>46106</v>
      </c>
      <c r="N10594" s="140"/>
      <c r="O10594" s="140"/>
      <c r="P10594" s="140" t="str">
        <f ca="1">IF(Proc[[#This Row],[DaysAgeing]]&gt;5,"yep","on track")</f>
        <v>yep</v>
      </c>
      <c r="Q10594" s="2">
        <f ca="1">IF(Proc[[#This Row],[DateClosed]]="",ABS(NETWORKDAYS(Proc[[#This Row],[DateOpened]],TODAY()))-1,ABS(NETWORKDAYS(Proc[[#This Row],[DateOpened]],Proc[[#This Row],[DateClosed]]))-1)</f>
        <v>23</v>
      </c>
      <c r="R10594" s="140" t="s">
        <v>476</v>
      </c>
      <c r="S10594" s="155"/>
      <c r="T10594" s="155"/>
    </row>
    <row r="10595" spans="1:20">
      <c r="A10595" s="156" t="s">
        <v>11874</v>
      </c>
      <c r="B10595" s="155" t="str">
        <f>IFERROR(VLOOKUP(Proc[[#This Row],[App]],Table2[],3,0),"open")</f>
        <v>ok</v>
      </c>
      <c r="C10595" s="156" t="s">
        <v>369</v>
      </c>
      <c r="D10595" t="s">
        <v>12858</v>
      </c>
      <c r="E10595" t="s">
        <v>11699</v>
      </c>
      <c r="F10595" s="155" t="s">
        <v>11699</v>
      </c>
      <c r="G10595" s="156" t="s">
        <v>400</v>
      </c>
      <c r="H10595" s="155" t="str">
        <f>IF(Proc[[#This Row],[type]]="LFF (MDG-F)",MID(Proc[[#This Row],[Obj]],13,10),"")</f>
        <v/>
      </c>
      <c r="I10595" s="156"/>
      <c r="J10595" s="155" t="b">
        <f>Proc[[#This Row],[Requested]]=Proc[[#This Row],[CurrentParent]]</f>
        <v>1</v>
      </c>
      <c r="K10595" s="155" t="str">
        <f>IF(Proc[[#This Row],[Author]]="Marcela Urrego",VLOOKUP(LEFT(Proc[[#This Row],[Requested]],1),Table3[#All],2,0),VLOOKUP(Proc[[#This Row],[Author]],Table4[],2,0))</f>
        <v>HC</v>
      </c>
      <c r="L10595" s="155" t="s">
        <v>7801</v>
      </c>
      <c r="M10595" s="140">
        <v>46106</v>
      </c>
      <c r="N10595" s="140"/>
      <c r="O10595" s="140"/>
      <c r="P10595" s="140" t="str">
        <f ca="1">IF(Proc[[#This Row],[DaysAgeing]]&gt;5,"yep","on track")</f>
        <v>yep</v>
      </c>
      <c r="Q10595" s="2">
        <f ca="1">IF(Proc[[#This Row],[DateClosed]]="",ABS(NETWORKDAYS(Proc[[#This Row],[DateOpened]],TODAY()))-1,ABS(NETWORKDAYS(Proc[[#This Row],[DateOpened]],Proc[[#This Row],[DateClosed]]))-1)</f>
        <v>23</v>
      </c>
      <c r="R10595" s="140" t="s">
        <v>476</v>
      </c>
      <c r="S10595" s="155"/>
      <c r="T10595" s="155"/>
    </row>
    <row r="10596" spans="1:20">
      <c r="A10596" s="156" t="s">
        <v>11874</v>
      </c>
      <c r="B10596" s="155" t="str">
        <f>IFERROR(VLOOKUP(Proc[[#This Row],[App]],Table2[],3,0),"open")</f>
        <v>ok</v>
      </c>
      <c r="C10596" s="156" t="s">
        <v>369</v>
      </c>
      <c r="D10596" t="s">
        <v>12859</v>
      </c>
      <c r="E10596" t="s">
        <v>11699</v>
      </c>
      <c r="F10596" s="155" t="s">
        <v>11699</v>
      </c>
      <c r="G10596" s="156" t="s">
        <v>400</v>
      </c>
      <c r="H10596" s="155" t="str">
        <f>IF(Proc[[#This Row],[type]]="LFF (MDG-F)",MID(Proc[[#This Row],[Obj]],13,10),"")</f>
        <v/>
      </c>
      <c r="I10596" s="156"/>
      <c r="J10596" s="155" t="b">
        <f>Proc[[#This Row],[Requested]]=Proc[[#This Row],[CurrentParent]]</f>
        <v>1</v>
      </c>
      <c r="K10596" s="155" t="str">
        <f>IF(Proc[[#This Row],[Author]]="Marcela Urrego",VLOOKUP(LEFT(Proc[[#This Row],[Requested]],1),Table3[#All],2,0),VLOOKUP(Proc[[#This Row],[Author]],Table4[],2,0))</f>
        <v>HC</v>
      </c>
      <c r="L10596" s="155" t="s">
        <v>7801</v>
      </c>
      <c r="M10596" s="140">
        <v>46106</v>
      </c>
      <c r="N10596" s="140"/>
      <c r="O10596" s="140"/>
      <c r="P10596" s="140" t="str">
        <f ca="1">IF(Proc[[#This Row],[DaysAgeing]]&gt;5,"yep","on track")</f>
        <v>yep</v>
      </c>
      <c r="Q10596" s="2">
        <f ca="1">IF(Proc[[#This Row],[DateClosed]]="",ABS(NETWORKDAYS(Proc[[#This Row],[DateOpened]],TODAY()))-1,ABS(NETWORKDAYS(Proc[[#This Row],[DateOpened]],Proc[[#This Row],[DateClosed]]))-1)</f>
        <v>23</v>
      </c>
      <c r="R10596" s="140" t="s">
        <v>476</v>
      </c>
      <c r="S10596" s="155"/>
      <c r="T10596" s="155"/>
    </row>
    <row r="10597" spans="1:20">
      <c r="A10597" s="156" t="s">
        <v>11874</v>
      </c>
      <c r="B10597" s="155" t="str">
        <f>IFERROR(VLOOKUP(Proc[[#This Row],[App]],Table2[],3,0),"open")</f>
        <v>ok</v>
      </c>
      <c r="C10597" s="156" t="s">
        <v>369</v>
      </c>
      <c r="D10597" t="s">
        <v>12860</v>
      </c>
      <c r="E10597" t="s">
        <v>11699</v>
      </c>
      <c r="F10597" s="155" t="s">
        <v>11699</v>
      </c>
      <c r="G10597" s="156" t="s">
        <v>400</v>
      </c>
      <c r="H10597" s="155" t="str">
        <f>IF(Proc[[#This Row],[type]]="LFF (MDG-F)",MID(Proc[[#This Row],[Obj]],13,10),"")</f>
        <v/>
      </c>
      <c r="I10597" s="156"/>
      <c r="J10597" s="155" t="b">
        <f>Proc[[#This Row],[Requested]]=Proc[[#This Row],[CurrentParent]]</f>
        <v>1</v>
      </c>
      <c r="K10597" s="155" t="str">
        <f>IF(Proc[[#This Row],[Author]]="Marcela Urrego",VLOOKUP(LEFT(Proc[[#This Row],[Requested]],1),Table3[#All],2,0),VLOOKUP(Proc[[#This Row],[Author]],Table4[],2,0))</f>
        <v>HC</v>
      </c>
      <c r="L10597" s="155" t="s">
        <v>7801</v>
      </c>
      <c r="M10597" s="140">
        <v>46106</v>
      </c>
      <c r="N10597" s="140"/>
      <c r="O10597" s="140"/>
      <c r="P10597" s="140" t="str">
        <f ca="1">IF(Proc[[#This Row],[DaysAgeing]]&gt;5,"yep","on track")</f>
        <v>yep</v>
      </c>
      <c r="Q10597" s="2">
        <f ca="1">IF(Proc[[#This Row],[DateClosed]]="",ABS(NETWORKDAYS(Proc[[#This Row],[DateOpened]],TODAY()))-1,ABS(NETWORKDAYS(Proc[[#This Row],[DateOpened]],Proc[[#This Row],[DateClosed]]))-1)</f>
        <v>23</v>
      </c>
      <c r="R10597" s="140" t="s">
        <v>476</v>
      </c>
      <c r="S10597" s="155"/>
      <c r="T10597" s="155"/>
    </row>
    <row r="10598" spans="1:20">
      <c r="A10598" s="156" t="s">
        <v>11874</v>
      </c>
      <c r="B10598" s="155" t="str">
        <f>IFERROR(VLOOKUP(Proc[[#This Row],[App]],Table2[],3,0),"open")</f>
        <v>ok</v>
      </c>
      <c r="C10598" s="156" t="s">
        <v>369</v>
      </c>
      <c r="D10598" t="s">
        <v>12861</v>
      </c>
      <c r="E10598" t="s">
        <v>11699</v>
      </c>
      <c r="F10598" s="155" t="s">
        <v>11699</v>
      </c>
      <c r="G10598" s="156" t="s">
        <v>400</v>
      </c>
      <c r="H10598" s="155" t="str">
        <f>IF(Proc[[#This Row],[type]]="LFF (MDG-F)",MID(Proc[[#This Row],[Obj]],13,10),"")</f>
        <v/>
      </c>
      <c r="I10598" s="156"/>
      <c r="J10598" s="155" t="b">
        <f>Proc[[#This Row],[Requested]]=Proc[[#This Row],[CurrentParent]]</f>
        <v>1</v>
      </c>
      <c r="K10598" s="155" t="str">
        <f>IF(Proc[[#This Row],[Author]]="Marcela Urrego",VLOOKUP(LEFT(Proc[[#This Row],[Requested]],1),Table3[#All],2,0),VLOOKUP(Proc[[#This Row],[Author]],Table4[],2,0))</f>
        <v>HC</v>
      </c>
      <c r="L10598" s="155" t="s">
        <v>7801</v>
      </c>
      <c r="M10598" s="140">
        <v>46106</v>
      </c>
      <c r="N10598" s="140"/>
      <c r="O10598" s="140"/>
      <c r="P10598" s="140" t="str">
        <f ca="1">IF(Proc[[#This Row],[DaysAgeing]]&gt;5,"yep","on track")</f>
        <v>yep</v>
      </c>
      <c r="Q10598" s="2">
        <f ca="1">IF(Proc[[#This Row],[DateClosed]]="",ABS(NETWORKDAYS(Proc[[#This Row],[DateOpened]],TODAY()))-1,ABS(NETWORKDAYS(Proc[[#This Row],[DateOpened]],Proc[[#This Row],[DateClosed]]))-1)</f>
        <v>23</v>
      </c>
      <c r="R10598" s="140" t="s">
        <v>476</v>
      </c>
      <c r="S10598" s="155"/>
      <c r="T10598" s="155"/>
    </row>
    <row r="10599" spans="1:20">
      <c r="A10599" s="156" t="s">
        <v>11874</v>
      </c>
      <c r="B10599" s="155" t="str">
        <f>IFERROR(VLOOKUP(Proc[[#This Row],[App]],Table2[],3,0),"open")</f>
        <v>ok</v>
      </c>
      <c r="C10599" s="156" t="s">
        <v>369</v>
      </c>
      <c r="D10599" t="s">
        <v>12862</v>
      </c>
      <c r="E10599" t="s">
        <v>11699</v>
      </c>
      <c r="F10599" s="155" t="s">
        <v>11699</v>
      </c>
      <c r="G10599" s="156" t="s">
        <v>400</v>
      </c>
      <c r="H10599" s="155" t="str">
        <f>IF(Proc[[#This Row],[type]]="LFF (MDG-F)",MID(Proc[[#This Row],[Obj]],13,10),"")</f>
        <v/>
      </c>
      <c r="I10599" s="156"/>
      <c r="J10599" s="155" t="b">
        <f>Proc[[#This Row],[Requested]]=Proc[[#This Row],[CurrentParent]]</f>
        <v>1</v>
      </c>
      <c r="K10599" s="155" t="str">
        <f>IF(Proc[[#This Row],[Author]]="Marcela Urrego",VLOOKUP(LEFT(Proc[[#This Row],[Requested]],1),Table3[#All],2,0),VLOOKUP(Proc[[#This Row],[Author]],Table4[],2,0))</f>
        <v>HC</v>
      </c>
      <c r="L10599" s="155" t="s">
        <v>7801</v>
      </c>
      <c r="M10599" s="140">
        <v>46106</v>
      </c>
      <c r="N10599" s="140"/>
      <c r="O10599" s="140"/>
      <c r="P10599" s="140" t="str">
        <f ca="1">IF(Proc[[#This Row],[DaysAgeing]]&gt;5,"yep","on track")</f>
        <v>yep</v>
      </c>
      <c r="Q10599" s="2">
        <f ca="1">IF(Proc[[#This Row],[DateClosed]]="",ABS(NETWORKDAYS(Proc[[#This Row],[DateOpened]],TODAY()))-1,ABS(NETWORKDAYS(Proc[[#This Row],[DateOpened]],Proc[[#This Row],[DateClosed]]))-1)</f>
        <v>23</v>
      </c>
      <c r="R10599" s="140" t="s">
        <v>476</v>
      </c>
      <c r="S10599" s="155"/>
      <c r="T10599" s="155"/>
    </row>
    <row r="10600" spans="1:20">
      <c r="A10600" s="156" t="s">
        <v>11874</v>
      </c>
      <c r="B10600" s="155" t="str">
        <f>IFERROR(VLOOKUP(Proc[[#This Row],[App]],Table2[],3,0),"open")</f>
        <v>ok</v>
      </c>
      <c r="C10600" s="156" t="s">
        <v>369</v>
      </c>
      <c r="D10600" t="s">
        <v>12863</v>
      </c>
      <c r="E10600" t="s">
        <v>11699</v>
      </c>
      <c r="F10600" s="155" t="s">
        <v>11699</v>
      </c>
      <c r="G10600" s="156" t="s">
        <v>400</v>
      </c>
      <c r="H10600" s="155" t="str">
        <f>IF(Proc[[#This Row],[type]]="LFF (MDG-F)",MID(Proc[[#This Row],[Obj]],13,10),"")</f>
        <v/>
      </c>
      <c r="I10600" s="156"/>
      <c r="J10600" s="155" t="b">
        <f>Proc[[#This Row],[Requested]]=Proc[[#This Row],[CurrentParent]]</f>
        <v>1</v>
      </c>
      <c r="K10600" s="155" t="str">
        <f>IF(Proc[[#This Row],[Author]]="Marcela Urrego",VLOOKUP(LEFT(Proc[[#This Row],[Requested]],1),Table3[#All],2,0),VLOOKUP(Proc[[#This Row],[Author]],Table4[],2,0))</f>
        <v>HC</v>
      </c>
      <c r="L10600" s="155" t="s">
        <v>7801</v>
      </c>
      <c r="M10600" s="140">
        <v>46106</v>
      </c>
      <c r="N10600" s="140"/>
      <c r="O10600" s="140"/>
      <c r="P10600" s="140" t="str">
        <f ca="1">IF(Proc[[#This Row],[DaysAgeing]]&gt;5,"yep","on track")</f>
        <v>yep</v>
      </c>
      <c r="Q10600" s="2">
        <f ca="1">IF(Proc[[#This Row],[DateClosed]]="",ABS(NETWORKDAYS(Proc[[#This Row],[DateOpened]],TODAY()))-1,ABS(NETWORKDAYS(Proc[[#This Row],[DateOpened]],Proc[[#This Row],[DateClosed]]))-1)</f>
        <v>23</v>
      </c>
      <c r="R10600" s="140" t="s">
        <v>476</v>
      </c>
      <c r="S10600" s="155"/>
      <c r="T10600" s="155"/>
    </row>
    <row r="10601" spans="1:20">
      <c r="A10601" s="156" t="s">
        <v>11874</v>
      </c>
      <c r="B10601" s="155" t="str">
        <f>IFERROR(VLOOKUP(Proc[[#This Row],[App]],Table2[],3,0),"open")</f>
        <v>ok</v>
      </c>
      <c r="C10601" s="156" t="s">
        <v>369</v>
      </c>
      <c r="D10601" t="s">
        <v>12864</v>
      </c>
      <c r="E10601" t="s">
        <v>11699</v>
      </c>
      <c r="F10601" s="155" t="s">
        <v>11699</v>
      </c>
      <c r="G10601" s="156" t="s">
        <v>400</v>
      </c>
      <c r="H10601" s="155" t="str">
        <f>IF(Proc[[#This Row],[type]]="LFF (MDG-F)",MID(Proc[[#This Row],[Obj]],13,10),"")</f>
        <v/>
      </c>
      <c r="I10601" s="156"/>
      <c r="J10601" s="155" t="b">
        <f>Proc[[#This Row],[Requested]]=Proc[[#This Row],[CurrentParent]]</f>
        <v>1</v>
      </c>
      <c r="K10601" s="155" t="str">
        <f>IF(Proc[[#This Row],[Author]]="Marcela Urrego",VLOOKUP(LEFT(Proc[[#This Row],[Requested]],1),Table3[#All],2,0),VLOOKUP(Proc[[#This Row],[Author]],Table4[],2,0))</f>
        <v>HC</v>
      </c>
      <c r="L10601" s="155" t="s">
        <v>7801</v>
      </c>
      <c r="M10601" s="140">
        <v>46106</v>
      </c>
      <c r="N10601" s="140"/>
      <c r="O10601" s="140"/>
      <c r="P10601" s="140" t="str">
        <f ca="1">IF(Proc[[#This Row],[DaysAgeing]]&gt;5,"yep","on track")</f>
        <v>yep</v>
      </c>
      <c r="Q10601" s="2">
        <f ca="1">IF(Proc[[#This Row],[DateClosed]]="",ABS(NETWORKDAYS(Proc[[#This Row],[DateOpened]],TODAY()))-1,ABS(NETWORKDAYS(Proc[[#This Row],[DateOpened]],Proc[[#This Row],[DateClosed]]))-1)</f>
        <v>23</v>
      </c>
      <c r="R10601" s="140" t="s">
        <v>476</v>
      </c>
      <c r="S10601" s="155"/>
      <c r="T10601" s="155"/>
    </row>
    <row r="10602" spans="1:20">
      <c r="A10602" s="156" t="s">
        <v>11874</v>
      </c>
      <c r="B10602" s="155" t="str">
        <f>IFERROR(VLOOKUP(Proc[[#This Row],[App]],Table2[],3,0),"open")</f>
        <v>ok</v>
      </c>
      <c r="C10602" s="156" t="s">
        <v>369</v>
      </c>
      <c r="D10602" t="s">
        <v>12865</v>
      </c>
      <c r="E10602" t="s">
        <v>11699</v>
      </c>
      <c r="F10602" s="155" t="s">
        <v>11699</v>
      </c>
      <c r="G10602" s="156" t="s">
        <v>400</v>
      </c>
      <c r="H10602" s="155" t="str">
        <f>IF(Proc[[#This Row],[type]]="LFF (MDG-F)",MID(Proc[[#This Row],[Obj]],13,10),"")</f>
        <v/>
      </c>
      <c r="I10602" s="156"/>
      <c r="J10602" s="155" t="b">
        <f>Proc[[#This Row],[Requested]]=Proc[[#This Row],[CurrentParent]]</f>
        <v>1</v>
      </c>
      <c r="K10602" s="155" t="str">
        <f>IF(Proc[[#This Row],[Author]]="Marcela Urrego",VLOOKUP(LEFT(Proc[[#This Row],[Requested]],1),Table3[#All],2,0),VLOOKUP(Proc[[#This Row],[Author]],Table4[],2,0))</f>
        <v>HC</v>
      </c>
      <c r="L10602" s="155" t="s">
        <v>7801</v>
      </c>
      <c r="M10602" s="140">
        <v>46106</v>
      </c>
      <c r="N10602" s="140"/>
      <c r="O10602" s="140"/>
      <c r="P10602" s="140" t="str">
        <f ca="1">IF(Proc[[#This Row],[DaysAgeing]]&gt;5,"yep","on track")</f>
        <v>yep</v>
      </c>
      <c r="Q10602" s="2">
        <f ca="1">IF(Proc[[#This Row],[DateClosed]]="",ABS(NETWORKDAYS(Proc[[#This Row],[DateOpened]],TODAY()))-1,ABS(NETWORKDAYS(Proc[[#This Row],[DateOpened]],Proc[[#This Row],[DateClosed]]))-1)</f>
        <v>23</v>
      </c>
      <c r="R10602" s="140" t="s">
        <v>476</v>
      </c>
      <c r="S10602" s="155"/>
      <c r="T10602" s="155"/>
    </row>
    <row r="10603" spans="1:20">
      <c r="A10603" s="156" t="s">
        <v>11874</v>
      </c>
      <c r="B10603" s="155" t="str">
        <f>IFERROR(VLOOKUP(Proc[[#This Row],[App]],Table2[],3,0),"open")</f>
        <v>ok</v>
      </c>
      <c r="C10603" s="156" t="s">
        <v>369</v>
      </c>
      <c r="D10603" t="s">
        <v>12866</v>
      </c>
      <c r="E10603" t="s">
        <v>11699</v>
      </c>
      <c r="F10603" s="155" t="s">
        <v>11699</v>
      </c>
      <c r="G10603" s="156" t="s">
        <v>400</v>
      </c>
      <c r="H10603" s="155" t="str">
        <f>IF(Proc[[#This Row],[type]]="LFF (MDG-F)",MID(Proc[[#This Row],[Obj]],13,10),"")</f>
        <v/>
      </c>
      <c r="I10603" s="156"/>
      <c r="J10603" s="155" t="b">
        <f>Proc[[#This Row],[Requested]]=Proc[[#This Row],[CurrentParent]]</f>
        <v>1</v>
      </c>
      <c r="K10603" s="155" t="str">
        <f>IF(Proc[[#This Row],[Author]]="Marcela Urrego",VLOOKUP(LEFT(Proc[[#This Row],[Requested]],1),Table3[#All],2,0),VLOOKUP(Proc[[#This Row],[Author]],Table4[],2,0))</f>
        <v>HC</v>
      </c>
      <c r="L10603" s="155" t="s">
        <v>7801</v>
      </c>
      <c r="M10603" s="140">
        <v>46106</v>
      </c>
      <c r="N10603" s="140"/>
      <c r="O10603" s="140"/>
      <c r="P10603" s="140" t="str">
        <f ca="1">IF(Proc[[#This Row],[DaysAgeing]]&gt;5,"yep","on track")</f>
        <v>yep</v>
      </c>
      <c r="Q10603" s="2">
        <f ca="1">IF(Proc[[#This Row],[DateClosed]]="",ABS(NETWORKDAYS(Proc[[#This Row],[DateOpened]],TODAY()))-1,ABS(NETWORKDAYS(Proc[[#This Row],[DateOpened]],Proc[[#This Row],[DateClosed]]))-1)</f>
        <v>23</v>
      </c>
      <c r="R10603" s="140" t="s">
        <v>476</v>
      </c>
      <c r="S10603" s="155"/>
      <c r="T10603" s="155"/>
    </row>
    <row r="10604" spans="1:20">
      <c r="A10604" s="156" t="s">
        <v>11874</v>
      </c>
      <c r="B10604" s="155" t="str">
        <f>IFERROR(VLOOKUP(Proc[[#This Row],[App]],Table2[],3,0),"open")</f>
        <v>ok</v>
      </c>
      <c r="C10604" s="156" t="s">
        <v>369</v>
      </c>
      <c r="D10604" t="s">
        <v>12867</v>
      </c>
      <c r="E10604" t="s">
        <v>11699</v>
      </c>
      <c r="F10604" s="155" t="s">
        <v>11699</v>
      </c>
      <c r="G10604" s="156" t="s">
        <v>400</v>
      </c>
      <c r="H10604" s="155" t="str">
        <f>IF(Proc[[#This Row],[type]]="LFF (MDG-F)",MID(Proc[[#This Row],[Obj]],13,10),"")</f>
        <v/>
      </c>
      <c r="I10604" s="156"/>
      <c r="J10604" s="155" t="b">
        <f>Proc[[#This Row],[Requested]]=Proc[[#This Row],[CurrentParent]]</f>
        <v>1</v>
      </c>
      <c r="K10604" s="155" t="str">
        <f>IF(Proc[[#This Row],[Author]]="Marcela Urrego",VLOOKUP(LEFT(Proc[[#This Row],[Requested]],1),Table3[#All],2,0),VLOOKUP(Proc[[#This Row],[Author]],Table4[],2,0))</f>
        <v>HC</v>
      </c>
      <c r="L10604" s="155" t="s">
        <v>7801</v>
      </c>
      <c r="M10604" s="140">
        <v>46106</v>
      </c>
      <c r="N10604" s="140"/>
      <c r="O10604" s="140"/>
      <c r="P10604" s="140" t="str">
        <f ca="1">IF(Proc[[#This Row],[DaysAgeing]]&gt;5,"yep","on track")</f>
        <v>yep</v>
      </c>
      <c r="Q10604" s="2">
        <f ca="1">IF(Proc[[#This Row],[DateClosed]]="",ABS(NETWORKDAYS(Proc[[#This Row],[DateOpened]],TODAY()))-1,ABS(NETWORKDAYS(Proc[[#This Row],[DateOpened]],Proc[[#This Row],[DateClosed]]))-1)</f>
        <v>23</v>
      </c>
      <c r="R10604" s="140" t="s">
        <v>476</v>
      </c>
      <c r="S10604" s="155"/>
      <c r="T10604" s="155"/>
    </row>
    <row r="10605" spans="1:20">
      <c r="A10605" s="156" t="s">
        <v>11874</v>
      </c>
      <c r="B10605" s="155" t="str">
        <f>IFERROR(VLOOKUP(Proc[[#This Row],[App]],Table2[],3,0),"open")</f>
        <v>ok</v>
      </c>
      <c r="C10605" s="156" t="s">
        <v>369</v>
      </c>
      <c r="D10605" t="s">
        <v>12868</v>
      </c>
      <c r="E10605" t="s">
        <v>11699</v>
      </c>
      <c r="F10605" s="155" t="s">
        <v>11699</v>
      </c>
      <c r="G10605" s="156" t="s">
        <v>400</v>
      </c>
      <c r="H10605" s="155" t="str">
        <f>IF(Proc[[#This Row],[type]]="LFF (MDG-F)",MID(Proc[[#This Row],[Obj]],13,10),"")</f>
        <v/>
      </c>
      <c r="I10605" s="156"/>
      <c r="J10605" s="155" t="b">
        <f>Proc[[#This Row],[Requested]]=Proc[[#This Row],[CurrentParent]]</f>
        <v>1</v>
      </c>
      <c r="K10605" s="155" t="str">
        <f>IF(Proc[[#This Row],[Author]]="Marcela Urrego",VLOOKUP(LEFT(Proc[[#This Row],[Requested]],1),Table3[#All],2,0),VLOOKUP(Proc[[#This Row],[Author]],Table4[],2,0))</f>
        <v>HC</v>
      </c>
      <c r="L10605" s="155" t="s">
        <v>7801</v>
      </c>
      <c r="M10605" s="140">
        <v>46106</v>
      </c>
      <c r="N10605" s="140"/>
      <c r="O10605" s="140"/>
      <c r="P10605" s="140" t="str">
        <f ca="1">IF(Proc[[#This Row],[DaysAgeing]]&gt;5,"yep","on track")</f>
        <v>yep</v>
      </c>
      <c r="Q10605" s="2">
        <f ca="1">IF(Proc[[#This Row],[DateClosed]]="",ABS(NETWORKDAYS(Proc[[#This Row],[DateOpened]],TODAY()))-1,ABS(NETWORKDAYS(Proc[[#This Row],[DateOpened]],Proc[[#This Row],[DateClosed]]))-1)</f>
        <v>23</v>
      </c>
      <c r="R10605" s="140" t="s">
        <v>476</v>
      </c>
      <c r="S10605" s="155"/>
      <c r="T10605" s="155"/>
    </row>
    <row r="10606" spans="1:20">
      <c r="A10606" s="156" t="s">
        <v>11874</v>
      </c>
      <c r="B10606" s="155" t="str">
        <f>IFERROR(VLOOKUP(Proc[[#This Row],[App]],Table2[],3,0),"open")</f>
        <v>ok</v>
      </c>
      <c r="C10606" s="156" t="s">
        <v>369</v>
      </c>
      <c r="D10606" t="s">
        <v>12869</v>
      </c>
      <c r="E10606" t="s">
        <v>11699</v>
      </c>
      <c r="F10606" s="155" t="s">
        <v>11699</v>
      </c>
      <c r="G10606" s="156" t="s">
        <v>400</v>
      </c>
      <c r="H10606" s="155" t="str">
        <f>IF(Proc[[#This Row],[type]]="LFF (MDG-F)",MID(Proc[[#This Row],[Obj]],13,10),"")</f>
        <v/>
      </c>
      <c r="I10606" s="156"/>
      <c r="J10606" s="155" t="b">
        <f>Proc[[#This Row],[Requested]]=Proc[[#This Row],[CurrentParent]]</f>
        <v>1</v>
      </c>
      <c r="K10606" s="155" t="str">
        <f>IF(Proc[[#This Row],[Author]]="Marcela Urrego",VLOOKUP(LEFT(Proc[[#This Row],[Requested]],1),Table3[#All],2,0),VLOOKUP(Proc[[#This Row],[Author]],Table4[],2,0))</f>
        <v>HC</v>
      </c>
      <c r="L10606" s="155" t="s">
        <v>7801</v>
      </c>
      <c r="M10606" s="140">
        <v>46106</v>
      </c>
      <c r="N10606" s="140"/>
      <c r="O10606" s="140"/>
      <c r="P10606" s="140" t="str">
        <f ca="1">IF(Proc[[#This Row],[DaysAgeing]]&gt;5,"yep","on track")</f>
        <v>yep</v>
      </c>
      <c r="Q10606" s="2">
        <f ca="1">IF(Proc[[#This Row],[DateClosed]]="",ABS(NETWORKDAYS(Proc[[#This Row],[DateOpened]],TODAY()))-1,ABS(NETWORKDAYS(Proc[[#This Row],[DateOpened]],Proc[[#This Row],[DateClosed]]))-1)</f>
        <v>23</v>
      </c>
      <c r="R10606" s="140" t="s">
        <v>476</v>
      </c>
      <c r="S10606" s="155"/>
      <c r="T10606" s="155"/>
    </row>
    <row r="10607" spans="1:20">
      <c r="A10607" s="156" t="s">
        <v>11874</v>
      </c>
      <c r="B10607" s="155" t="str">
        <f>IFERROR(VLOOKUP(Proc[[#This Row],[App]],Table2[],3,0),"open")</f>
        <v>ok</v>
      </c>
      <c r="C10607" s="156" t="s">
        <v>369</v>
      </c>
      <c r="D10607" t="s">
        <v>12870</v>
      </c>
      <c r="E10607" t="s">
        <v>11699</v>
      </c>
      <c r="F10607" s="155" t="s">
        <v>11699</v>
      </c>
      <c r="G10607" s="156" t="s">
        <v>400</v>
      </c>
      <c r="H10607" s="155" t="str">
        <f>IF(Proc[[#This Row],[type]]="LFF (MDG-F)",MID(Proc[[#This Row],[Obj]],13,10),"")</f>
        <v/>
      </c>
      <c r="I10607" s="156"/>
      <c r="J10607" s="155" t="b">
        <f>Proc[[#This Row],[Requested]]=Proc[[#This Row],[CurrentParent]]</f>
        <v>1</v>
      </c>
      <c r="K10607" s="155" t="str">
        <f>IF(Proc[[#This Row],[Author]]="Marcela Urrego",VLOOKUP(LEFT(Proc[[#This Row],[Requested]],1),Table3[#All],2,0),VLOOKUP(Proc[[#This Row],[Author]],Table4[],2,0))</f>
        <v>HC</v>
      </c>
      <c r="L10607" s="155" t="s">
        <v>7801</v>
      </c>
      <c r="M10607" s="140">
        <v>46106</v>
      </c>
      <c r="N10607" s="140"/>
      <c r="O10607" s="140"/>
      <c r="P10607" s="140" t="str">
        <f ca="1">IF(Proc[[#This Row],[DaysAgeing]]&gt;5,"yep","on track")</f>
        <v>yep</v>
      </c>
      <c r="Q10607" s="2">
        <f ca="1">IF(Proc[[#This Row],[DateClosed]]="",ABS(NETWORKDAYS(Proc[[#This Row],[DateOpened]],TODAY()))-1,ABS(NETWORKDAYS(Proc[[#This Row],[DateOpened]],Proc[[#This Row],[DateClosed]]))-1)</f>
        <v>23</v>
      </c>
      <c r="R10607" s="140" t="s">
        <v>476</v>
      </c>
      <c r="S10607" s="155"/>
      <c r="T10607" s="155"/>
    </row>
    <row r="10608" spans="1:20">
      <c r="A10608" s="156" t="s">
        <v>11874</v>
      </c>
      <c r="B10608" s="155" t="str">
        <f>IFERROR(VLOOKUP(Proc[[#This Row],[App]],Table2[],3,0),"open")</f>
        <v>ok</v>
      </c>
      <c r="C10608" s="156" t="s">
        <v>369</v>
      </c>
      <c r="D10608" t="s">
        <v>12871</v>
      </c>
      <c r="E10608" t="s">
        <v>11699</v>
      </c>
      <c r="F10608" s="155" t="s">
        <v>11699</v>
      </c>
      <c r="G10608" s="156" t="s">
        <v>400</v>
      </c>
      <c r="H10608" s="155" t="str">
        <f>IF(Proc[[#This Row],[type]]="LFF (MDG-F)",MID(Proc[[#This Row],[Obj]],13,10),"")</f>
        <v/>
      </c>
      <c r="I10608" s="156"/>
      <c r="J10608" s="155" t="b">
        <f>Proc[[#This Row],[Requested]]=Proc[[#This Row],[CurrentParent]]</f>
        <v>1</v>
      </c>
      <c r="K10608" s="155" t="str">
        <f>IF(Proc[[#This Row],[Author]]="Marcela Urrego",VLOOKUP(LEFT(Proc[[#This Row],[Requested]],1),Table3[#All],2,0),VLOOKUP(Proc[[#This Row],[Author]],Table4[],2,0))</f>
        <v>HC</v>
      </c>
      <c r="L10608" s="155" t="s">
        <v>7801</v>
      </c>
      <c r="M10608" s="140">
        <v>46106</v>
      </c>
      <c r="N10608" s="140"/>
      <c r="O10608" s="140"/>
      <c r="P10608" s="140" t="str">
        <f ca="1">IF(Proc[[#This Row],[DaysAgeing]]&gt;5,"yep","on track")</f>
        <v>yep</v>
      </c>
      <c r="Q10608" s="2">
        <f ca="1">IF(Proc[[#This Row],[DateClosed]]="",ABS(NETWORKDAYS(Proc[[#This Row],[DateOpened]],TODAY()))-1,ABS(NETWORKDAYS(Proc[[#This Row],[DateOpened]],Proc[[#This Row],[DateClosed]]))-1)</f>
        <v>23</v>
      </c>
      <c r="R10608" s="140" t="s">
        <v>476</v>
      </c>
      <c r="S10608" s="155"/>
      <c r="T10608" s="155"/>
    </row>
    <row r="10609" spans="1:20">
      <c r="A10609" s="156" t="s">
        <v>11874</v>
      </c>
      <c r="B10609" s="155" t="str">
        <f>IFERROR(VLOOKUP(Proc[[#This Row],[App]],Table2[],3,0),"open")</f>
        <v>ok</v>
      </c>
      <c r="C10609" s="156" t="s">
        <v>369</v>
      </c>
      <c r="D10609" t="s">
        <v>12872</v>
      </c>
      <c r="E10609" t="s">
        <v>11699</v>
      </c>
      <c r="F10609" s="155" t="s">
        <v>11699</v>
      </c>
      <c r="G10609" s="156" t="s">
        <v>400</v>
      </c>
      <c r="H10609" s="155" t="str">
        <f>IF(Proc[[#This Row],[type]]="LFF (MDG-F)",MID(Proc[[#This Row],[Obj]],13,10),"")</f>
        <v/>
      </c>
      <c r="I10609" s="156"/>
      <c r="J10609" s="155" t="b">
        <f>Proc[[#This Row],[Requested]]=Proc[[#This Row],[CurrentParent]]</f>
        <v>1</v>
      </c>
      <c r="K10609" s="155" t="str">
        <f>IF(Proc[[#This Row],[Author]]="Marcela Urrego",VLOOKUP(LEFT(Proc[[#This Row],[Requested]],1),Table3[#All],2,0),VLOOKUP(Proc[[#This Row],[Author]],Table4[],2,0))</f>
        <v>HC</v>
      </c>
      <c r="L10609" s="155" t="s">
        <v>7801</v>
      </c>
      <c r="M10609" s="140">
        <v>46106</v>
      </c>
      <c r="N10609" s="140"/>
      <c r="O10609" s="140"/>
      <c r="P10609" s="140" t="str">
        <f ca="1">IF(Proc[[#This Row],[DaysAgeing]]&gt;5,"yep","on track")</f>
        <v>yep</v>
      </c>
      <c r="Q10609" s="2">
        <f ca="1">IF(Proc[[#This Row],[DateClosed]]="",ABS(NETWORKDAYS(Proc[[#This Row],[DateOpened]],TODAY()))-1,ABS(NETWORKDAYS(Proc[[#This Row],[DateOpened]],Proc[[#This Row],[DateClosed]]))-1)</f>
        <v>23</v>
      </c>
      <c r="R10609" s="140" t="s">
        <v>476</v>
      </c>
      <c r="S10609" s="155"/>
      <c r="T10609" s="155"/>
    </row>
    <row r="10610" spans="1:20">
      <c r="A10610" s="156" t="s">
        <v>11874</v>
      </c>
      <c r="B10610" s="155" t="str">
        <f>IFERROR(VLOOKUP(Proc[[#This Row],[App]],Table2[],3,0),"open")</f>
        <v>ok</v>
      </c>
      <c r="C10610" s="156" t="s">
        <v>369</v>
      </c>
      <c r="D10610" t="s">
        <v>12873</v>
      </c>
      <c r="E10610" t="s">
        <v>11699</v>
      </c>
      <c r="F10610" s="155" t="s">
        <v>11699</v>
      </c>
      <c r="G10610" s="156" t="s">
        <v>400</v>
      </c>
      <c r="H10610" s="155" t="str">
        <f>IF(Proc[[#This Row],[type]]="LFF (MDG-F)",MID(Proc[[#This Row],[Obj]],13,10),"")</f>
        <v/>
      </c>
      <c r="I10610" s="156"/>
      <c r="J10610" s="155" t="b">
        <f>Proc[[#This Row],[Requested]]=Proc[[#This Row],[CurrentParent]]</f>
        <v>1</v>
      </c>
      <c r="K10610" s="155" t="str">
        <f>IF(Proc[[#This Row],[Author]]="Marcela Urrego",VLOOKUP(LEFT(Proc[[#This Row],[Requested]],1),Table3[#All],2,0),VLOOKUP(Proc[[#This Row],[Author]],Table4[],2,0))</f>
        <v>HC</v>
      </c>
      <c r="L10610" s="155" t="s">
        <v>7801</v>
      </c>
      <c r="M10610" s="140">
        <v>46106</v>
      </c>
      <c r="N10610" s="140"/>
      <c r="O10610" s="140"/>
      <c r="P10610" s="140" t="str">
        <f ca="1">IF(Proc[[#This Row],[DaysAgeing]]&gt;5,"yep","on track")</f>
        <v>yep</v>
      </c>
      <c r="Q10610" s="2">
        <f ca="1">IF(Proc[[#This Row],[DateClosed]]="",ABS(NETWORKDAYS(Proc[[#This Row],[DateOpened]],TODAY()))-1,ABS(NETWORKDAYS(Proc[[#This Row],[DateOpened]],Proc[[#This Row],[DateClosed]]))-1)</f>
        <v>23</v>
      </c>
      <c r="R10610" s="140" t="s">
        <v>476</v>
      </c>
      <c r="S10610" s="155"/>
      <c r="T10610" s="155"/>
    </row>
    <row r="10611" spans="1:20">
      <c r="A10611" s="156" t="s">
        <v>11874</v>
      </c>
      <c r="B10611" s="155" t="str">
        <f>IFERROR(VLOOKUP(Proc[[#This Row],[App]],Table2[],3,0),"open")</f>
        <v>ok</v>
      </c>
      <c r="C10611" s="156" t="s">
        <v>369</v>
      </c>
      <c r="D10611" t="s">
        <v>12874</v>
      </c>
      <c r="E10611" t="s">
        <v>11699</v>
      </c>
      <c r="F10611" s="155" t="s">
        <v>11699</v>
      </c>
      <c r="G10611" s="156" t="s">
        <v>400</v>
      </c>
      <c r="H10611" s="155" t="str">
        <f>IF(Proc[[#This Row],[type]]="LFF (MDG-F)",MID(Proc[[#This Row],[Obj]],13,10),"")</f>
        <v/>
      </c>
      <c r="I10611" s="156"/>
      <c r="J10611" s="155" t="b">
        <f>Proc[[#This Row],[Requested]]=Proc[[#This Row],[CurrentParent]]</f>
        <v>1</v>
      </c>
      <c r="K10611" s="155" t="str">
        <f>IF(Proc[[#This Row],[Author]]="Marcela Urrego",VLOOKUP(LEFT(Proc[[#This Row],[Requested]],1),Table3[#All],2,0),VLOOKUP(Proc[[#This Row],[Author]],Table4[],2,0))</f>
        <v>HC</v>
      </c>
      <c r="L10611" s="155" t="s">
        <v>7801</v>
      </c>
      <c r="M10611" s="140">
        <v>46106</v>
      </c>
      <c r="N10611" s="140"/>
      <c r="O10611" s="140"/>
      <c r="P10611" s="140" t="str">
        <f ca="1">IF(Proc[[#This Row],[DaysAgeing]]&gt;5,"yep","on track")</f>
        <v>yep</v>
      </c>
      <c r="Q10611" s="2">
        <f ca="1">IF(Proc[[#This Row],[DateClosed]]="",ABS(NETWORKDAYS(Proc[[#This Row],[DateOpened]],TODAY()))-1,ABS(NETWORKDAYS(Proc[[#This Row],[DateOpened]],Proc[[#This Row],[DateClosed]]))-1)</f>
        <v>23</v>
      </c>
      <c r="R10611" s="140" t="s">
        <v>476</v>
      </c>
      <c r="S10611" s="155"/>
      <c r="T10611" s="155"/>
    </row>
    <row r="10612" spans="1:20">
      <c r="A10612" s="156" t="s">
        <v>11874</v>
      </c>
      <c r="B10612" s="155" t="str">
        <f>IFERROR(VLOOKUP(Proc[[#This Row],[App]],Table2[],3,0),"open")</f>
        <v>ok</v>
      </c>
      <c r="C10612" s="156" t="s">
        <v>369</v>
      </c>
      <c r="D10612" t="s">
        <v>12875</v>
      </c>
      <c r="E10612" t="s">
        <v>11699</v>
      </c>
      <c r="F10612" s="155" t="s">
        <v>11699</v>
      </c>
      <c r="G10612" s="156" t="s">
        <v>400</v>
      </c>
      <c r="H10612" s="155" t="str">
        <f>IF(Proc[[#This Row],[type]]="LFF (MDG-F)",MID(Proc[[#This Row],[Obj]],13,10),"")</f>
        <v/>
      </c>
      <c r="I10612" s="156"/>
      <c r="J10612" s="155" t="b">
        <f>Proc[[#This Row],[Requested]]=Proc[[#This Row],[CurrentParent]]</f>
        <v>1</v>
      </c>
      <c r="K10612" s="155" t="str">
        <f>IF(Proc[[#This Row],[Author]]="Marcela Urrego",VLOOKUP(LEFT(Proc[[#This Row],[Requested]],1),Table3[#All],2,0),VLOOKUP(Proc[[#This Row],[Author]],Table4[],2,0))</f>
        <v>HC</v>
      </c>
      <c r="L10612" s="155" t="s">
        <v>7801</v>
      </c>
      <c r="M10612" s="140">
        <v>46106</v>
      </c>
      <c r="N10612" s="140"/>
      <c r="O10612" s="140"/>
      <c r="P10612" s="140" t="str">
        <f ca="1">IF(Proc[[#This Row],[DaysAgeing]]&gt;5,"yep","on track")</f>
        <v>yep</v>
      </c>
      <c r="Q10612" s="2">
        <f ca="1">IF(Proc[[#This Row],[DateClosed]]="",ABS(NETWORKDAYS(Proc[[#This Row],[DateOpened]],TODAY()))-1,ABS(NETWORKDAYS(Proc[[#This Row],[DateOpened]],Proc[[#This Row],[DateClosed]]))-1)</f>
        <v>23</v>
      </c>
      <c r="R10612" s="140" t="s">
        <v>476</v>
      </c>
      <c r="S10612" s="155"/>
      <c r="T10612" s="155"/>
    </row>
    <row r="10613" spans="1:20">
      <c r="A10613" s="156" t="s">
        <v>11874</v>
      </c>
      <c r="B10613" s="155" t="str">
        <f>IFERROR(VLOOKUP(Proc[[#This Row],[App]],Table2[],3,0),"open")</f>
        <v>ok</v>
      </c>
      <c r="C10613" s="156" t="s">
        <v>369</v>
      </c>
      <c r="D10613" t="s">
        <v>12876</v>
      </c>
      <c r="E10613" t="s">
        <v>11699</v>
      </c>
      <c r="F10613" s="155" t="s">
        <v>11699</v>
      </c>
      <c r="G10613" s="156" t="s">
        <v>400</v>
      </c>
      <c r="H10613" s="155" t="str">
        <f>IF(Proc[[#This Row],[type]]="LFF (MDG-F)",MID(Proc[[#This Row],[Obj]],13,10),"")</f>
        <v/>
      </c>
      <c r="I10613" s="156"/>
      <c r="J10613" s="155" t="b">
        <f>Proc[[#This Row],[Requested]]=Proc[[#This Row],[CurrentParent]]</f>
        <v>1</v>
      </c>
      <c r="K10613" s="155" t="str">
        <f>IF(Proc[[#This Row],[Author]]="Marcela Urrego",VLOOKUP(LEFT(Proc[[#This Row],[Requested]],1),Table3[#All],2,0),VLOOKUP(Proc[[#This Row],[Author]],Table4[],2,0))</f>
        <v>HC</v>
      </c>
      <c r="L10613" s="155" t="s">
        <v>7801</v>
      </c>
      <c r="M10613" s="140">
        <v>46106</v>
      </c>
      <c r="N10613" s="140"/>
      <c r="O10613" s="140"/>
      <c r="P10613" s="140" t="str">
        <f ca="1">IF(Proc[[#This Row],[DaysAgeing]]&gt;5,"yep","on track")</f>
        <v>yep</v>
      </c>
      <c r="Q10613" s="2">
        <f ca="1">IF(Proc[[#This Row],[DateClosed]]="",ABS(NETWORKDAYS(Proc[[#This Row],[DateOpened]],TODAY()))-1,ABS(NETWORKDAYS(Proc[[#This Row],[DateOpened]],Proc[[#This Row],[DateClosed]]))-1)</f>
        <v>23</v>
      </c>
      <c r="R10613" s="140" t="s">
        <v>476</v>
      </c>
      <c r="S10613" s="155"/>
      <c r="T10613" s="155"/>
    </row>
    <row r="10614" spans="1:20">
      <c r="A10614" s="156" t="s">
        <v>11874</v>
      </c>
      <c r="B10614" s="155" t="str">
        <f>IFERROR(VLOOKUP(Proc[[#This Row],[App]],Table2[],3,0),"open")</f>
        <v>ok</v>
      </c>
      <c r="C10614" s="156" t="s">
        <v>369</v>
      </c>
      <c r="D10614" t="s">
        <v>12877</v>
      </c>
      <c r="E10614" t="s">
        <v>11699</v>
      </c>
      <c r="F10614" s="155" t="s">
        <v>11699</v>
      </c>
      <c r="G10614" s="156" t="s">
        <v>400</v>
      </c>
      <c r="H10614" s="155" t="str">
        <f>IF(Proc[[#This Row],[type]]="LFF (MDG-F)",MID(Proc[[#This Row],[Obj]],13,10),"")</f>
        <v/>
      </c>
      <c r="I10614" s="156"/>
      <c r="J10614" s="155" t="b">
        <f>Proc[[#This Row],[Requested]]=Proc[[#This Row],[CurrentParent]]</f>
        <v>1</v>
      </c>
      <c r="K10614" s="155" t="str">
        <f>IF(Proc[[#This Row],[Author]]="Marcela Urrego",VLOOKUP(LEFT(Proc[[#This Row],[Requested]],1),Table3[#All],2,0),VLOOKUP(Proc[[#This Row],[Author]],Table4[],2,0))</f>
        <v>HC</v>
      </c>
      <c r="L10614" s="155" t="s">
        <v>7801</v>
      </c>
      <c r="M10614" s="140">
        <v>46106</v>
      </c>
      <c r="N10614" s="140"/>
      <c r="O10614" s="140"/>
      <c r="P10614" s="140" t="str">
        <f ca="1">IF(Proc[[#This Row],[DaysAgeing]]&gt;5,"yep","on track")</f>
        <v>yep</v>
      </c>
      <c r="Q10614" s="2">
        <f ca="1">IF(Proc[[#This Row],[DateClosed]]="",ABS(NETWORKDAYS(Proc[[#This Row],[DateOpened]],TODAY()))-1,ABS(NETWORKDAYS(Proc[[#This Row],[DateOpened]],Proc[[#This Row],[DateClosed]]))-1)</f>
        <v>23</v>
      </c>
      <c r="R10614" s="140" t="s">
        <v>476</v>
      </c>
      <c r="S10614" s="155"/>
      <c r="T10614" s="155"/>
    </row>
    <row r="10615" spans="1:20">
      <c r="A10615" s="156" t="s">
        <v>11874</v>
      </c>
      <c r="B10615" s="155" t="str">
        <f>IFERROR(VLOOKUP(Proc[[#This Row],[App]],Table2[],3,0),"open")</f>
        <v>ok</v>
      </c>
      <c r="C10615" s="156" t="s">
        <v>369</v>
      </c>
      <c r="D10615" t="s">
        <v>12878</v>
      </c>
      <c r="E10615" t="s">
        <v>11699</v>
      </c>
      <c r="F10615" s="155" t="s">
        <v>11699</v>
      </c>
      <c r="G10615" s="156" t="s">
        <v>400</v>
      </c>
      <c r="H10615" s="155" t="str">
        <f>IF(Proc[[#This Row],[type]]="LFF (MDG-F)",MID(Proc[[#This Row],[Obj]],13,10),"")</f>
        <v/>
      </c>
      <c r="I10615" s="156"/>
      <c r="J10615" s="155" t="b">
        <f>Proc[[#This Row],[Requested]]=Proc[[#This Row],[CurrentParent]]</f>
        <v>1</v>
      </c>
      <c r="K10615" s="155" t="str">
        <f>IF(Proc[[#This Row],[Author]]="Marcela Urrego",VLOOKUP(LEFT(Proc[[#This Row],[Requested]],1),Table3[#All],2,0),VLOOKUP(Proc[[#This Row],[Author]],Table4[],2,0))</f>
        <v>HC</v>
      </c>
      <c r="L10615" s="155" t="s">
        <v>7801</v>
      </c>
      <c r="M10615" s="140">
        <v>46106</v>
      </c>
      <c r="N10615" s="140"/>
      <c r="O10615" s="140"/>
      <c r="P10615" s="140" t="str">
        <f ca="1">IF(Proc[[#This Row],[DaysAgeing]]&gt;5,"yep","on track")</f>
        <v>yep</v>
      </c>
      <c r="Q10615" s="2">
        <f ca="1">IF(Proc[[#This Row],[DateClosed]]="",ABS(NETWORKDAYS(Proc[[#This Row],[DateOpened]],TODAY()))-1,ABS(NETWORKDAYS(Proc[[#This Row],[DateOpened]],Proc[[#This Row],[DateClosed]]))-1)</f>
        <v>23</v>
      </c>
      <c r="R10615" s="140" t="s">
        <v>476</v>
      </c>
      <c r="S10615" s="155"/>
      <c r="T10615" s="155"/>
    </row>
    <row r="10616" spans="1:20">
      <c r="A10616" s="156" t="s">
        <v>11874</v>
      </c>
      <c r="B10616" s="155" t="str">
        <f>IFERROR(VLOOKUP(Proc[[#This Row],[App]],Table2[],3,0),"open")</f>
        <v>ok</v>
      </c>
      <c r="C10616" s="156" t="s">
        <v>369</v>
      </c>
      <c r="D10616" t="s">
        <v>12879</v>
      </c>
      <c r="E10616" t="s">
        <v>11699</v>
      </c>
      <c r="F10616" s="155" t="s">
        <v>11699</v>
      </c>
      <c r="G10616" s="156" t="s">
        <v>400</v>
      </c>
      <c r="H10616" s="155" t="str">
        <f>IF(Proc[[#This Row],[type]]="LFF (MDG-F)",MID(Proc[[#This Row],[Obj]],13,10),"")</f>
        <v/>
      </c>
      <c r="I10616" s="156"/>
      <c r="J10616" s="155" t="b">
        <f>Proc[[#This Row],[Requested]]=Proc[[#This Row],[CurrentParent]]</f>
        <v>1</v>
      </c>
      <c r="K10616" s="155" t="str">
        <f>IF(Proc[[#This Row],[Author]]="Marcela Urrego",VLOOKUP(LEFT(Proc[[#This Row],[Requested]],1),Table3[#All],2,0),VLOOKUP(Proc[[#This Row],[Author]],Table4[],2,0))</f>
        <v>HC</v>
      </c>
      <c r="L10616" s="155" t="s">
        <v>7801</v>
      </c>
      <c r="M10616" s="140">
        <v>46106</v>
      </c>
      <c r="N10616" s="140"/>
      <c r="O10616" s="140"/>
      <c r="P10616" s="140" t="str">
        <f ca="1">IF(Proc[[#This Row],[DaysAgeing]]&gt;5,"yep","on track")</f>
        <v>yep</v>
      </c>
      <c r="Q10616" s="2">
        <f ca="1">IF(Proc[[#This Row],[DateClosed]]="",ABS(NETWORKDAYS(Proc[[#This Row],[DateOpened]],TODAY()))-1,ABS(NETWORKDAYS(Proc[[#This Row],[DateOpened]],Proc[[#This Row],[DateClosed]]))-1)</f>
        <v>23</v>
      </c>
      <c r="R10616" s="140" t="s">
        <v>476</v>
      </c>
      <c r="S10616" s="155"/>
      <c r="T10616" s="155"/>
    </row>
    <row r="10617" spans="1:20">
      <c r="A10617" s="156" t="s">
        <v>11874</v>
      </c>
      <c r="B10617" s="155" t="str">
        <f>IFERROR(VLOOKUP(Proc[[#This Row],[App]],Table2[],3,0),"open")</f>
        <v>ok</v>
      </c>
      <c r="C10617" s="156" t="s">
        <v>369</v>
      </c>
      <c r="D10617" t="s">
        <v>12880</v>
      </c>
      <c r="E10617" t="s">
        <v>11699</v>
      </c>
      <c r="F10617" s="155" t="s">
        <v>11699</v>
      </c>
      <c r="G10617" s="156" t="s">
        <v>400</v>
      </c>
      <c r="H10617" s="155" t="str">
        <f>IF(Proc[[#This Row],[type]]="LFF (MDG-F)",MID(Proc[[#This Row],[Obj]],13,10),"")</f>
        <v/>
      </c>
      <c r="I10617" s="156"/>
      <c r="J10617" s="155" t="b">
        <f>Proc[[#This Row],[Requested]]=Proc[[#This Row],[CurrentParent]]</f>
        <v>1</v>
      </c>
      <c r="K10617" s="155" t="str">
        <f>IF(Proc[[#This Row],[Author]]="Marcela Urrego",VLOOKUP(LEFT(Proc[[#This Row],[Requested]],1),Table3[#All],2,0),VLOOKUP(Proc[[#This Row],[Author]],Table4[],2,0))</f>
        <v>HC</v>
      </c>
      <c r="L10617" s="155" t="s">
        <v>7801</v>
      </c>
      <c r="M10617" s="140">
        <v>46106</v>
      </c>
      <c r="N10617" s="140"/>
      <c r="O10617" s="140"/>
      <c r="P10617" s="140" t="str">
        <f ca="1">IF(Proc[[#This Row],[DaysAgeing]]&gt;5,"yep","on track")</f>
        <v>yep</v>
      </c>
      <c r="Q10617" s="2">
        <f ca="1">IF(Proc[[#This Row],[DateClosed]]="",ABS(NETWORKDAYS(Proc[[#This Row],[DateOpened]],TODAY()))-1,ABS(NETWORKDAYS(Proc[[#This Row],[DateOpened]],Proc[[#This Row],[DateClosed]]))-1)</f>
        <v>23</v>
      </c>
      <c r="R10617" s="140" t="s">
        <v>476</v>
      </c>
      <c r="S10617" s="155"/>
      <c r="T10617" s="155"/>
    </row>
    <row r="10618" spans="1:20">
      <c r="A10618" s="156" t="s">
        <v>11874</v>
      </c>
      <c r="B10618" s="155" t="str">
        <f>IFERROR(VLOOKUP(Proc[[#This Row],[App]],Table2[],3,0),"open")</f>
        <v>ok</v>
      </c>
      <c r="C10618" s="156" t="s">
        <v>369</v>
      </c>
      <c r="D10618" t="s">
        <v>12881</v>
      </c>
      <c r="E10618" t="s">
        <v>11699</v>
      </c>
      <c r="F10618" s="155" t="s">
        <v>11699</v>
      </c>
      <c r="G10618" s="156" t="s">
        <v>400</v>
      </c>
      <c r="H10618" s="155" t="str">
        <f>IF(Proc[[#This Row],[type]]="LFF (MDG-F)",MID(Proc[[#This Row],[Obj]],13,10),"")</f>
        <v/>
      </c>
      <c r="I10618" s="156"/>
      <c r="J10618" s="155" t="b">
        <f>Proc[[#This Row],[Requested]]=Proc[[#This Row],[CurrentParent]]</f>
        <v>1</v>
      </c>
      <c r="K10618" s="155" t="str">
        <f>IF(Proc[[#This Row],[Author]]="Marcela Urrego",VLOOKUP(LEFT(Proc[[#This Row],[Requested]],1),Table3[#All],2,0),VLOOKUP(Proc[[#This Row],[Author]],Table4[],2,0))</f>
        <v>HC</v>
      </c>
      <c r="L10618" s="155" t="s">
        <v>7801</v>
      </c>
      <c r="M10618" s="140">
        <v>46106</v>
      </c>
      <c r="N10618" s="140"/>
      <c r="O10618" s="140"/>
      <c r="P10618" s="140" t="str">
        <f ca="1">IF(Proc[[#This Row],[DaysAgeing]]&gt;5,"yep","on track")</f>
        <v>yep</v>
      </c>
      <c r="Q10618" s="2">
        <f ca="1">IF(Proc[[#This Row],[DateClosed]]="",ABS(NETWORKDAYS(Proc[[#This Row],[DateOpened]],TODAY()))-1,ABS(NETWORKDAYS(Proc[[#This Row],[DateOpened]],Proc[[#This Row],[DateClosed]]))-1)</f>
        <v>23</v>
      </c>
      <c r="R10618" s="140" t="s">
        <v>476</v>
      </c>
      <c r="S10618" s="155"/>
      <c r="T10618" s="155"/>
    </row>
    <row r="10619" spans="1:20">
      <c r="A10619" s="156" t="s">
        <v>11874</v>
      </c>
      <c r="B10619" s="155" t="str">
        <f>IFERROR(VLOOKUP(Proc[[#This Row],[App]],Table2[],3,0),"open")</f>
        <v>ok</v>
      </c>
      <c r="C10619" s="156" t="s">
        <v>369</v>
      </c>
      <c r="D10619" t="s">
        <v>12882</v>
      </c>
      <c r="E10619" t="s">
        <v>11699</v>
      </c>
      <c r="F10619" s="155" t="s">
        <v>11699</v>
      </c>
      <c r="G10619" s="156" t="s">
        <v>400</v>
      </c>
      <c r="H10619" s="155" t="str">
        <f>IF(Proc[[#This Row],[type]]="LFF (MDG-F)",MID(Proc[[#This Row],[Obj]],13,10),"")</f>
        <v/>
      </c>
      <c r="I10619" s="156"/>
      <c r="J10619" s="155" t="b">
        <f>Proc[[#This Row],[Requested]]=Proc[[#This Row],[CurrentParent]]</f>
        <v>1</v>
      </c>
      <c r="K10619" s="155" t="str">
        <f>IF(Proc[[#This Row],[Author]]="Marcela Urrego",VLOOKUP(LEFT(Proc[[#This Row],[Requested]],1),Table3[#All],2,0),VLOOKUP(Proc[[#This Row],[Author]],Table4[],2,0))</f>
        <v>HC</v>
      </c>
      <c r="L10619" s="155" t="s">
        <v>7801</v>
      </c>
      <c r="M10619" s="140">
        <v>46106</v>
      </c>
      <c r="N10619" s="140"/>
      <c r="O10619" s="140"/>
      <c r="P10619" s="140" t="str">
        <f ca="1">IF(Proc[[#This Row],[DaysAgeing]]&gt;5,"yep","on track")</f>
        <v>yep</v>
      </c>
      <c r="Q10619" s="2">
        <f ca="1">IF(Proc[[#This Row],[DateClosed]]="",ABS(NETWORKDAYS(Proc[[#This Row],[DateOpened]],TODAY()))-1,ABS(NETWORKDAYS(Proc[[#This Row],[DateOpened]],Proc[[#This Row],[DateClosed]]))-1)</f>
        <v>23</v>
      </c>
      <c r="R10619" s="140" t="s">
        <v>476</v>
      </c>
      <c r="S10619" s="155"/>
      <c r="T10619" s="155"/>
    </row>
    <row r="10620" spans="1:20">
      <c r="A10620" s="156" t="s">
        <v>11874</v>
      </c>
      <c r="B10620" s="155" t="str">
        <f>IFERROR(VLOOKUP(Proc[[#This Row],[App]],Table2[],3,0),"open")</f>
        <v>ok</v>
      </c>
      <c r="C10620" s="156" t="s">
        <v>369</v>
      </c>
      <c r="D10620" t="s">
        <v>12883</v>
      </c>
      <c r="E10620" t="s">
        <v>11699</v>
      </c>
      <c r="F10620" s="155" t="s">
        <v>11699</v>
      </c>
      <c r="G10620" s="156" t="s">
        <v>400</v>
      </c>
      <c r="H10620" s="155" t="str">
        <f>IF(Proc[[#This Row],[type]]="LFF (MDG-F)",MID(Proc[[#This Row],[Obj]],13,10),"")</f>
        <v/>
      </c>
      <c r="I10620" s="156"/>
      <c r="J10620" s="155" t="b">
        <f>Proc[[#This Row],[Requested]]=Proc[[#This Row],[CurrentParent]]</f>
        <v>1</v>
      </c>
      <c r="K10620" s="155" t="str">
        <f>IF(Proc[[#This Row],[Author]]="Marcela Urrego",VLOOKUP(LEFT(Proc[[#This Row],[Requested]],1),Table3[#All],2,0),VLOOKUP(Proc[[#This Row],[Author]],Table4[],2,0))</f>
        <v>HC</v>
      </c>
      <c r="L10620" s="155" t="s">
        <v>7801</v>
      </c>
      <c r="M10620" s="140">
        <v>46106</v>
      </c>
      <c r="N10620" s="140"/>
      <c r="O10620" s="140"/>
      <c r="P10620" s="140" t="str">
        <f ca="1">IF(Proc[[#This Row],[DaysAgeing]]&gt;5,"yep","on track")</f>
        <v>yep</v>
      </c>
      <c r="Q10620" s="2">
        <f ca="1">IF(Proc[[#This Row],[DateClosed]]="",ABS(NETWORKDAYS(Proc[[#This Row],[DateOpened]],TODAY()))-1,ABS(NETWORKDAYS(Proc[[#This Row],[DateOpened]],Proc[[#This Row],[DateClosed]]))-1)</f>
        <v>23</v>
      </c>
      <c r="R10620" s="140" t="s">
        <v>476</v>
      </c>
      <c r="S10620" s="155"/>
      <c r="T10620" s="155"/>
    </row>
    <row r="10621" spans="1:20">
      <c r="A10621" s="156" t="s">
        <v>11874</v>
      </c>
      <c r="B10621" s="155" t="str">
        <f>IFERROR(VLOOKUP(Proc[[#This Row],[App]],Table2[],3,0),"open")</f>
        <v>ok</v>
      </c>
      <c r="C10621" s="156" t="s">
        <v>369</v>
      </c>
      <c r="D10621" t="s">
        <v>12884</v>
      </c>
      <c r="E10621" t="s">
        <v>11699</v>
      </c>
      <c r="F10621" s="155" t="s">
        <v>11699</v>
      </c>
      <c r="G10621" s="156" t="s">
        <v>400</v>
      </c>
      <c r="H10621" s="155" t="str">
        <f>IF(Proc[[#This Row],[type]]="LFF (MDG-F)",MID(Proc[[#This Row],[Obj]],13,10),"")</f>
        <v/>
      </c>
      <c r="I10621" s="156"/>
      <c r="J10621" s="155" t="b">
        <f>Proc[[#This Row],[Requested]]=Proc[[#This Row],[CurrentParent]]</f>
        <v>1</v>
      </c>
      <c r="K10621" s="155" t="str">
        <f>IF(Proc[[#This Row],[Author]]="Marcela Urrego",VLOOKUP(LEFT(Proc[[#This Row],[Requested]],1),Table3[#All],2,0),VLOOKUP(Proc[[#This Row],[Author]],Table4[],2,0))</f>
        <v>HC</v>
      </c>
      <c r="L10621" s="155" t="s">
        <v>7801</v>
      </c>
      <c r="M10621" s="140">
        <v>46106</v>
      </c>
      <c r="N10621" s="140"/>
      <c r="O10621" s="140"/>
      <c r="P10621" s="140" t="str">
        <f ca="1">IF(Proc[[#This Row],[DaysAgeing]]&gt;5,"yep","on track")</f>
        <v>yep</v>
      </c>
      <c r="Q10621" s="2">
        <f ca="1">IF(Proc[[#This Row],[DateClosed]]="",ABS(NETWORKDAYS(Proc[[#This Row],[DateOpened]],TODAY()))-1,ABS(NETWORKDAYS(Proc[[#This Row],[DateOpened]],Proc[[#This Row],[DateClosed]]))-1)</f>
        <v>23</v>
      </c>
      <c r="R10621" s="140" t="s">
        <v>476</v>
      </c>
      <c r="S10621" s="155"/>
      <c r="T10621" s="155"/>
    </row>
    <row r="10622" spans="1:20">
      <c r="A10622" s="156" t="s">
        <v>11874</v>
      </c>
      <c r="B10622" s="155" t="str">
        <f>IFERROR(VLOOKUP(Proc[[#This Row],[App]],Table2[],3,0),"open")</f>
        <v>ok</v>
      </c>
      <c r="C10622" s="156" t="s">
        <v>369</v>
      </c>
      <c r="D10622" t="s">
        <v>12885</v>
      </c>
      <c r="E10622" t="s">
        <v>11699</v>
      </c>
      <c r="F10622" s="155" t="s">
        <v>11699</v>
      </c>
      <c r="G10622" s="156" t="s">
        <v>400</v>
      </c>
      <c r="H10622" s="155" t="str">
        <f>IF(Proc[[#This Row],[type]]="LFF (MDG-F)",MID(Proc[[#This Row],[Obj]],13,10),"")</f>
        <v/>
      </c>
      <c r="I10622" s="156"/>
      <c r="J10622" s="155" t="b">
        <f>Proc[[#This Row],[Requested]]=Proc[[#This Row],[CurrentParent]]</f>
        <v>1</v>
      </c>
      <c r="K10622" s="155" t="str">
        <f>IF(Proc[[#This Row],[Author]]="Marcela Urrego",VLOOKUP(LEFT(Proc[[#This Row],[Requested]],1),Table3[#All],2,0),VLOOKUP(Proc[[#This Row],[Author]],Table4[],2,0))</f>
        <v>HC</v>
      </c>
      <c r="L10622" s="155" t="s">
        <v>7801</v>
      </c>
      <c r="M10622" s="140">
        <v>46106</v>
      </c>
      <c r="N10622" s="140"/>
      <c r="O10622" s="140"/>
      <c r="P10622" s="140" t="str">
        <f ca="1">IF(Proc[[#This Row],[DaysAgeing]]&gt;5,"yep","on track")</f>
        <v>yep</v>
      </c>
      <c r="Q10622" s="2">
        <f ca="1">IF(Proc[[#This Row],[DateClosed]]="",ABS(NETWORKDAYS(Proc[[#This Row],[DateOpened]],TODAY()))-1,ABS(NETWORKDAYS(Proc[[#This Row],[DateOpened]],Proc[[#This Row],[DateClosed]]))-1)</f>
        <v>23</v>
      </c>
      <c r="R10622" s="140" t="s">
        <v>476</v>
      </c>
      <c r="S10622" s="155"/>
      <c r="T10622" s="155"/>
    </row>
    <row r="10623" spans="1:20">
      <c r="A10623" s="156" t="s">
        <v>11874</v>
      </c>
      <c r="B10623" s="155" t="str">
        <f>IFERROR(VLOOKUP(Proc[[#This Row],[App]],Table2[],3,0),"open")</f>
        <v>ok</v>
      </c>
      <c r="C10623" s="156" t="s">
        <v>369</v>
      </c>
      <c r="D10623" t="s">
        <v>12886</v>
      </c>
      <c r="E10623" t="s">
        <v>11699</v>
      </c>
      <c r="F10623" s="155" t="s">
        <v>11699</v>
      </c>
      <c r="G10623" s="156" t="s">
        <v>400</v>
      </c>
      <c r="H10623" s="155" t="str">
        <f>IF(Proc[[#This Row],[type]]="LFF (MDG-F)",MID(Proc[[#This Row],[Obj]],13,10),"")</f>
        <v/>
      </c>
      <c r="I10623" s="156"/>
      <c r="J10623" s="155" t="b">
        <f>Proc[[#This Row],[Requested]]=Proc[[#This Row],[CurrentParent]]</f>
        <v>1</v>
      </c>
      <c r="K10623" s="155" t="str">
        <f>IF(Proc[[#This Row],[Author]]="Marcela Urrego",VLOOKUP(LEFT(Proc[[#This Row],[Requested]],1),Table3[#All],2,0),VLOOKUP(Proc[[#This Row],[Author]],Table4[],2,0))</f>
        <v>HC</v>
      </c>
      <c r="L10623" s="155" t="s">
        <v>7801</v>
      </c>
      <c r="M10623" s="140">
        <v>46106</v>
      </c>
      <c r="N10623" s="140"/>
      <c r="O10623" s="140"/>
      <c r="P10623" s="140" t="str">
        <f ca="1">IF(Proc[[#This Row],[DaysAgeing]]&gt;5,"yep","on track")</f>
        <v>yep</v>
      </c>
      <c r="Q10623" s="2">
        <f ca="1">IF(Proc[[#This Row],[DateClosed]]="",ABS(NETWORKDAYS(Proc[[#This Row],[DateOpened]],TODAY()))-1,ABS(NETWORKDAYS(Proc[[#This Row],[DateOpened]],Proc[[#This Row],[DateClosed]]))-1)</f>
        <v>23</v>
      </c>
      <c r="R10623" s="140" t="s">
        <v>476</v>
      </c>
      <c r="S10623" s="155"/>
      <c r="T10623" s="155"/>
    </row>
    <row r="10624" spans="1:20">
      <c r="A10624" s="156" t="s">
        <v>11874</v>
      </c>
      <c r="B10624" s="155" t="str">
        <f>IFERROR(VLOOKUP(Proc[[#This Row],[App]],Table2[],3,0),"open")</f>
        <v>ok</v>
      </c>
      <c r="C10624" s="156" t="s">
        <v>369</v>
      </c>
      <c r="D10624" t="s">
        <v>12887</v>
      </c>
      <c r="E10624" t="s">
        <v>11699</v>
      </c>
      <c r="F10624" s="155" t="s">
        <v>11699</v>
      </c>
      <c r="G10624" s="156" t="s">
        <v>400</v>
      </c>
      <c r="H10624" s="155" t="str">
        <f>IF(Proc[[#This Row],[type]]="LFF (MDG-F)",MID(Proc[[#This Row],[Obj]],13,10),"")</f>
        <v/>
      </c>
      <c r="I10624" s="156"/>
      <c r="J10624" s="155" t="b">
        <f>Proc[[#This Row],[Requested]]=Proc[[#This Row],[CurrentParent]]</f>
        <v>1</v>
      </c>
      <c r="K10624" s="155" t="str">
        <f>IF(Proc[[#This Row],[Author]]="Marcela Urrego",VLOOKUP(LEFT(Proc[[#This Row],[Requested]],1),Table3[#All],2,0),VLOOKUP(Proc[[#This Row],[Author]],Table4[],2,0))</f>
        <v>HC</v>
      </c>
      <c r="L10624" s="155" t="s">
        <v>7801</v>
      </c>
      <c r="M10624" s="140">
        <v>46106</v>
      </c>
      <c r="N10624" s="140"/>
      <c r="O10624" s="140"/>
      <c r="P10624" s="140" t="str">
        <f ca="1">IF(Proc[[#This Row],[DaysAgeing]]&gt;5,"yep","on track")</f>
        <v>yep</v>
      </c>
      <c r="Q10624" s="2">
        <f ca="1">IF(Proc[[#This Row],[DateClosed]]="",ABS(NETWORKDAYS(Proc[[#This Row],[DateOpened]],TODAY()))-1,ABS(NETWORKDAYS(Proc[[#This Row],[DateOpened]],Proc[[#This Row],[DateClosed]]))-1)</f>
        <v>23</v>
      </c>
      <c r="R10624" s="140" t="s">
        <v>476</v>
      </c>
      <c r="S10624" s="155"/>
      <c r="T10624" s="155"/>
    </row>
    <row r="10625" spans="1:20">
      <c r="A10625" s="156" t="s">
        <v>11874</v>
      </c>
      <c r="B10625" s="155" t="str">
        <f>IFERROR(VLOOKUP(Proc[[#This Row],[App]],Table2[],3,0),"open")</f>
        <v>ok</v>
      </c>
      <c r="C10625" s="156" t="s">
        <v>369</v>
      </c>
      <c r="D10625" t="s">
        <v>12888</v>
      </c>
      <c r="E10625" t="s">
        <v>11699</v>
      </c>
      <c r="F10625" s="155" t="s">
        <v>11699</v>
      </c>
      <c r="G10625" s="156" t="s">
        <v>400</v>
      </c>
      <c r="H10625" s="155" t="str">
        <f>IF(Proc[[#This Row],[type]]="LFF (MDG-F)",MID(Proc[[#This Row],[Obj]],13,10),"")</f>
        <v/>
      </c>
      <c r="I10625" s="156"/>
      <c r="J10625" s="155" t="b">
        <f>Proc[[#This Row],[Requested]]=Proc[[#This Row],[CurrentParent]]</f>
        <v>1</v>
      </c>
      <c r="K10625" s="155" t="str">
        <f>IF(Proc[[#This Row],[Author]]="Marcela Urrego",VLOOKUP(LEFT(Proc[[#This Row],[Requested]],1),Table3[#All],2,0),VLOOKUP(Proc[[#This Row],[Author]],Table4[],2,0))</f>
        <v>HC</v>
      </c>
      <c r="L10625" s="155" t="s">
        <v>7801</v>
      </c>
      <c r="M10625" s="140">
        <v>46106</v>
      </c>
      <c r="N10625" s="140"/>
      <c r="O10625" s="140"/>
      <c r="P10625" s="140" t="str">
        <f ca="1">IF(Proc[[#This Row],[DaysAgeing]]&gt;5,"yep","on track")</f>
        <v>yep</v>
      </c>
      <c r="Q10625" s="2">
        <f ca="1">IF(Proc[[#This Row],[DateClosed]]="",ABS(NETWORKDAYS(Proc[[#This Row],[DateOpened]],TODAY()))-1,ABS(NETWORKDAYS(Proc[[#This Row],[DateOpened]],Proc[[#This Row],[DateClosed]]))-1)</f>
        <v>23</v>
      </c>
      <c r="R10625" s="140" t="s">
        <v>476</v>
      </c>
      <c r="S10625" s="155"/>
      <c r="T10625" s="155"/>
    </row>
    <row r="10626" spans="1:20">
      <c r="A10626" s="156" t="s">
        <v>11874</v>
      </c>
      <c r="B10626" s="155" t="str">
        <f>IFERROR(VLOOKUP(Proc[[#This Row],[App]],Table2[],3,0),"open")</f>
        <v>ok</v>
      </c>
      <c r="C10626" s="156" t="s">
        <v>369</v>
      </c>
      <c r="D10626" t="s">
        <v>12889</v>
      </c>
      <c r="E10626" t="s">
        <v>11699</v>
      </c>
      <c r="F10626" s="155" t="s">
        <v>11699</v>
      </c>
      <c r="G10626" s="156" t="s">
        <v>400</v>
      </c>
      <c r="H10626" s="155" t="str">
        <f>IF(Proc[[#This Row],[type]]="LFF (MDG-F)",MID(Proc[[#This Row],[Obj]],13,10),"")</f>
        <v/>
      </c>
      <c r="I10626" s="156"/>
      <c r="J10626" s="155" t="b">
        <f>Proc[[#This Row],[Requested]]=Proc[[#This Row],[CurrentParent]]</f>
        <v>1</v>
      </c>
      <c r="K10626" s="155" t="str">
        <f>IF(Proc[[#This Row],[Author]]="Marcela Urrego",VLOOKUP(LEFT(Proc[[#This Row],[Requested]],1),Table3[#All],2,0),VLOOKUP(Proc[[#This Row],[Author]],Table4[],2,0))</f>
        <v>HC</v>
      </c>
      <c r="L10626" s="155" t="s">
        <v>7801</v>
      </c>
      <c r="M10626" s="140">
        <v>46106</v>
      </c>
      <c r="N10626" s="140"/>
      <c r="O10626" s="140"/>
      <c r="P10626" s="140" t="str">
        <f ca="1">IF(Proc[[#This Row],[DaysAgeing]]&gt;5,"yep","on track")</f>
        <v>yep</v>
      </c>
      <c r="Q10626" s="2">
        <f ca="1">IF(Proc[[#This Row],[DateClosed]]="",ABS(NETWORKDAYS(Proc[[#This Row],[DateOpened]],TODAY()))-1,ABS(NETWORKDAYS(Proc[[#This Row],[DateOpened]],Proc[[#This Row],[DateClosed]]))-1)</f>
        <v>23</v>
      </c>
      <c r="R10626" s="140" t="s">
        <v>476</v>
      </c>
      <c r="S10626" s="155"/>
      <c r="T10626" s="155"/>
    </row>
    <row r="10627" spans="1:20">
      <c r="A10627" s="156" t="s">
        <v>11874</v>
      </c>
      <c r="B10627" s="155" t="str">
        <f>IFERROR(VLOOKUP(Proc[[#This Row],[App]],Table2[],3,0),"open")</f>
        <v>ok</v>
      </c>
      <c r="C10627" s="156" t="s">
        <v>369</v>
      </c>
      <c r="D10627" t="s">
        <v>12890</v>
      </c>
      <c r="E10627" t="s">
        <v>11699</v>
      </c>
      <c r="F10627" s="155" t="s">
        <v>11699</v>
      </c>
      <c r="G10627" s="156" t="s">
        <v>400</v>
      </c>
      <c r="H10627" s="155" t="str">
        <f>IF(Proc[[#This Row],[type]]="LFF (MDG-F)",MID(Proc[[#This Row],[Obj]],13,10),"")</f>
        <v/>
      </c>
      <c r="I10627" s="156"/>
      <c r="J10627" s="155" t="b">
        <f>Proc[[#This Row],[Requested]]=Proc[[#This Row],[CurrentParent]]</f>
        <v>1</v>
      </c>
      <c r="K10627" s="155" t="str">
        <f>IF(Proc[[#This Row],[Author]]="Marcela Urrego",VLOOKUP(LEFT(Proc[[#This Row],[Requested]],1),Table3[#All],2,0),VLOOKUP(Proc[[#This Row],[Author]],Table4[],2,0))</f>
        <v>HC</v>
      </c>
      <c r="L10627" s="155" t="s">
        <v>7801</v>
      </c>
      <c r="M10627" s="140">
        <v>46106</v>
      </c>
      <c r="N10627" s="140"/>
      <c r="O10627" s="140"/>
      <c r="P10627" s="140" t="str">
        <f ca="1">IF(Proc[[#This Row],[DaysAgeing]]&gt;5,"yep","on track")</f>
        <v>yep</v>
      </c>
      <c r="Q10627" s="2">
        <f ca="1">IF(Proc[[#This Row],[DateClosed]]="",ABS(NETWORKDAYS(Proc[[#This Row],[DateOpened]],TODAY()))-1,ABS(NETWORKDAYS(Proc[[#This Row],[DateOpened]],Proc[[#This Row],[DateClosed]]))-1)</f>
        <v>23</v>
      </c>
      <c r="R10627" s="140" t="s">
        <v>476</v>
      </c>
      <c r="S10627" s="155"/>
      <c r="T10627" s="155"/>
    </row>
    <row r="10628" spans="1:20">
      <c r="A10628" s="156" t="s">
        <v>11874</v>
      </c>
      <c r="B10628" s="155" t="str">
        <f>IFERROR(VLOOKUP(Proc[[#This Row],[App]],Table2[],3,0),"open")</f>
        <v>ok</v>
      </c>
      <c r="C10628" s="156" t="s">
        <v>369</v>
      </c>
      <c r="D10628" t="s">
        <v>12891</v>
      </c>
      <c r="E10628" t="s">
        <v>11699</v>
      </c>
      <c r="F10628" s="155" t="s">
        <v>11699</v>
      </c>
      <c r="G10628" s="156" t="s">
        <v>400</v>
      </c>
      <c r="H10628" s="155" t="str">
        <f>IF(Proc[[#This Row],[type]]="LFF (MDG-F)",MID(Proc[[#This Row],[Obj]],13,10),"")</f>
        <v/>
      </c>
      <c r="I10628" s="156"/>
      <c r="J10628" s="155" t="b">
        <f>Proc[[#This Row],[Requested]]=Proc[[#This Row],[CurrentParent]]</f>
        <v>1</v>
      </c>
      <c r="K10628" s="155" t="str">
        <f>IF(Proc[[#This Row],[Author]]="Marcela Urrego",VLOOKUP(LEFT(Proc[[#This Row],[Requested]],1),Table3[#All],2,0),VLOOKUP(Proc[[#This Row],[Author]],Table4[],2,0))</f>
        <v>HC</v>
      </c>
      <c r="L10628" s="155" t="s">
        <v>7801</v>
      </c>
      <c r="M10628" s="140">
        <v>46106</v>
      </c>
      <c r="N10628" s="140"/>
      <c r="O10628" s="140"/>
      <c r="P10628" s="140" t="str">
        <f ca="1">IF(Proc[[#This Row],[DaysAgeing]]&gt;5,"yep","on track")</f>
        <v>yep</v>
      </c>
      <c r="Q10628" s="2">
        <f ca="1">IF(Proc[[#This Row],[DateClosed]]="",ABS(NETWORKDAYS(Proc[[#This Row],[DateOpened]],TODAY()))-1,ABS(NETWORKDAYS(Proc[[#This Row],[DateOpened]],Proc[[#This Row],[DateClosed]]))-1)</f>
        <v>23</v>
      </c>
      <c r="R10628" s="140" t="s">
        <v>476</v>
      </c>
      <c r="S10628" s="155"/>
      <c r="T10628" s="155"/>
    </row>
    <row r="10629" spans="1:20">
      <c r="A10629" s="156" t="s">
        <v>11874</v>
      </c>
      <c r="B10629" s="155" t="str">
        <f>IFERROR(VLOOKUP(Proc[[#This Row],[App]],Table2[],3,0),"open")</f>
        <v>ok</v>
      </c>
      <c r="C10629" s="156" t="s">
        <v>369</v>
      </c>
      <c r="D10629" t="s">
        <v>12892</v>
      </c>
      <c r="E10629" t="s">
        <v>11699</v>
      </c>
      <c r="F10629" s="155" t="s">
        <v>11699</v>
      </c>
      <c r="G10629" s="156" t="s">
        <v>400</v>
      </c>
      <c r="H10629" s="155" t="str">
        <f>IF(Proc[[#This Row],[type]]="LFF (MDG-F)",MID(Proc[[#This Row],[Obj]],13,10),"")</f>
        <v/>
      </c>
      <c r="I10629" s="156"/>
      <c r="J10629" s="155" t="b">
        <f>Proc[[#This Row],[Requested]]=Proc[[#This Row],[CurrentParent]]</f>
        <v>1</v>
      </c>
      <c r="K10629" s="155" t="str">
        <f>IF(Proc[[#This Row],[Author]]="Marcela Urrego",VLOOKUP(LEFT(Proc[[#This Row],[Requested]],1),Table3[#All],2,0),VLOOKUP(Proc[[#This Row],[Author]],Table4[],2,0))</f>
        <v>HC</v>
      </c>
      <c r="L10629" s="155" t="s">
        <v>7801</v>
      </c>
      <c r="M10629" s="140">
        <v>46106</v>
      </c>
      <c r="N10629" s="140"/>
      <c r="O10629" s="140"/>
      <c r="P10629" s="140" t="str">
        <f ca="1">IF(Proc[[#This Row],[DaysAgeing]]&gt;5,"yep","on track")</f>
        <v>yep</v>
      </c>
      <c r="Q10629" s="2">
        <f ca="1">IF(Proc[[#This Row],[DateClosed]]="",ABS(NETWORKDAYS(Proc[[#This Row],[DateOpened]],TODAY()))-1,ABS(NETWORKDAYS(Proc[[#This Row],[DateOpened]],Proc[[#This Row],[DateClosed]]))-1)</f>
        <v>23</v>
      </c>
      <c r="R10629" s="140" t="s">
        <v>476</v>
      </c>
      <c r="S10629" s="155"/>
      <c r="T10629" s="155"/>
    </row>
    <row r="10630" spans="1:20">
      <c r="A10630" s="156" t="s">
        <v>11874</v>
      </c>
      <c r="B10630" s="155" t="str">
        <f>IFERROR(VLOOKUP(Proc[[#This Row],[App]],Table2[],3,0),"open")</f>
        <v>ok</v>
      </c>
      <c r="C10630" s="156" t="s">
        <v>369</v>
      </c>
      <c r="D10630" t="s">
        <v>12893</v>
      </c>
      <c r="E10630" t="s">
        <v>11699</v>
      </c>
      <c r="F10630" s="155" t="s">
        <v>11699</v>
      </c>
      <c r="G10630" s="156" t="s">
        <v>400</v>
      </c>
      <c r="H10630" s="155" t="str">
        <f>IF(Proc[[#This Row],[type]]="LFF (MDG-F)",MID(Proc[[#This Row],[Obj]],13,10),"")</f>
        <v/>
      </c>
      <c r="I10630" s="156"/>
      <c r="J10630" s="155" t="b">
        <f>Proc[[#This Row],[Requested]]=Proc[[#This Row],[CurrentParent]]</f>
        <v>1</v>
      </c>
      <c r="K10630" s="155" t="str">
        <f>IF(Proc[[#This Row],[Author]]="Marcela Urrego",VLOOKUP(LEFT(Proc[[#This Row],[Requested]],1),Table3[#All],2,0),VLOOKUP(Proc[[#This Row],[Author]],Table4[],2,0))</f>
        <v>HC</v>
      </c>
      <c r="L10630" s="155" t="s">
        <v>7801</v>
      </c>
      <c r="M10630" s="140">
        <v>46106</v>
      </c>
      <c r="N10630" s="140"/>
      <c r="O10630" s="140"/>
      <c r="P10630" s="140" t="str">
        <f ca="1">IF(Proc[[#This Row],[DaysAgeing]]&gt;5,"yep","on track")</f>
        <v>yep</v>
      </c>
      <c r="Q10630" s="2">
        <f ca="1">IF(Proc[[#This Row],[DateClosed]]="",ABS(NETWORKDAYS(Proc[[#This Row],[DateOpened]],TODAY()))-1,ABS(NETWORKDAYS(Proc[[#This Row],[DateOpened]],Proc[[#This Row],[DateClosed]]))-1)</f>
        <v>23</v>
      </c>
      <c r="R10630" s="140" t="s">
        <v>476</v>
      </c>
      <c r="S10630" s="155"/>
      <c r="T10630" s="155"/>
    </row>
    <row r="10631" spans="1:20">
      <c r="A10631" s="156" t="s">
        <v>11874</v>
      </c>
      <c r="B10631" s="155" t="str">
        <f>IFERROR(VLOOKUP(Proc[[#This Row],[App]],Table2[],3,0),"open")</f>
        <v>ok</v>
      </c>
      <c r="C10631" s="156" t="s">
        <v>369</v>
      </c>
      <c r="D10631" t="s">
        <v>12894</v>
      </c>
      <c r="E10631" t="s">
        <v>11699</v>
      </c>
      <c r="F10631" s="155" t="s">
        <v>11699</v>
      </c>
      <c r="G10631" s="156" t="s">
        <v>400</v>
      </c>
      <c r="H10631" s="155" t="str">
        <f>IF(Proc[[#This Row],[type]]="LFF (MDG-F)",MID(Proc[[#This Row],[Obj]],13,10),"")</f>
        <v/>
      </c>
      <c r="I10631" s="156"/>
      <c r="J10631" s="155" t="b">
        <f>Proc[[#This Row],[Requested]]=Proc[[#This Row],[CurrentParent]]</f>
        <v>1</v>
      </c>
      <c r="K10631" s="155" t="str">
        <f>IF(Proc[[#This Row],[Author]]="Marcela Urrego",VLOOKUP(LEFT(Proc[[#This Row],[Requested]],1),Table3[#All],2,0),VLOOKUP(Proc[[#This Row],[Author]],Table4[],2,0))</f>
        <v>HC</v>
      </c>
      <c r="L10631" s="155" t="s">
        <v>7801</v>
      </c>
      <c r="M10631" s="140">
        <v>46106</v>
      </c>
      <c r="N10631" s="140"/>
      <c r="O10631" s="140"/>
      <c r="P10631" s="140" t="str">
        <f ca="1">IF(Proc[[#This Row],[DaysAgeing]]&gt;5,"yep","on track")</f>
        <v>yep</v>
      </c>
      <c r="Q10631" s="2">
        <f ca="1">IF(Proc[[#This Row],[DateClosed]]="",ABS(NETWORKDAYS(Proc[[#This Row],[DateOpened]],TODAY()))-1,ABS(NETWORKDAYS(Proc[[#This Row],[DateOpened]],Proc[[#This Row],[DateClosed]]))-1)</f>
        <v>23</v>
      </c>
      <c r="R10631" s="140" t="s">
        <v>476</v>
      </c>
      <c r="S10631" s="155"/>
      <c r="T10631" s="155"/>
    </row>
    <row r="10632" spans="1:20">
      <c r="A10632" s="156" t="s">
        <v>11874</v>
      </c>
      <c r="B10632" s="155" t="str">
        <f>IFERROR(VLOOKUP(Proc[[#This Row],[App]],Table2[],3,0),"open")</f>
        <v>ok</v>
      </c>
      <c r="C10632" s="156" t="s">
        <v>369</v>
      </c>
      <c r="D10632" t="s">
        <v>12895</v>
      </c>
      <c r="E10632" t="s">
        <v>11699</v>
      </c>
      <c r="F10632" s="155" t="s">
        <v>11699</v>
      </c>
      <c r="G10632" s="156" t="s">
        <v>400</v>
      </c>
      <c r="H10632" s="155" t="str">
        <f>IF(Proc[[#This Row],[type]]="LFF (MDG-F)",MID(Proc[[#This Row],[Obj]],13,10),"")</f>
        <v/>
      </c>
      <c r="I10632" s="156"/>
      <c r="J10632" s="155" t="b">
        <f>Proc[[#This Row],[Requested]]=Proc[[#This Row],[CurrentParent]]</f>
        <v>1</v>
      </c>
      <c r="K10632" s="155" t="str">
        <f>IF(Proc[[#This Row],[Author]]="Marcela Urrego",VLOOKUP(LEFT(Proc[[#This Row],[Requested]],1),Table3[#All],2,0),VLOOKUP(Proc[[#This Row],[Author]],Table4[],2,0))</f>
        <v>HC</v>
      </c>
      <c r="L10632" s="155" t="s">
        <v>7801</v>
      </c>
      <c r="M10632" s="140">
        <v>46106</v>
      </c>
      <c r="N10632" s="140"/>
      <c r="O10632" s="140"/>
      <c r="P10632" s="140" t="str">
        <f ca="1">IF(Proc[[#This Row],[DaysAgeing]]&gt;5,"yep","on track")</f>
        <v>yep</v>
      </c>
      <c r="Q10632" s="2">
        <f ca="1">IF(Proc[[#This Row],[DateClosed]]="",ABS(NETWORKDAYS(Proc[[#This Row],[DateOpened]],TODAY()))-1,ABS(NETWORKDAYS(Proc[[#This Row],[DateOpened]],Proc[[#This Row],[DateClosed]]))-1)</f>
        <v>23</v>
      </c>
      <c r="R10632" s="140" t="s">
        <v>476</v>
      </c>
      <c r="S10632" s="155"/>
      <c r="T10632" s="155"/>
    </row>
    <row r="10633" spans="1:20">
      <c r="A10633" s="156" t="s">
        <v>11874</v>
      </c>
      <c r="B10633" s="155" t="str">
        <f>IFERROR(VLOOKUP(Proc[[#This Row],[App]],Table2[],3,0),"open")</f>
        <v>ok</v>
      </c>
      <c r="C10633" s="156" t="s">
        <v>369</v>
      </c>
      <c r="D10633" t="s">
        <v>12896</v>
      </c>
      <c r="E10633" t="s">
        <v>11699</v>
      </c>
      <c r="F10633" s="155" t="s">
        <v>11699</v>
      </c>
      <c r="G10633" s="156" t="s">
        <v>400</v>
      </c>
      <c r="H10633" s="155" t="str">
        <f>IF(Proc[[#This Row],[type]]="LFF (MDG-F)",MID(Proc[[#This Row],[Obj]],13,10),"")</f>
        <v/>
      </c>
      <c r="I10633" s="156"/>
      <c r="J10633" s="155" t="b">
        <f>Proc[[#This Row],[Requested]]=Proc[[#This Row],[CurrentParent]]</f>
        <v>1</v>
      </c>
      <c r="K10633" s="155" t="str">
        <f>IF(Proc[[#This Row],[Author]]="Marcela Urrego",VLOOKUP(LEFT(Proc[[#This Row],[Requested]],1),Table3[#All],2,0),VLOOKUP(Proc[[#This Row],[Author]],Table4[],2,0))</f>
        <v>HC</v>
      </c>
      <c r="L10633" s="155" t="s">
        <v>7801</v>
      </c>
      <c r="M10633" s="140">
        <v>46106</v>
      </c>
      <c r="N10633" s="140"/>
      <c r="O10633" s="140"/>
      <c r="P10633" s="140" t="str">
        <f ca="1">IF(Proc[[#This Row],[DaysAgeing]]&gt;5,"yep","on track")</f>
        <v>yep</v>
      </c>
      <c r="Q10633" s="2">
        <f ca="1">IF(Proc[[#This Row],[DateClosed]]="",ABS(NETWORKDAYS(Proc[[#This Row],[DateOpened]],TODAY()))-1,ABS(NETWORKDAYS(Proc[[#This Row],[DateOpened]],Proc[[#This Row],[DateClosed]]))-1)</f>
        <v>23</v>
      </c>
      <c r="R10633" s="140" t="s">
        <v>476</v>
      </c>
      <c r="S10633" s="155"/>
      <c r="T10633" s="155"/>
    </row>
    <row r="10634" spans="1:20">
      <c r="A10634" s="156" t="s">
        <v>11874</v>
      </c>
      <c r="B10634" s="155" t="str">
        <f>IFERROR(VLOOKUP(Proc[[#This Row],[App]],Table2[],3,0),"open")</f>
        <v>ok</v>
      </c>
      <c r="C10634" s="156" t="s">
        <v>369</v>
      </c>
      <c r="D10634" t="s">
        <v>12897</v>
      </c>
      <c r="E10634" t="s">
        <v>11699</v>
      </c>
      <c r="F10634" s="155" t="s">
        <v>11699</v>
      </c>
      <c r="G10634" s="156" t="s">
        <v>400</v>
      </c>
      <c r="H10634" s="155" t="str">
        <f>IF(Proc[[#This Row],[type]]="LFF (MDG-F)",MID(Proc[[#This Row],[Obj]],13,10),"")</f>
        <v/>
      </c>
      <c r="I10634" s="156"/>
      <c r="J10634" s="155" t="b">
        <f>Proc[[#This Row],[Requested]]=Proc[[#This Row],[CurrentParent]]</f>
        <v>1</v>
      </c>
      <c r="K10634" s="155" t="str">
        <f>IF(Proc[[#This Row],[Author]]="Marcela Urrego",VLOOKUP(LEFT(Proc[[#This Row],[Requested]],1),Table3[#All],2,0),VLOOKUP(Proc[[#This Row],[Author]],Table4[],2,0))</f>
        <v>HC</v>
      </c>
      <c r="L10634" s="155" t="s">
        <v>7801</v>
      </c>
      <c r="M10634" s="140">
        <v>46106</v>
      </c>
      <c r="N10634" s="140"/>
      <c r="O10634" s="140"/>
      <c r="P10634" s="140" t="str">
        <f ca="1">IF(Proc[[#This Row],[DaysAgeing]]&gt;5,"yep","on track")</f>
        <v>yep</v>
      </c>
      <c r="Q10634" s="2">
        <f ca="1">IF(Proc[[#This Row],[DateClosed]]="",ABS(NETWORKDAYS(Proc[[#This Row],[DateOpened]],TODAY()))-1,ABS(NETWORKDAYS(Proc[[#This Row],[DateOpened]],Proc[[#This Row],[DateClosed]]))-1)</f>
        <v>23</v>
      </c>
      <c r="R10634" s="140" t="s">
        <v>476</v>
      </c>
      <c r="S10634" s="155"/>
      <c r="T10634" s="155"/>
    </row>
    <row r="10635" spans="1:20">
      <c r="A10635" s="156" t="s">
        <v>11874</v>
      </c>
      <c r="B10635" s="155" t="str">
        <f>IFERROR(VLOOKUP(Proc[[#This Row],[App]],Table2[],3,0),"open")</f>
        <v>ok</v>
      </c>
      <c r="C10635" s="156" t="s">
        <v>369</v>
      </c>
      <c r="D10635" t="s">
        <v>12898</v>
      </c>
      <c r="E10635" t="s">
        <v>11699</v>
      </c>
      <c r="F10635" s="155" t="s">
        <v>11699</v>
      </c>
      <c r="G10635" s="156" t="s">
        <v>400</v>
      </c>
      <c r="H10635" s="155" t="str">
        <f>IF(Proc[[#This Row],[type]]="LFF (MDG-F)",MID(Proc[[#This Row],[Obj]],13,10),"")</f>
        <v/>
      </c>
      <c r="I10635" s="156"/>
      <c r="J10635" s="155" t="b">
        <f>Proc[[#This Row],[Requested]]=Proc[[#This Row],[CurrentParent]]</f>
        <v>1</v>
      </c>
      <c r="K10635" s="155" t="str">
        <f>IF(Proc[[#This Row],[Author]]="Marcela Urrego",VLOOKUP(LEFT(Proc[[#This Row],[Requested]],1),Table3[#All],2,0),VLOOKUP(Proc[[#This Row],[Author]],Table4[],2,0))</f>
        <v>HC</v>
      </c>
      <c r="L10635" s="155" t="s">
        <v>7801</v>
      </c>
      <c r="M10635" s="140">
        <v>46106</v>
      </c>
      <c r="N10635" s="140"/>
      <c r="O10635" s="140"/>
      <c r="P10635" s="140" t="str">
        <f ca="1">IF(Proc[[#This Row],[DaysAgeing]]&gt;5,"yep","on track")</f>
        <v>yep</v>
      </c>
      <c r="Q10635" s="2">
        <f ca="1">IF(Proc[[#This Row],[DateClosed]]="",ABS(NETWORKDAYS(Proc[[#This Row],[DateOpened]],TODAY()))-1,ABS(NETWORKDAYS(Proc[[#This Row],[DateOpened]],Proc[[#This Row],[DateClosed]]))-1)</f>
        <v>23</v>
      </c>
      <c r="R10635" s="140" t="s">
        <v>476</v>
      </c>
      <c r="S10635" s="155"/>
      <c r="T10635" s="155"/>
    </row>
    <row r="10636" spans="1:20">
      <c r="A10636" t="s">
        <v>12899</v>
      </c>
      <c r="B10636" s="155" t="str">
        <f>IFERROR(VLOOKUP(Proc[[#This Row],[App]],Table2[],3,0),"open")</f>
        <v>ok</v>
      </c>
      <c r="C10636" s="156" t="s">
        <v>369</v>
      </c>
      <c r="D10636" t="s">
        <v>12903</v>
      </c>
      <c r="E10636" t="s">
        <v>12901</v>
      </c>
      <c r="F10636" s="155" t="s">
        <v>12901</v>
      </c>
      <c r="G10636" t="s">
        <v>406</v>
      </c>
      <c r="H10636" s="155" t="str">
        <f>IF(Proc[[#This Row],[type]]="LFF (MDG-F)",MID(Proc[[#This Row],[Obj]],13,10),"")</f>
        <v>CH65R00037</v>
      </c>
      <c r="I10636" s="156"/>
      <c r="J10636" s="155" t="b">
        <f>Proc[[#This Row],[Requested]]=Proc[[#This Row],[CurrentParent]]</f>
        <v>1</v>
      </c>
      <c r="K10636" s="155" t="str">
        <f>IF(Proc[[#This Row],[Author]]="Marcela Urrego",VLOOKUP(LEFT(Proc[[#This Row],[Requested]],1),Table3[#All],2,0),VLOOKUP(Proc[[#This Row],[Author]],Table4[],2,0))</f>
        <v>HC</v>
      </c>
      <c r="L10636" s="155" t="s">
        <v>7801</v>
      </c>
      <c r="M10636" s="140">
        <v>46106</v>
      </c>
      <c r="N10636" s="140"/>
      <c r="O10636" s="140"/>
      <c r="P10636" s="140" t="str">
        <f ca="1">IF(Proc[[#This Row],[DaysAgeing]]&gt;5,"yep","on track")</f>
        <v>yep</v>
      </c>
      <c r="Q10636" s="2">
        <f ca="1">IF(Proc[[#This Row],[DateClosed]]="",ABS(NETWORKDAYS(Proc[[#This Row],[DateOpened]],TODAY()))-1,ABS(NETWORKDAYS(Proc[[#This Row],[DateOpened]],Proc[[#This Row],[DateClosed]]))-1)</f>
        <v>23</v>
      </c>
      <c r="R10636" s="140" t="s">
        <v>415</v>
      </c>
      <c r="S10636" s="155"/>
      <c r="T10636" s="155"/>
    </row>
    <row r="10637" spans="1:20">
      <c r="A10637" s="156" t="s">
        <v>12899</v>
      </c>
      <c r="B10637" s="155" t="str">
        <f>IFERROR(VLOOKUP(Proc[[#This Row],[App]],Table2[],3,0),"open")</f>
        <v>ok</v>
      </c>
      <c r="C10637" s="156" t="s">
        <v>369</v>
      </c>
      <c r="D10637" t="s">
        <v>12904</v>
      </c>
      <c r="E10637" t="s">
        <v>12901</v>
      </c>
      <c r="F10637" s="155" t="s">
        <v>12901</v>
      </c>
      <c r="G10637" s="156" t="s">
        <v>406</v>
      </c>
      <c r="H10637" s="155" t="str">
        <f>IF(Proc[[#This Row],[type]]="LFF (MDG-F)",MID(Proc[[#This Row],[Obj]],13,10),"")</f>
        <v>DE50R05850</v>
      </c>
      <c r="I10637" s="156"/>
      <c r="J10637" s="155" t="b">
        <f>Proc[[#This Row],[Requested]]=Proc[[#This Row],[CurrentParent]]</f>
        <v>1</v>
      </c>
      <c r="K10637" s="155" t="str">
        <f>IF(Proc[[#This Row],[Author]]="Marcela Urrego",VLOOKUP(LEFT(Proc[[#This Row],[Requested]],1),Table3[#All],2,0),VLOOKUP(Proc[[#This Row],[Author]],Table4[],2,0))</f>
        <v>HC</v>
      </c>
      <c r="L10637" s="155" t="s">
        <v>7801</v>
      </c>
      <c r="M10637" s="140">
        <v>46106</v>
      </c>
      <c r="N10637" s="140"/>
      <c r="O10637" s="140"/>
      <c r="P10637" s="140" t="str">
        <f ca="1">IF(Proc[[#This Row],[DaysAgeing]]&gt;5,"yep","on track")</f>
        <v>yep</v>
      </c>
      <c r="Q10637" s="2">
        <f ca="1">IF(Proc[[#This Row],[DateClosed]]="",ABS(NETWORKDAYS(Proc[[#This Row],[DateOpened]],TODAY()))-1,ABS(NETWORKDAYS(Proc[[#This Row],[DateOpened]],Proc[[#This Row],[DateClosed]]))-1)</f>
        <v>23</v>
      </c>
      <c r="R10637" s="140" t="s">
        <v>415</v>
      </c>
      <c r="S10637" s="155"/>
      <c r="T10637" s="155"/>
    </row>
    <row r="10638" spans="1:20">
      <c r="A10638" s="156" t="s">
        <v>12899</v>
      </c>
      <c r="B10638" s="155" t="str">
        <f>IFERROR(VLOOKUP(Proc[[#This Row],[App]],Table2[],3,0),"open")</f>
        <v>ok</v>
      </c>
      <c r="C10638" s="156" t="s">
        <v>369</v>
      </c>
      <c r="D10638" t="s">
        <v>13089</v>
      </c>
      <c r="E10638" t="s">
        <v>12901</v>
      </c>
      <c r="F10638" s="155" t="s">
        <v>12901</v>
      </c>
      <c r="G10638" s="156" t="s">
        <v>400</v>
      </c>
      <c r="H10638" s="155" t="str">
        <f>IF(Proc[[#This Row],[type]]="LFF (MDG-F)",MID(Proc[[#This Row],[Obj]],13,10),"")</f>
        <v/>
      </c>
      <c r="I10638" s="156"/>
      <c r="J10638" s="155" t="b">
        <f>Proc[[#This Row],[Requested]]=Proc[[#This Row],[CurrentParent]]</f>
        <v>1</v>
      </c>
      <c r="K10638" s="155" t="str">
        <f>IF(Proc[[#This Row],[Author]]="Marcela Urrego",VLOOKUP(LEFT(Proc[[#This Row],[Requested]],1),Table3[#All],2,0),VLOOKUP(Proc[[#This Row],[Author]],Table4[],2,0))</f>
        <v>HC</v>
      </c>
      <c r="L10638" s="155" t="s">
        <v>7801</v>
      </c>
      <c r="M10638" s="140">
        <v>46106</v>
      </c>
      <c r="N10638" s="140"/>
      <c r="O10638" s="140"/>
      <c r="P10638" s="140" t="str">
        <f ca="1">IF(Proc[[#This Row],[DaysAgeing]]&gt;5,"yep","on track")</f>
        <v>yep</v>
      </c>
      <c r="Q10638" s="2">
        <f ca="1">IF(Proc[[#This Row],[DateClosed]]="",ABS(NETWORKDAYS(Proc[[#This Row],[DateOpened]],TODAY()))-1,ABS(NETWORKDAYS(Proc[[#This Row],[DateOpened]],Proc[[#This Row],[DateClosed]]))-1)</f>
        <v>23</v>
      </c>
      <c r="R10638" s="140" t="s">
        <v>415</v>
      </c>
      <c r="S10638" s="155"/>
      <c r="T10638" s="155"/>
    </row>
    <row r="10639" spans="1:20">
      <c r="A10639" s="156" t="s">
        <v>12899</v>
      </c>
      <c r="B10639" s="155" t="str">
        <f>IFERROR(VLOOKUP(Proc[[#This Row],[App]],Table2[],3,0),"open")</f>
        <v>ok</v>
      </c>
      <c r="C10639" s="156" t="s">
        <v>369</v>
      </c>
      <c r="D10639" t="s">
        <v>12905</v>
      </c>
      <c r="E10639" t="s">
        <v>12901</v>
      </c>
      <c r="F10639" s="155" t="s">
        <v>12901</v>
      </c>
      <c r="G10639" s="156" t="s">
        <v>406</v>
      </c>
      <c r="H10639" s="155" t="str">
        <f>IF(Proc[[#This Row],[type]]="LFF (MDG-F)",MID(Proc[[#This Row],[Obj]],13,10),"")</f>
        <v>ES50R06162</v>
      </c>
      <c r="I10639" s="156"/>
      <c r="J10639" s="155" t="b">
        <f>Proc[[#This Row],[Requested]]=Proc[[#This Row],[CurrentParent]]</f>
        <v>1</v>
      </c>
      <c r="K10639" s="155" t="str">
        <f>IF(Proc[[#This Row],[Author]]="Marcela Urrego",VLOOKUP(LEFT(Proc[[#This Row],[Requested]],1),Table3[#All],2,0),VLOOKUP(Proc[[#This Row],[Author]],Table4[],2,0))</f>
        <v>HC</v>
      </c>
      <c r="L10639" s="155" t="s">
        <v>7801</v>
      </c>
      <c r="M10639" s="140">
        <v>46106</v>
      </c>
      <c r="N10639" s="140"/>
      <c r="O10639" s="140"/>
      <c r="P10639" s="140" t="str">
        <f ca="1">IF(Proc[[#This Row],[DaysAgeing]]&gt;5,"yep","on track")</f>
        <v>yep</v>
      </c>
      <c r="Q10639" s="2">
        <f ca="1">IF(Proc[[#This Row],[DateClosed]]="",ABS(NETWORKDAYS(Proc[[#This Row],[DateOpened]],TODAY()))-1,ABS(NETWORKDAYS(Proc[[#This Row],[DateOpened]],Proc[[#This Row],[DateClosed]]))-1)</f>
        <v>23</v>
      </c>
      <c r="R10639" s="140" t="s">
        <v>415</v>
      </c>
      <c r="S10639" s="155"/>
      <c r="T10639" s="155"/>
    </row>
    <row r="10640" spans="1:20">
      <c r="A10640" s="156" t="s">
        <v>12899</v>
      </c>
      <c r="B10640" s="155" t="str">
        <f>IFERROR(VLOOKUP(Proc[[#This Row],[App]],Table2[],3,0),"open")</f>
        <v>ok</v>
      </c>
      <c r="C10640" s="156" t="s">
        <v>369</v>
      </c>
      <c r="D10640" t="s">
        <v>13090</v>
      </c>
      <c r="E10640" t="s">
        <v>12901</v>
      </c>
      <c r="F10640" s="155" t="s">
        <v>12901</v>
      </c>
      <c r="G10640" s="156" t="s">
        <v>400</v>
      </c>
      <c r="H10640" s="155" t="str">
        <f>IF(Proc[[#This Row],[type]]="LFF (MDG-F)",MID(Proc[[#This Row],[Obj]],13,10),"")</f>
        <v/>
      </c>
      <c r="I10640" s="156"/>
      <c r="J10640" s="155" t="b">
        <f>Proc[[#This Row],[Requested]]=Proc[[#This Row],[CurrentParent]]</f>
        <v>1</v>
      </c>
      <c r="K10640" s="155" t="str">
        <f>IF(Proc[[#This Row],[Author]]="Marcela Urrego",VLOOKUP(LEFT(Proc[[#This Row],[Requested]],1),Table3[#All],2,0),VLOOKUP(Proc[[#This Row],[Author]],Table4[],2,0))</f>
        <v>HC</v>
      </c>
      <c r="L10640" s="155" t="s">
        <v>7801</v>
      </c>
      <c r="M10640" s="140">
        <v>46106</v>
      </c>
      <c r="N10640" s="140"/>
      <c r="O10640" s="140"/>
      <c r="P10640" s="140" t="str">
        <f ca="1">IF(Proc[[#This Row],[DaysAgeing]]&gt;5,"yep","on track")</f>
        <v>yep</v>
      </c>
      <c r="Q10640" s="2">
        <f ca="1">IF(Proc[[#This Row],[DateClosed]]="",ABS(NETWORKDAYS(Proc[[#This Row],[DateOpened]],TODAY()))-1,ABS(NETWORKDAYS(Proc[[#This Row],[DateOpened]],Proc[[#This Row],[DateClosed]]))-1)</f>
        <v>23</v>
      </c>
      <c r="R10640" s="140" t="s">
        <v>415</v>
      </c>
      <c r="S10640" s="155"/>
      <c r="T10640" s="155"/>
    </row>
    <row r="10641" spans="1:20">
      <c r="A10641" s="156" t="s">
        <v>12899</v>
      </c>
      <c r="B10641" s="155" t="str">
        <f>IFERROR(VLOOKUP(Proc[[#This Row],[App]],Table2[],3,0),"open")</f>
        <v>ok</v>
      </c>
      <c r="C10641" s="156" t="s">
        <v>369</v>
      </c>
      <c r="D10641" t="s">
        <v>12906</v>
      </c>
      <c r="E10641" t="s">
        <v>12902</v>
      </c>
      <c r="F10641" s="155" t="s">
        <v>12902</v>
      </c>
      <c r="G10641" s="156" t="s">
        <v>406</v>
      </c>
      <c r="H10641" s="155" t="str">
        <f>IF(Proc[[#This Row],[type]]="LFF (MDG-F)",MID(Proc[[#This Row],[Obj]],13,10),"")</f>
        <v>CH65R00067</v>
      </c>
      <c r="I10641" s="156"/>
      <c r="J10641" s="155" t="b">
        <f>Proc[[#This Row],[Requested]]=Proc[[#This Row],[CurrentParent]]</f>
        <v>1</v>
      </c>
      <c r="K10641" s="155" t="str">
        <f>IF(Proc[[#This Row],[Author]]="Marcela Urrego",VLOOKUP(LEFT(Proc[[#This Row],[Requested]],1),Table3[#All],2,0),VLOOKUP(Proc[[#This Row],[Author]],Table4[],2,0))</f>
        <v>HC</v>
      </c>
      <c r="L10641" s="155" t="s">
        <v>7801</v>
      </c>
      <c r="M10641" s="140">
        <v>46106</v>
      </c>
      <c r="N10641" s="140"/>
      <c r="O10641" s="140"/>
      <c r="P10641" s="140" t="str">
        <f ca="1">IF(Proc[[#This Row],[DaysAgeing]]&gt;5,"yep","on track")</f>
        <v>yep</v>
      </c>
      <c r="Q10641" s="2">
        <f ca="1">IF(Proc[[#This Row],[DateClosed]]="",ABS(NETWORKDAYS(Proc[[#This Row],[DateOpened]],TODAY()))-1,ABS(NETWORKDAYS(Proc[[#This Row],[DateOpened]],Proc[[#This Row],[DateClosed]]))-1)</f>
        <v>23</v>
      </c>
      <c r="R10641" s="140" t="s">
        <v>415</v>
      </c>
      <c r="S10641" s="155"/>
      <c r="T10641" s="155"/>
    </row>
    <row r="10642" spans="1:20">
      <c r="A10642" s="156" t="s">
        <v>12899</v>
      </c>
      <c r="B10642" s="155" t="str">
        <f>IFERROR(VLOOKUP(Proc[[#This Row],[App]],Table2[],3,0),"open")</f>
        <v>ok</v>
      </c>
      <c r="C10642" s="156" t="s">
        <v>369</v>
      </c>
      <c r="D10642" t="s">
        <v>12907</v>
      </c>
      <c r="E10642" t="s">
        <v>12902</v>
      </c>
      <c r="F10642" s="155" t="s">
        <v>12902</v>
      </c>
      <c r="G10642" s="156" t="s">
        <v>406</v>
      </c>
      <c r="H10642" s="155" t="str">
        <f>IF(Proc[[#This Row],[type]]="LFF (MDG-F)",MID(Proc[[#This Row],[Obj]],13,10),"")</f>
        <v>DE50R05851</v>
      </c>
      <c r="I10642" s="156"/>
      <c r="J10642" s="155" t="b">
        <f>Proc[[#This Row],[Requested]]=Proc[[#This Row],[CurrentParent]]</f>
        <v>1</v>
      </c>
      <c r="K10642" s="155" t="str">
        <f>IF(Proc[[#This Row],[Author]]="Marcela Urrego",VLOOKUP(LEFT(Proc[[#This Row],[Requested]],1),Table3[#All],2,0),VLOOKUP(Proc[[#This Row],[Author]],Table4[],2,0))</f>
        <v>HC</v>
      </c>
      <c r="L10642" s="155" t="s">
        <v>7801</v>
      </c>
      <c r="M10642" s="140">
        <v>46106</v>
      </c>
      <c r="N10642" s="140"/>
      <c r="O10642" s="140"/>
      <c r="P10642" s="140" t="str">
        <f ca="1">IF(Proc[[#This Row],[DaysAgeing]]&gt;5,"yep","on track")</f>
        <v>yep</v>
      </c>
      <c r="Q10642" s="2">
        <f ca="1">IF(Proc[[#This Row],[DateClosed]]="",ABS(NETWORKDAYS(Proc[[#This Row],[DateOpened]],TODAY()))-1,ABS(NETWORKDAYS(Proc[[#This Row],[DateOpened]],Proc[[#This Row],[DateClosed]]))-1)</f>
        <v>23</v>
      </c>
      <c r="R10642" s="140" t="s">
        <v>415</v>
      </c>
      <c r="S10642" s="155"/>
      <c r="T10642" s="155"/>
    </row>
    <row r="10643" spans="1:20">
      <c r="A10643" s="156" t="s">
        <v>12899</v>
      </c>
      <c r="B10643" s="155" t="str">
        <f>IFERROR(VLOOKUP(Proc[[#This Row],[App]],Table2[],3,0),"open")</f>
        <v>ok</v>
      </c>
      <c r="C10643" s="156" t="s">
        <v>369</v>
      </c>
      <c r="D10643" t="s">
        <v>13091</v>
      </c>
      <c r="E10643" t="s">
        <v>12902</v>
      </c>
      <c r="F10643" s="155" t="s">
        <v>12902</v>
      </c>
      <c r="G10643" s="156" t="s">
        <v>400</v>
      </c>
      <c r="H10643" s="155" t="str">
        <f>IF(Proc[[#This Row],[type]]="LFF (MDG-F)",MID(Proc[[#This Row],[Obj]],13,10),"")</f>
        <v/>
      </c>
      <c r="I10643" s="156"/>
      <c r="J10643" s="155" t="b">
        <f>Proc[[#This Row],[Requested]]=Proc[[#This Row],[CurrentParent]]</f>
        <v>1</v>
      </c>
      <c r="K10643" s="155" t="str">
        <f>IF(Proc[[#This Row],[Author]]="Marcela Urrego",VLOOKUP(LEFT(Proc[[#This Row],[Requested]],1),Table3[#All],2,0),VLOOKUP(Proc[[#This Row],[Author]],Table4[],2,0))</f>
        <v>HC</v>
      </c>
      <c r="L10643" s="155" t="s">
        <v>7801</v>
      </c>
      <c r="M10643" s="140">
        <v>46106</v>
      </c>
      <c r="N10643" s="140"/>
      <c r="O10643" s="140"/>
      <c r="P10643" s="140" t="str">
        <f ca="1">IF(Proc[[#This Row],[DaysAgeing]]&gt;5,"yep","on track")</f>
        <v>yep</v>
      </c>
      <c r="Q10643" s="2">
        <f ca="1">IF(Proc[[#This Row],[DateClosed]]="",ABS(NETWORKDAYS(Proc[[#This Row],[DateOpened]],TODAY()))-1,ABS(NETWORKDAYS(Proc[[#This Row],[DateOpened]],Proc[[#This Row],[DateClosed]]))-1)</f>
        <v>23</v>
      </c>
      <c r="R10643" s="140" t="s">
        <v>415</v>
      </c>
      <c r="S10643" s="155"/>
      <c r="T10643" s="155"/>
    </row>
    <row r="10644" spans="1:20">
      <c r="A10644" t="s">
        <v>12900</v>
      </c>
      <c r="B10644" s="155" t="str">
        <f>IFERROR(VLOOKUP(Proc[[#This Row],[App]],Table2[],3,0),"open")</f>
        <v>ok</v>
      </c>
      <c r="C10644" s="156" t="s">
        <v>369</v>
      </c>
      <c r="D10644" t="s">
        <v>13092</v>
      </c>
      <c r="E10644" t="s">
        <v>12901</v>
      </c>
      <c r="F10644" s="155" t="s">
        <v>12901</v>
      </c>
      <c r="G10644" s="156" t="s">
        <v>400</v>
      </c>
      <c r="H10644" s="155" t="str">
        <f>IF(Proc[[#This Row],[type]]="LFF (MDG-F)",MID(Proc[[#This Row],[Obj]],13,10),"")</f>
        <v/>
      </c>
      <c r="I10644" s="156"/>
      <c r="J10644" s="155" t="b">
        <f>Proc[[#This Row],[Requested]]=Proc[[#This Row],[CurrentParent]]</f>
        <v>1</v>
      </c>
      <c r="K10644" s="155" t="str">
        <f>IF(Proc[[#This Row],[Author]]="Marcela Urrego",VLOOKUP(LEFT(Proc[[#This Row],[Requested]],1),Table3[#All],2,0),VLOOKUP(Proc[[#This Row],[Author]],Table4[],2,0))</f>
        <v>HC</v>
      </c>
      <c r="L10644" s="155" t="s">
        <v>7801</v>
      </c>
      <c r="M10644" s="140">
        <v>46106</v>
      </c>
      <c r="N10644" s="140"/>
      <c r="O10644" s="140"/>
      <c r="P10644" s="140" t="str">
        <f ca="1">IF(Proc[[#This Row],[DaysAgeing]]&gt;5,"yep","on track")</f>
        <v>yep</v>
      </c>
      <c r="Q10644" s="2">
        <f ca="1">IF(Proc[[#This Row],[DateClosed]]="",ABS(NETWORKDAYS(Proc[[#This Row],[DateOpened]],TODAY()))-1,ABS(NETWORKDAYS(Proc[[#This Row],[DateOpened]],Proc[[#This Row],[DateClosed]]))-1)</f>
        <v>23</v>
      </c>
      <c r="R10644" s="140" t="s">
        <v>415</v>
      </c>
      <c r="S10644" s="155"/>
      <c r="T10644" s="155"/>
    </row>
    <row r="10645" spans="1:20">
      <c r="A10645" s="156" t="s">
        <v>12900</v>
      </c>
      <c r="B10645" s="155" t="str">
        <f>IFERROR(VLOOKUP(Proc[[#This Row],[App]],Table2[],3,0),"open")</f>
        <v>ok</v>
      </c>
      <c r="C10645" s="156" t="s">
        <v>369</v>
      </c>
      <c r="D10645" t="s">
        <v>13093</v>
      </c>
      <c r="E10645" t="s">
        <v>12901</v>
      </c>
      <c r="F10645" s="155" t="s">
        <v>12901</v>
      </c>
      <c r="G10645" s="156" t="s">
        <v>400</v>
      </c>
      <c r="H10645" s="155" t="str">
        <f>IF(Proc[[#This Row],[type]]="LFF (MDG-F)",MID(Proc[[#This Row],[Obj]],13,10),"")</f>
        <v/>
      </c>
      <c r="I10645" s="156"/>
      <c r="J10645" s="155" t="b">
        <f>Proc[[#This Row],[Requested]]=Proc[[#This Row],[CurrentParent]]</f>
        <v>1</v>
      </c>
      <c r="K10645" s="155" t="str">
        <f>IF(Proc[[#This Row],[Author]]="Marcela Urrego",VLOOKUP(LEFT(Proc[[#This Row],[Requested]],1),Table3[#All],2,0),VLOOKUP(Proc[[#This Row],[Author]],Table4[],2,0))</f>
        <v>HC</v>
      </c>
      <c r="L10645" s="155" t="s">
        <v>7801</v>
      </c>
      <c r="M10645" s="140">
        <v>46106</v>
      </c>
      <c r="N10645" s="140"/>
      <c r="O10645" s="140"/>
      <c r="P10645" s="140" t="str">
        <f ca="1">IF(Proc[[#This Row],[DaysAgeing]]&gt;5,"yep","on track")</f>
        <v>yep</v>
      </c>
      <c r="Q10645" s="2">
        <f ca="1">IF(Proc[[#This Row],[DateClosed]]="",ABS(NETWORKDAYS(Proc[[#This Row],[DateOpened]],TODAY()))-1,ABS(NETWORKDAYS(Proc[[#This Row],[DateOpened]],Proc[[#This Row],[DateClosed]]))-1)</f>
        <v>23</v>
      </c>
      <c r="R10645" s="140" t="s">
        <v>415</v>
      </c>
      <c r="S10645" s="155"/>
      <c r="T10645" s="155"/>
    </row>
    <row r="10646" spans="1:20">
      <c r="A10646" s="156" t="s">
        <v>12900</v>
      </c>
      <c r="B10646" s="155" t="str">
        <f>IFERROR(VLOOKUP(Proc[[#This Row],[App]],Table2[],3,0),"open")</f>
        <v>ok</v>
      </c>
      <c r="C10646" s="156" t="s">
        <v>369</v>
      </c>
      <c r="D10646" t="s">
        <v>12908</v>
      </c>
      <c r="E10646" t="s">
        <v>12901</v>
      </c>
      <c r="F10646" s="155" t="s">
        <v>12901</v>
      </c>
      <c r="G10646" s="156" t="s">
        <v>406</v>
      </c>
      <c r="H10646" s="155" t="str">
        <f>IF(Proc[[#This Row],[type]]="LFF (MDG-F)",MID(Proc[[#This Row],[Obj]],13,10),"")</f>
        <v>IT50R00013</v>
      </c>
      <c r="I10646" s="156"/>
      <c r="J10646" s="155" t="b">
        <f>Proc[[#This Row],[Requested]]=Proc[[#This Row],[CurrentParent]]</f>
        <v>1</v>
      </c>
      <c r="K10646" s="155" t="str">
        <f>IF(Proc[[#This Row],[Author]]="Marcela Urrego",VLOOKUP(LEFT(Proc[[#This Row],[Requested]],1),Table3[#All],2,0),VLOOKUP(Proc[[#This Row],[Author]],Table4[],2,0))</f>
        <v>HC</v>
      </c>
      <c r="L10646" s="155" t="s">
        <v>7801</v>
      </c>
      <c r="M10646" s="140">
        <v>46106</v>
      </c>
      <c r="N10646" s="140"/>
      <c r="O10646" s="140"/>
      <c r="P10646" s="140" t="str">
        <f ca="1">IF(Proc[[#This Row],[DaysAgeing]]&gt;5,"yep","on track")</f>
        <v>yep</v>
      </c>
      <c r="Q10646" s="2">
        <f ca="1">IF(Proc[[#This Row],[DateClosed]]="",ABS(NETWORKDAYS(Proc[[#This Row],[DateOpened]],TODAY()))-1,ABS(NETWORKDAYS(Proc[[#This Row],[DateOpened]],Proc[[#This Row],[DateClosed]]))-1)</f>
        <v>23</v>
      </c>
      <c r="R10646" s="140" t="s">
        <v>415</v>
      </c>
      <c r="S10646" s="155"/>
      <c r="T10646" s="155"/>
    </row>
    <row r="10647" spans="1:20">
      <c r="A10647" s="156" t="s">
        <v>12900</v>
      </c>
      <c r="B10647" s="155" t="str">
        <f>IFERROR(VLOOKUP(Proc[[#This Row],[App]],Table2[],3,0),"open")</f>
        <v>ok</v>
      </c>
      <c r="C10647" s="156" t="s">
        <v>369</v>
      </c>
      <c r="D10647" t="s">
        <v>12909</v>
      </c>
      <c r="E10647" t="s">
        <v>12901</v>
      </c>
      <c r="F10647" s="155" t="s">
        <v>12901</v>
      </c>
      <c r="G10647" s="156" t="s">
        <v>406</v>
      </c>
      <c r="H10647" s="155" t="str">
        <f>IF(Proc[[#This Row],[type]]="LFF (MDG-F)",MID(Proc[[#This Row],[Obj]],13,10),"")</f>
        <v>IT50R00001</v>
      </c>
      <c r="I10647" s="156"/>
      <c r="J10647" s="155" t="b">
        <f>Proc[[#This Row],[Requested]]=Proc[[#This Row],[CurrentParent]]</f>
        <v>1</v>
      </c>
      <c r="K10647" s="155" t="str">
        <f>IF(Proc[[#This Row],[Author]]="Marcela Urrego",VLOOKUP(LEFT(Proc[[#This Row],[Requested]],1),Table3[#All],2,0),VLOOKUP(Proc[[#This Row],[Author]],Table4[],2,0))</f>
        <v>HC</v>
      </c>
      <c r="L10647" s="155" t="s">
        <v>7801</v>
      </c>
      <c r="M10647" s="140">
        <v>46106</v>
      </c>
      <c r="N10647" s="140"/>
      <c r="O10647" s="140"/>
      <c r="P10647" s="140" t="str">
        <f ca="1">IF(Proc[[#This Row],[DaysAgeing]]&gt;5,"yep","on track")</f>
        <v>yep</v>
      </c>
      <c r="Q10647" s="2">
        <f ca="1">IF(Proc[[#This Row],[DateClosed]]="",ABS(NETWORKDAYS(Proc[[#This Row],[DateOpened]],TODAY()))-1,ABS(NETWORKDAYS(Proc[[#This Row],[DateOpened]],Proc[[#This Row],[DateClosed]]))-1)</f>
        <v>23</v>
      </c>
      <c r="R10647" s="140" t="s">
        <v>415</v>
      </c>
      <c r="S10647" s="155"/>
      <c r="T10647" s="155"/>
    </row>
    <row r="10648" spans="1:20">
      <c r="A10648" s="156" t="s">
        <v>12900</v>
      </c>
      <c r="B10648" s="155" t="str">
        <f>IFERROR(VLOOKUP(Proc[[#This Row],[App]],Table2[],3,0),"open")</f>
        <v>ok</v>
      </c>
      <c r="C10648" s="156" t="s">
        <v>369</v>
      </c>
      <c r="D10648" t="s">
        <v>13094</v>
      </c>
      <c r="E10648" t="s">
        <v>12901</v>
      </c>
      <c r="F10648" s="155" t="s">
        <v>12901</v>
      </c>
      <c r="G10648" s="156" t="s">
        <v>400</v>
      </c>
      <c r="H10648" s="155" t="str">
        <f>IF(Proc[[#This Row],[type]]="LFF (MDG-F)",MID(Proc[[#This Row],[Obj]],13,10),"")</f>
        <v/>
      </c>
      <c r="I10648" s="156"/>
      <c r="J10648" s="155" t="b">
        <f>Proc[[#This Row],[Requested]]=Proc[[#This Row],[CurrentParent]]</f>
        <v>1</v>
      </c>
      <c r="K10648" s="155" t="str">
        <f>IF(Proc[[#This Row],[Author]]="Marcela Urrego",VLOOKUP(LEFT(Proc[[#This Row],[Requested]],1),Table3[#All],2,0),VLOOKUP(Proc[[#This Row],[Author]],Table4[],2,0))</f>
        <v>HC</v>
      </c>
      <c r="L10648" s="155" t="s">
        <v>7801</v>
      </c>
      <c r="M10648" s="140">
        <v>46106</v>
      </c>
      <c r="N10648" s="140"/>
      <c r="O10648" s="140"/>
      <c r="P10648" s="140" t="str">
        <f ca="1">IF(Proc[[#This Row],[DaysAgeing]]&gt;5,"yep","on track")</f>
        <v>yep</v>
      </c>
      <c r="Q10648" s="2">
        <f ca="1">IF(Proc[[#This Row],[DateClosed]]="",ABS(NETWORKDAYS(Proc[[#This Row],[DateOpened]],TODAY()))-1,ABS(NETWORKDAYS(Proc[[#This Row],[DateOpened]],Proc[[#This Row],[DateClosed]]))-1)</f>
        <v>23</v>
      </c>
      <c r="R10648" s="140" t="s">
        <v>415</v>
      </c>
      <c r="S10648" s="155"/>
      <c r="T10648" s="155"/>
    </row>
    <row r="10649" spans="1:20">
      <c r="A10649" t="s">
        <v>12967</v>
      </c>
      <c r="B10649" s="155" t="str">
        <f>IFERROR(VLOOKUP(Proc[[#This Row],[App]],Table2[],3,0),"open")</f>
        <v>ok</v>
      </c>
      <c r="C10649" s="156" t="s">
        <v>369</v>
      </c>
      <c r="D10649" t="s">
        <v>13139</v>
      </c>
      <c r="E10649" s="156" t="s">
        <v>12901</v>
      </c>
      <c r="F10649" s="155" t="s">
        <v>12901</v>
      </c>
      <c r="G10649" t="s">
        <v>400</v>
      </c>
      <c r="H10649" s="155" t="str">
        <f>IF(Proc[[#This Row],[type]]="LFF (MDG-F)",MID(Proc[[#This Row],[Obj]],13,10),"")</f>
        <v/>
      </c>
      <c r="J10649" s="155" t="b">
        <f>Proc[[#This Row],[Requested]]=Proc[[#This Row],[CurrentParent]]</f>
        <v>1</v>
      </c>
      <c r="K10649" s="155" t="str">
        <f>IF(Proc[[#This Row],[Author]]="Marcela Urrego",VLOOKUP(LEFT(Proc[[#This Row],[Requested]],1),Table3[#All],2,0),VLOOKUP(Proc[[#This Row],[Author]],Table4[],2,0))</f>
        <v>HC</v>
      </c>
      <c r="L10649" s="155" t="s">
        <v>7801</v>
      </c>
      <c r="M10649" s="140">
        <v>46108</v>
      </c>
      <c r="N10649" s="140"/>
      <c r="O10649" s="140"/>
      <c r="P10649" s="140" t="str">
        <f ca="1">IF(Proc[[#This Row],[DaysAgeing]]&gt;5,"yep","on track")</f>
        <v>yep</v>
      </c>
      <c r="Q10649" s="2">
        <f ca="1">IF(Proc[[#This Row],[DateClosed]]="",ABS(NETWORKDAYS(Proc[[#This Row],[DateOpened]],TODAY()))-1,ABS(NETWORKDAYS(Proc[[#This Row],[DateOpened]],Proc[[#This Row],[DateClosed]]))-1)</f>
        <v>21</v>
      </c>
      <c r="R10649" s="140" t="s">
        <v>415</v>
      </c>
      <c r="S10649" s="155"/>
      <c r="T10649" s="155"/>
    </row>
    <row r="10650" spans="1:20">
      <c r="A10650" s="156" t="s">
        <v>12967</v>
      </c>
      <c r="B10650" s="155" t="str">
        <f>IFERROR(VLOOKUP(Proc[[#This Row],[App]],Table2[],3,0),"open")</f>
        <v>ok</v>
      </c>
      <c r="C10650" s="156" t="s">
        <v>369</v>
      </c>
      <c r="D10650" t="s">
        <v>13140</v>
      </c>
      <c r="E10650" s="156" t="s">
        <v>12901</v>
      </c>
      <c r="F10650" s="155" t="s">
        <v>12901</v>
      </c>
      <c r="G10650" s="156" t="s">
        <v>400</v>
      </c>
      <c r="H10650" s="155" t="str">
        <f>IF(Proc[[#This Row],[type]]="LFF (MDG-F)",MID(Proc[[#This Row],[Obj]],13,10),"")</f>
        <v/>
      </c>
      <c r="J10650" s="155" t="b">
        <f>Proc[[#This Row],[Requested]]=Proc[[#This Row],[CurrentParent]]</f>
        <v>1</v>
      </c>
      <c r="K10650" s="155" t="str">
        <f>IF(Proc[[#This Row],[Author]]="Marcela Urrego",VLOOKUP(LEFT(Proc[[#This Row],[Requested]],1),Table3[#All],2,0),VLOOKUP(Proc[[#This Row],[Author]],Table4[],2,0))</f>
        <v>HC</v>
      </c>
      <c r="L10650" s="155" t="s">
        <v>7801</v>
      </c>
      <c r="M10650" s="140">
        <v>46108</v>
      </c>
      <c r="N10650" s="140"/>
      <c r="O10650" s="140"/>
      <c r="P10650" s="140" t="str">
        <f ca="1">IF(Proc[[#This Row],[DaysAgeing]]&gt;5,"yep","on track")</f>
        <v>yep</v>
      </c>
      <c r="Q10650" s="2">
        <f ca="1">IF(Proc[[#This Row],[DateClosed]]="",ABS(NETWORKDAYS(Proc[[#This Row],[DateOpened]],TODAY()))-1,ABS(NETWORKDAYS(Proc[[#This Row],[DateOpened]],Proc[[#This Row],[DateClosed]]))-1)</f>
        <v>21</v>
      </c>
      <c r="R10650" s="140" t="s">
        <v>415</v>
      </c>
      <c r="S10650" s="155"/>
      <c r="T10650" s="155"/>
    </row>
    <row r="10651" spans="1:20">
      <c r="A10651" s="156" t="s">
        <v>12967</v>
      </c>
      <c r="B10651" s="155" t="str">
        <f>IFERROR(VLOOKUP(Proc[[#This Row],[App]],Table2[],3,0),"open")</f>
        <v>ok</v>
      </c>
      <c r="C10651" s="156" t="s">
        <v>369</v>
      </c>
      <c r="D10651" s="156" t="s">
        <v>13141</v>
      </c>
      <c r="E10651" s="156" t="s">
        <v>12901</v>
      </c>
      <c r="F10651" s="155" t="s">
        <v>12901</v>
      </c>
      <c r="G10651" s="156" t="s">
        <v>406</v>
      </c>
      <c r="H10651" s="155" t="str">
        <f>IF(Proc[[#This Row],[type]]="LFF (MDG-F)",MID(Proc[[#This Row],[Obj]],13,10),"")</f>
        <v>CN70R03102</v>
      </c>
      <c r="I10651" s="156"/>
      <c r="J10651" s="155" t="b">
        <f>Proc[[#This Row],[Requested]]=Proc[[#This Row],[CurrentParent]]</f>
        <v>1</v>
      </c>
      <c r="K10651" s="155" t="str">
        <f>IF(Proc[[#This Row],[Author]]="Marcela Urrego",VLOOKUP(LEFT(Proc[[#This Row],[Requested]],1),Table3[#All],2,0),VLOOKUP(Proc[[#This Row],[Author]],Table4[],2,0))</f>
        <v>HC</v>
      </c>
      <c r="L10651" s="155" t="s">
        <v>7801</v>
      </c>
      <c r="M10651" s="140">
        <v>46108</v>
      </c>
      <c r="N10651" s="140"/>
      <c r="O10651" s="140"/>
      <c r="P10651" s="140" t="str">
        <f ca="1">IF(Proc[[#This Row],[DaysAgeing]]&gt;5,"yep","on track")</f>
        <v>yep</v>
      </c>
      <c r="Q10651" s="2">
        <f ca="1">IF(Proc[[#This Row],[DateClosed]]="",ABS(NETWORKDAYS(Proc[[#This Row],[DateOpened]],TODAY()))-1,ABS(NETWORKDAYS(Proc[[#This Row],[DateOpened]],Proc[[#This Row],[DateClosed]]))-1)</f>
        <v>21</v>
      </c>
      <c r="R10651" s="140" t="s">
        <v>415</v>
      </c>
      <c r="S10651" s="155"/>
      <c r="T10651" s="155"/>
    </row>
    <row r="10652" spans="1:20">
      <c r="A10652" s="156" t="s">
        <v>12967</v>
      </c>
      <c r="B10652" s="155" t="str">
        <f>IFERROR(VLOOKUP(Proc[[#This Row],[App]],Table2[],3,0),"open")</f>
        <v>ok</v>
      </c>
      <c r="C10652" s="161" t="s">
        <v>369</v>
      </c>
      <c r="D10652" s="156" t="s">
        <v>13142</v>
      </c>
      <c r="E10652" s="156" t="s">
        <v>12901</v>
      </c>
      <c r="F10652" s="155" t="s">
        <v>12901</v>
      </c>
      <c r="G10652" s="156" t="s">
        <v>406</v>
      </c>
      <c r="H10652" s="155" t="str">
        <f>IF(Proc[[#This Row],[type]]="LFF (MDG-F)",MID(Proc[[#This Row],[Obj]],13,10),"")</f>
        <v>CN70R03105</v>
      </c>
      <c r="I10652" s="156"/>
      <c r="J10652" s="155" t="b">
        <f>Proc[[#This Row],[Requested]]=Proc[[#This Row],[CurrentParent]]</f>
        <v>1</v>
      </c>
      <c r="K10652" s="155" t="str">
        <f>IF(Proc[[#This Row],[Author]]="Marcela Urrego",VLOOKUP(LEFT(Proc[[#This Row],[Requested]],1),Table3[#All],2,0),VLOOKUP(Proc[[#This Row],[Author]],Table4[],2,0))</f>
        <v>HC</v>
      </c>
      <c r="L10652" s="155" t="s">
        <v>7801</v>
      </c>
      <c r="M10652" s="140">
        <v>46108</v>
      </c>
      <c r="N10652" s="140"/>
      <c r="O10652" s="140"/>
      <c r="P10652" s="140" t="str">
        <f ca="1">IF(Proc[[#This Row],[DaysAgeing]]&gt;5,"yep","on track")</f>
        <v>yep</v>
      </c>
      <c r="Q10652" s="2">
        <f ca="1">IF(Proc[[#This Row],[DateClosed]]="",ABS(NETWORKDAYS(Proc[[#This Row],[DateOpened]],TODAY()))-1,ABS(NETWORKDAYS(Proc[[#This Row],[DateOpened]],Proc[[#This Row],[DateClosed]]))-1)</f>
        <v>21</v>
      </c>
      <c r="R10652" s="140" t="s">
        <v>415</v>
      </c>
      <c r="S10652" s="155"/>
      <c r="T10652" s="155"/>
    </row>
    <row r="10653" spans="1:20">
      <c r="A10653" t="s">
        <v>12968</v>
      </c>
      <c r="B10653" s="155" t="str">
        <f>IFERROR(VLOOKUP(Proc[[#This Row],[App]],Table2[],3,0),"open")</f>
        <v>ok</v>
      </c>
      <c r="C10653" s="156" t="s">
        <v>369</v>
      </c>
      <c r="D10653" s="158" t="s">
        <v>7830</v>
      </c>
      <c r="E10653" t="s">
        <v>539</v>
      </c>
      <c r="F10653" s="155" t="s">
        <v>539</v>
      </c>
      <c r="G10653" s="156" t="s">
        <v>400</v>
      </c>
      <c r="H10653" s="155" t="str">
        <f>IF(Proc[[#This Row],[type]]="LFF (MDG-F)",MID(Proc[[#This Row],[Obj]],13,10),"")</f>
        <v/>
      </c>
      <c r="J10653" s="155" t="b">
        <f>Proc[[#This Row],[Requested]]=Proc[[#This Row],[CurrentParent]]</f>
        <v>1</v>
      </c>
      <c r="K10653" s="155" t="str">
        <f>IF(Proc[[#This Row],[Author]]="Marcela Urrego",VLOOKUP(LEFT(Proc[[#This Row],[Requested]],1),Table3[#All],2,0),VLOOKUP(Proc[[#This Row],[Author]],Table4[],2,0))</f>
        <v>MGF</v>
      </c>
      <c r="L10653" s="155" t="s">
        <v>7801</v>
      </c>
      <c r="M10653" s="140">
        <v>46108</v>
      </c>
      <c r="N10653" s="140"/>
      <c r="O10653" s="140"/>
      <c r="P10653" s="140" t="str">
        <f ca="1">IF(Proc[[#This Row],[DaysAgeing]]&gt;5,"yep","on track")</f>
        <v>yep</v>
      </c>
      <c r="Q10653" s="2">
        <f ca="1">IF(Proc[[#This Row],[DateClosed]]="",ABS(NETWORKDAYS(Proc[[#This Row],[DateOpened]],TODAY()))-1,ABS(NETWORKDAYS(Proc[[#This Row],[DateOpened]],Proc[[#This Row],[DateClosed]]))-1)</f>
        <v>21</v>
      </c>
      <c r="R10653" s="140" t="s">
        <v>514</v>
      </c>
      <c r="S10653" s="155"/>
      <c r="T10653" s="155"/>
    </row>
    <row r="10654" spans="1:20">
      <c r="A10654" t="s">
        <v>12969</v>
      </c>
      <c r="B10654" s="155" t="str">
        <f>IFERROR(VLOOKUP(Proc[[#This Row],[App]],Table2[],3,0),"open")</f>
        <v>ok</v>
      </c>
      <c r="C10654" s="161" t="s">
        <v>369</v>
      </c>
      <c r="D10654" s="156" t="s">
        <v>13143</v>
      </c>
      <c r="E10654" t="s">
        <v>630</v>
      </c>
      <c r="F10654" s="155" t="s">
        <v>630</v>
      </c>
      <c r="G10654" t="s">
        <v>406</v>
      </c>
      <c r="H10654" s="155" t="str">
        <f>IF(Proc[[#This Row],[type]]="LFF (MDG-F)",MID(Proc[[#This Row],[Obj]],13,10),"")</f>
        <v>DE20511000</v>
      </c>
      <c r="J10654" s="155" t="b">
        <f>Proc[[#This Row],[Requested]]=Proc[[#This Row],[CurrentParent]]</f>
        <v>1</v>
      </c>
      <c r="K10654" s="155" t="str">
        <f>IF(Proc[[#This Row],[Author]]="Marcela Urrego",VLOOKUP(LEFT(Proc[[#This Row],[Requested]],1),Table3[#All],2,0),VLOOKUP(Proc[[#This Row],[Author]],Table4[],2,0))</f>
        <v>???</v>
      </c>
      <c r="L10654" s="155" t="s">
        <v>7801</v>
      </c>
      <c r="M10654" s="140">
        <v>46108</v>
      </c>
      <c r="N10654" s="140"/>
      <c r="O10654" s="140"/>
      <c r="P10654" s="140" t="str">
        <f ca="1">IF(Proc[[#This Row],[DaysAgeing]]&gt;5,"yep","on track")</f>
        <v>yep</v>
      </c>
      <c r="Q10654" s="2">
        <f ca="1">IF(Proc[[#This Row],[DateClosed]]="",ABS(NETWORKDAYS(Proc[[#This Row],[DateOpened]],TODAY()))-1,ABS(NETWORKDAYS(Proc[[#This Row],[DateOpened]],Proc[[#This Row],[DateClosed]]))-1)</f>
        <v>21</v>
      </c>
      <c r="R10654" s="140" t="s">
        <v>5013</v>
      </c>
      <c r="S10654" s="155"/>
      <c r="T10654" s="155"/>
    </row>
    <row r="10655" spans="1:20">
      <c r="A10655" s="156" t="s">
        <v>12969</v>
      </c>
      <c r="B10655" s="155" t="str">
        <f>IFERROR(VLOOKUP(Proc[[#This Row],[App]],Table2[],3,0),"open")</f>
        <v>ok</v>
      </c>
      <c r="C10655" s="161" t="s">
        <v>369</v>
      </c>
      <c r="D10655" s="156" t="s">
        <v>13144</v>
      </c>
      <c r="E10655" t="s">
        <v>630</v>
      </c>
      <c r="F10655" s="155" t="s">
        <v>630</v>
      </c>
      <c r="G10655" s="156" t="s">
        <v>406</v>
      </c>
      <c r="H10655" s="155" t="str">
        <f>IF(Proc[[#This Row],[type]]="LFF (MDG-F)",MID(Proc[[#This Row],[Obj]],13,10),"")</f>
        <v>DE20531800</v>
      </c>
      <c r="I10655" s="156"/>
      <c r="J10655" s="155" t="b">
        <f>Proc[[#This Row],[Requested]]=Proc[[#This Row],[CurrentParent]]</f>
        <v>1</v>
      </c>
      <c r="K10655" s="155" t="str">
        <f>IF(Proc[[#This Row],[Author]]="Marcela Urrego",VLOOKUP(LEFT(Proc[[#This Row],[Requested]],1),Table3[#All],2,0),VLOOKUP(Proc[[#This Row],[Author]],Table4[],2,0))</f>
        <v>???</v>
      </c>
      <c r="L10655" s="155" t="s">
        <v>7801</v>
      </c>
      <c r="M10655" s="140">
        <v>46108</v>
      </c>
      <c r="N10655" s="140"/>
      <c r="O10655" s="140"/>
      <c r="P10655" s="140" t="str">
        <f ca="1">IF(Proc[[#This Row],[DaysAgeing]]&gt;5,"yep","on track")</f>
        <v>yep</v>
      </c>
      <c r="Q10655" s="2">
        <f ca="1">IF(Proc[[#This Row],[DateClosed]]="",ABS(NETWORKDAYS(Proc[[#This Row],[DateOpened]],TODAY()))-1,ABS(NETWORKDAYS(Proc[[#This Row],[DateOpened]],Proc[[#This Row],[DateClosed]]))-1)</f>
        <v>21</v>
      </c>
      <c r="R10655" s="140" t="s">
        <v>5013</v>
      </c>
      <c r="S10655" s="155"/>
      <c r="T10655" s="155"/>
    </row>
    <row r="10656" spans="1:20">
      <c r="A10656" s="156" t="s">
        <v>12969</v>
      </c>
      <c r="B10656" s="155" t="str">
        <f>IFERROR(VLOOKUP(Proc[[#This Row],[App]],Table2[],3,0),"open")</f>
        <v>ok</v>
      </c>
      <c r="C10656" s="156" t="s">
        <v>691</v>
      </c>
      <c r="D10656" s="156" t="s">
        <v>459</v>
      </c>
      <c r="E10656" t="s">
        <v>630</v>
      </c>
      <c r="F10656" s="155" t="s">
        <v>446</v>
      </c>
      <c r="G10656" s="156" t="s">
        <v>406</v>
      </c>
      <c r="H10656" s="155" t="str">
        <f>IF(Proc[[#This Row],[type]]="LFF (MDG-F)",MID(Proc[[#This Row],[Obj]],13,10),"")</f>
        <v>DE10623200</v>
      </c>
      <c r="I10656" s="156"/>
      <c r="J10656" s="155" t="b">
        <f>Proc[[#This Row],[Requested]]=Proc[[#This Row],[CurrentParent]]</f>
        <v>0</v>
      </c>
      <c r="K10656" s="155" t="str">
        <f>IF(Proc[[#This Row],[Author]]="Marcela Urrego",VLOOKUP(LEFT(Proc[[#This Row],[Requested]],1),Table3[#All],2,0),VLOOKUP(Proc[[#This Row],[Author]],Table4[],2,0))</f>
        <v>???</v>
      </c>
      <c r="L10656" s="155" t="s">
        <v>7801</v>
      </c>
      <c r="M10656" s="140">
        <v>46108</v>
      </c>
      <c r="N10656" s="140"/>
      <c r="O10656" s="140"/>
      <c r="P10656" s="140" t="str">
        <f ca="1">IF(Proc[[#This Row],[DaysAgeing]]&gt;5,"yep","on track")</f>
        <v>yep</v>
      </c>
      <c r="Q10656" s="2">
        <f ca="1">IF(Proc[[#This Row],[DateClosed]]="",ABS(NETWORKDAYS(Proc[[#This Row],[DateOpened]],TODAY()))-1,ABS(NETWORKDAYS(Proc[[#This Row],[DateOpened]],Proc[[#This Row],[DateClosed]]))-1)</f>
        <v>21</v>
      </c>
      <c r="R10656" s="140" t="s">
        <v>5013</v>
      </c>
      <c r="S10656" s="155"/>
      <c r="T10656" s="155"/>
    </row>
    <row r="10657" spans="1:20">
      <c r="A10657" s="156" t="s">
        <v>12969</v>
      </c>
      <c r="B10657" s="155" t="str">
        <f>IFERROR(VLOOKUP(Proc[[#This Row],[App]],Table2[],3,0),"open")</f>
        <v>ok</v>
      </c>
      <c r="C10657" s="161" t="s">
        <v>369</v>
      </c>
      <c r="D10657" s="156" t="s">
        <v>13145</v>
      </c>
      <c r="E10657" t="s">
        <v>630</v>
      </c>
      <c r="F10657" s="155" t="s">
        <v>630</v>
      </c>
      <c r="G10657" s="156" t="s">
        <v>406</v>
      </c>
      <c r="H10657" s="155" t="str">
        <f>IF(Proc[[#This Row],[type]]="LFF (MDG-F)",MID(Proc[[#This Row],[Obj]],13,10),"")</f>
        <v>DE20601400</v>
      </c>
      <c r="I10657" s="156"/>
      <c r="J10657" s="155" t="b">
        <f>Proc[[#This Row],[Requested]]=Proc[[#This Row],[CurrentParent]]</f>
        <v>1</v>
      </c>
      <c r="K10657" s="155" t="str">
        <f>IF(Proc[[#This Row],[Author]]="Marcela Urrego",VLOOKUP(LEFT(Proc[[#This Row],[Requested]],1),Table3[#All],2,0),VLOOKUP(Proc[[#This Row],[Author]],Table4[],2,0))</f>
        <v>???</v>
      </c>
      <c r="L10657" s="155" t="s">
        <v>7801</v>
      </c>
      <c r="M10657" s="140">
        <v>46108</v>
      </c>
      <c r="N10657" s="140"/>
      <c r="O10657" s="140"/>
      <c r="P10657" s="140" t="str">
        <f ca="1">IF(Proc[[#This Row],[DaysAgeing]]&gt;5,"yep","on track")</f>
        <v>yep</v>
      </c>
      <c r="Q10657" s="2">
        <f ca="1">IF(Proc[[#This Row],[DateClosed]]="",ABS(NETWORKDAYS(Proc[[#This Row],[DateOpened]],TODAY()))-1,ABS(NETWORKDAYS(Proc[[#This Row],[DateOpened]],Proc[[#This Row],[DateClosed]]))-1)</f>
        <v>21</v>
      </c>
      <c r="R10657" s="140" t="s">
        <v>5013</v>
      </c>
      <c r="S10657" s="155"/>
      <c r="T10657" s="155"/>
    </row>
    <row r="10658" spans="1:20">
      <c r="A10658" s="156" t="s">
        <v>12969</v>
      </c>
      <c r="B10658" s="155" t="str">
        <f>IFERROR(VLOOKUP(Proc[[#This Row],[App]],Table2[],3,0),"open")</f>
        <v>ok</v>
      </c>
      <c r="C10658" s="161" t="s">
        <v>369</v>
      </c>
      <c r="D10658" s="156" t="s">
        <v>13146</v>
      </c>
      <c r="E10658" t="s">
        <v>630</v>
      </c>
      <c r="F10658" s="155" t="s">
        <v>630</v>
      </c>
      <c r="G10658" s="156" t="s">
        <v>406</v>
      </c>
      <c r="H10658" s="155" t="str">
        <f>IF(Proc[[#This Row],[type]]="LFF (MDG-F)",MID(Proc[[#This Row],[Obj]],13,10),"")</f>
        <v>DE20538293</v>
      </c>
      <c r="I10658" s="156"/>
      <c r="J10658" s="155" t="b">
        <f>Proc[[#This Row],[Requested]]=Proc[[#This Row],[CurrentParent]]</f>
        <v>1</v>
      </c>
      <c r="K10658" s="155" t="str">
        <f>IF(Proc[[#This Row],[Author]]="Marcela Urrego",VLOOKUP(LEFT(Proc[[#This Row],[Requested]],1),Table3[#All],2,0),VLOOKUP(Proc[[#This Row],[Author]],Table4[],2,0))</f>
        <v>???</v>
      </c>
      <c r="L10658" s="155" t="s">
        <v>7801</v>
      </c>
      <c r="M10658" s="140">
        <v>46108</v>
      </c>
      <c r="N10658" s="140"/>
      <c r="O10658" s="140"/>
      <c r="P10658" s="140" t="str">
        <f ca="1">IF(Proc[[#This Row],[DaysAgeing]]&gt;5,"yep","on track")</f>
        <v>yep</v>
      </c>
      <c r="Q10658" s="2">
        <f ca="1">IF(Proc[[#This Row],[DateClosed]]="",ABS(NETWORKDAYS(Proc[[#This Row],[DateOpened]],TODAY()))-1,ABS(NETWORKDAYS(Proc[[#This Row],[DateOpened]],Proc[[#This Row],[DateClosed]]))-1)</f>
        <v>21</v>
      </c>
      <c r="R10658" s="140" t="s">
        <v>5013</v>
      </c>
      <c r="S10658" s="155"/>
      <c r="T10658" s="155"/>
    </row>
    <row r="10659" spans="1:20">
      <c r="A10659" s="156" t="s">
        <v>12969</v>
      </c>
      <c r="B10659" s="155" t="str">
        <f>IFERROR(VLOOKUP(Proc[[#This Row],[App]],Table2[],3,0),"open")</f>
        <v>ok</v>
      </c>
      <c r="C10659" s="161" t="s">
        <v>369</v>
      </c>
      <c r="D10659" s="156" t="s">
        <v>13147</v>
      </c>
      <c r="E10659" t="s">
        <v>630</v>
      </c>
      <c r="F10659" s="155" t="s">
        <v>630</v>
      </c>
      <c r="G10659" s="156" t="s">
        <v>406</v>
      </c>
      <c r="H10659" s="155" t="str">
        <f>IF(Proc[[#This Row],[type]]="LFF (MDG-F)",MID(Proc[[#This Row],[Obj]],13,10),"")</f>
        <v>DE10538293</v>
      </c>
      <c r="I10659" s="156"/>
      <c r="J10659" s="155" t="b">
        <f>Proc[[#This Row],[Requested]]=Proc[[#This Row],[CurrentParent]]</f>
        <v>1</v>
      </c>
      <c r="K10659" s="155" t="str">
        <f>IF(Proc[[#This Row],[Author]]="Marcela Urrego",VLOOKUP(LEFT(Proc[[#This Row],[Requested]],1),Table3[#All],2,0),VLOOKUP(Proc[[#This Row],[Author]],Table4[],2,0))</f>
        <v>???</v>
      </c>
      <c r="L10659" s="155" t="s">
        <v>7801</v>
      </c>
      <c r="M10659" s="140">
        <v>46108</v>
      </c>
      <c r="N10659" s="140"/>
      <c r="O10659" s="140"/>
      <c r="P10659" s="140" t="str">
        <f ca="1">IF(Proc[[#This Row],[DaysAgeing]]&gt;5,"yep","on track")</f>
        <v>yep</v>
      </c>
      <c r="Q10659" s="2">
        <f ca="1">IF(Proc[[#This Row],[DateClosed]]="",ABS(NETWORKDAYS(Proc[[#This Row],[DateOpened]],TODAY()))-1,ABS(NETWORKDAYS(Proc[[#This Row],[DateOpened]],Proc[[#This Row],[DateClosed]]))-1)</f>
        <v>21</v>
      </c>
      <c r="R10659" s="140" t="s">
        <v>5013</v>
      </c>
      <c r="S10659" s="155"/>
      <c r="T10659" s="155"/>
    </row>
    <row r="10660" spans="1:20">
      <c r="A10660" s="156" t="s">
        <v>12969</v>
      </c>
      <c r="B10660" s="155" t="str">
        <f>IFERROR(VLOOKUP(Proc[[#This Row],[App]],Table2[],3,0),"open")</f>
        <v>ok</v>
      </c>
      <c r="C10660" s="161" t="s">
        <v>369</v>
      </c>
      <c r="D10660" s="156" t="s">
        <v>1536</v>
      </c>
      <c r="E10660" t="s">
        <v>630</v>
      </c>
      <c r="F10660" s="155" t="s">
        <v>630</v>
      </c>
      <c r="G10660" s="156" t="s">
        <v>406</v>
      </c>
      <c r="H10660" s="155" t="str">
        <f>IF(Proc[[#This Row],[type]]="LFF (MDG-F)",MID(Proc[[#This Row],[Obj]],13,10),"")</f>
        <v>DE20538257</v>
      </c>
      <c r="I10660" s="156"/>
      <c r="J10660" s="155" t="b">
        <f>Proc[[#This Row],[Requested]]=Proc[[#This Row],[CurrentParent]]</f>
        <v>1</v>
      </c>
      <c r="K10660" s="155" t="str">
        <f>IF(Proc[[#This Row],[Author]]="Marcela Urrego",VLOOKUP(LEFT(Proc[[#This Row],[Requested]],1),Table3[#All],2,0),VLOOKUP(Proc[[#This Row],[Author]],Table4[],2,0))</f>
        <v>???</v>
      </c>
      <c r="L10660" s="155" t="s">
        <v>7801</v>
      </c>
      <c r="M10660" s="140">
        <v>46108</v>
      </c>
      <c r="N10660" s="140"/>
      <c r="O10660" s="140"/>
      <c r="P10660" s="140" t="str">
        <f ca="1">IF(Proc[[#This Row],[DaysAgeing]]&gt;5,"yep","on track")</f>
        <v>yep</v>
      </c>
      <c r="Q10660" s="2">
        <f ca="1">IF(Proc[[#This Row],[DateClosed]]="",ABS(NETWORKDAYS(Proc[[#This Row],[DateOpened]],TODAY()))-1,ABS(NETWORKDAYS(Proc[[#This Row],[DateOpened]],Proc[[#This Row],[DateClosed]]))-1)</f>
        <v>21</v>
      </c>
      <c r="R10660" s="140" t="s">
        <v>5013</v>
      </c>
      <c r="S10660" s="155"/>
      <c r="T10660" s="155"/>
    </row>
    <row r="10661" spans="1:20">
      <c r="A10661" s="156" t="s">
        <v>12969</v>
      </c>
      <c r="B10661" s="155" t="str">
        <f>IFERROR(VLOOKUP(Proc[[#This Row],[App]],Table2[],3,0),"open")</f>
        <v>ok</v>
      </c>
      <c r="C10661" s="156" t="s">
        <v>691</v>
      </c>
      <c r="D10661" s="156" t="s">
        <v>1537</v>
      </c>
      <c r="E10661" t="s">
        <v>630</v>
      </c>
      <c r="F10661" s="155" t="s">
        <v>446</v>
      </c>
      <c r="G10661" s="156" t="s">
        <v>406</v>
      </c>
      <c r="H10661" s="155" t="str">
        <f>IF(Proc[[#This Row],[type]]="LFF (MDG-F)",MID(Proc[[#This Row],[Obj]],13,10),"")</f>
        <v>DE10538257</v>
      </c>
      <c r="I10661" s="156"/>
      <c r="J10661" s="155" t="b">
        <f>Proc[[#This Row],[Requested]]=Proc[[#This Row],[CurrentParent]]</f>
        <v>0</v>
      </c>
      <c r="K10661" s="155" t="str">
        <f>IF(Proc[[#This Row],[Author]]="Marcela Urrego",VLOOKUP(LEFT(Proc[[#This Row],[Requested]],1),Table3[#All],2,0),VLOOKUP(Proc[[#This Row],[Author]],Table4[],2,0))</f>
        <v>???</v>
      </c>
      <c r="L10661" s="155" t="s">
        <v>7801</v>
      </c>
      <c r="M10661" s="140">
        <v>46108</v>
      </c>
      <c r="N10661" s="140"/>
      <c r="O10661" s="140"/>
      <c r="P10661" s="140" t="str">
        <f ca="1">IF(Proc[[#This Row],[DaysAgeing]]&gt;5,"yep","on track")</f>
        <v>yep</v>
      </c>
      <c r="Q10661" s="2">
        <f ca="1">IF(Proc[[#This Row],[DateClosed]]="",ABS(NETWORKDAYS(Proc[[#This Row],[DateOpened]],TODAY()))-1,ABS(NETWORKDAYS(Proc[[#This Row],[DateOpened]],Proc[[#This Row],[DateClosed]]))-1)</f>
        <v>21</v>
      </c>
      <c r="R10661" s="140" t="s">
        <v>5013</v>
      </c>
      <c r="S10661" s="155"/>
      <c r="T10661" s="155"/>
    </row>
    <row r="10662" spans="1:20">
      <c r="A10662" s="156" t="s">
        <v>12969</v>
      </c>
      <c r="B10662" s="155" t="str">
        <f>IFERROR(VLOOKUP(Proc[[#This Row],[App]],Table2[],3,0),"open")</f>
        <v>ok</v>
      </c>
      <c r="C10662" s="161" t="s">
        <v>369</v>
      </c>
      <c r="D10662" s="156" t="s">
        <v>13148</v>
      </c>
      <c r="E10662" t="s">
        <v>630</v>
      </c>
      <c r="F10662" s="155" t="s">
        <v>630</v>
      </c>
      <c r="G10662" s="156" t="s">
        <v>406</v>
      </c>
      <c r="H10662" s="155" t="str">
        <f>IF(Proc[[#This Row],[type]]="LFF (MDG-F)",MID(Proc[[#This Row],[Obj]],13,10),"")</f>
        <v>DE20538232</v>
      </c>
      <c r="I10662" s="156"/>
      <c r="J10662" s="155" t="b">
        <f>Proc[[#This Row],[Requested]]=Proc[[#This Row],[CurrentParent]]</f>
        <v>1</v>
      </c>
      <c r="K10662" s="155" t="str">
        <f>IF(Proc[[#This Row],[Author]]="Marcela Urrego",VLOOKUP(LEFT(Proc[[#This Row],[Requested]],1),Table3[#All],2,0),VLOOKUP(Proc[[#This Row],[Author]],Table4[],2,0))</f>
        <v>???</v>
      </c>
      <c r="L10662" s="155" t="s">
        <v>7801</v>
      </c>
      <c r="M10662" s="140">
        <v>46108</v>
      </c>
      <c r="N10662" s="140"/>
      <c r="O10662" s="140"/>
      <c r="P10662" s="140" t="str">
        <f ca="1">IF(Proc[[#This Row],[DaysAgeing]]&gt;5,"yep","on track")</f>
        <v>yep</v>
      </c>
      <c r="Q10662" s="2">
        <f ca="1">IF(Proc[[#This Row],[DateClosed]]="",ABS(NETWORKDAYS(Proc[[#This Row],[DateOpened]],TODAY()))-1,ABS(NETWORKDAYS(Proc[[#This Row],[DateOpened]],Proc[[#This Row],[DateClosed]]))-1)</f>
        <v>21</v>
      </c>
      <c r="R10662" s="140" t="s">
        <v>5013</v>
      </c>
      <c r="S10662" s="155"/>
      <c r="T10662" s="155"/>
    </row>
    <row r="10663" spans="1:20">
      <c r="A10663" s="156" t="s">
        <v>12969</v>
      </c>
      <c r="B10663" s="155" t="str">
        <f>IFERROR(VLOOKUP(Proc[[#This Row],[App]],Table2[],3,0),"open")</f>
        <v>ok</v>
      </c>
      <c r="C10663" s="161" t="s">
        <v>369</v>
      </c>
      <c r="D10663" s="156" t="s">
        <v>13149</v>
      </c>
      <c r="E10663" t="s">
        <v>630</v>
      </c>
      <c r="F10663" s="155" t="s">
        <v>630</v>
      </c>
      <c r="G10663" s="156" t="s">
        <v>406</v>
      </c>
      <c r="H10663" s="155" t="str">
        <f>IF(Proc[[#This Row],[type]]="LFF (MDG-F)",MID(Proc[[#This Row],[Obj]],13,10),"")</f>
        <v>DE10538232</v>
      </c>
      <c r="I10663" s="156"/>
      <c r="J10663" s="155" t="b">
        <f>Proc[[#This Row],[Requested]]=Proc[[#This Row],[CurrentParent]]</f>
        <v>1</v>
      </c>
      <c r="K10663" s="155" t="str">
        <f>IF(Proc[[#This Row],[Author]]="Marcela Urrego",VLOOKUP(LEFT(Proc[[#This Row],[Requested]],1),Table3[#All],2,0),VLOOKUP(Proc[[#This Row],[Author]],Table4[],2,0))</f>
        <v>???</v>
      </c>
      <c r="L10663" s="155" t="s">
        <v>7801</v>
      </c>
      <c r="M10663" s="140">
        <v>46108</v>
      </c>
      <c r="N10663" s="140"/>
      <c r="O10663" s="140"/>
      <c r="P10663" s="140" t="str">
        <f ca="1">IF(Proc[[#This Row],[DaysAgeing]]&gt;5,"yep","on track")</f>
        <v>yep</v>
      </c>
      <c r="Q10663" s="2">
        <f ca="1">IF(Proc[[#This Row],[DateClosed]]="",ABS(NETWORKDAYS(Proc[[#This Row],[DateOpened]],TODAY()))-1,ABS(NETWORKDAYS(Proc[[#This Row],[DateOpened]],Proc[[#This Row],[DateClosed]]))-1)</f>
        <v>21</v>
      </c>
      <c r="R10663" s="140" t="s">
        <v>5013</v>
      </c>
      <c r="S10663" s="155"/>
      <c r="T10663" s="155"/>
    </row>
    <row r="10664" spans="1:20">
      <c r="A10664" s="156" t="s">
        <v>12969</v>
      </c>
      <c r="B10664" s="155" t="str">
        <f>IFERROR(VLOOKUP(Proc[[#This Row],[App]],Table2[],3,0),"open")</f>
        <v>ok</v>
      </c>
      <c r="C10664" s="156" t="s">
        <v>691</v>
      </c>
      <c r="D10664" s="156" t="s">
        <v>1547</v>
      </c>
      <c r="E10664" t="s">
        <v>630</v>
      </c>
      <c r="F10664" s="155" t="s">
        <v>446</v>
      </c>
      <c r="G10664" s="156" t="s">
        <v>406</v>
      </c>
      <c r="H10664" s="155" t="str">
        <f>IF(Proc[[#This Row],[type]]="LFF (MDG-F)",MID(Proc[[#This Row],[Obj]],13,10),"")</f>
        <v>DE20568016</v>
      </c>
      <c r="I10664" s="156"/>
      <c r="J10664" s="155" t="b">
        <f>Proc[[#This Row],[Requested]]=Proc[[#This Row],[CurrentParent]]</f>
        <v>0</v>
      </c>
      <c r="K10664" s="155" t="str">
        <f>IF(Proc[[#This Row],[Author]]="Marcela Urrego",VLOOKUP(LEFT(Proc[[#This Row],[Requested]],1),Table3[#All],2,0),VLOOKUP(Proc[[#This Row],[Author]],Table4[],2,0))</f>
        <v>???</v>
      </c>
      <c r="L10664" s="155" t="s">
        <v>7801</v>
      </c>
      <c r="M10664" s="140">
        <v>46108</v>
      </c>
      <c r="N10664" s="140"/>
      <c r="O10664" s="140"/>
      <c r="P10664" s="140" t="str">
        <f ca="1">IF(Proc[[#This Row],[DaysAgeing]]&gt;5,"yep","on track")</f>
        <v>yep</v>
      </c>
      <c r="Q10664" s="2">
        <f ca="1">IF(Proc[[#This Row],[DateClosed]]="",ABS(NETWORKDAYS(Proc[[#This Row],[DateOpened]],TODAY()))-1,ABS(NETWORKDAYS(Proc[[#This Row],[DateOpened]],Proc[[#This Row],[DateClosed]]))-1)</f>
        <v>21</v>
      </c>
      <c r="R10664" s="140" t="s">
        <v>5013</v>
      </c>
      <c r="S10664" s="155"/>
      <c r="T10664" s="155"/>
    </row>
    <row r="10665" spans="1:20">
      <c r="A10665" s="156" t="s">
        <v>12969</v>
      </c>
      <c r="B10665" s="155" t="str">
        <f>IFERROR(VLOOKUP(Proc[[#This Row],[App]],Table2[],3,0),"open")</f>
        <v>ok</v>
      </c>
      <c r="C10665" s="156" t="s">
        <v>691</v>
      </c>
      <c r="D10665" s="156" t="s">
        <v>458</v>
      </c>
      <c r="E10665" t="s">
        <v>630</v>
      </c>
      <c r="F10665" s="155" t="s">
        <v>446</v>
      </c>
      <c r="G10665" s="156" t="s">
        <v>406</v>
      </c>
      <c r="H10665" s="155" t="str">
        <f>IF(Proc[[#This Row],[type]]="LFF (MDG-F)",MID(Proc[[#This Row],[Obj]],13,10),"")</f>
        <v>DE10568016</v>
      </c>
      <c r="I10665" s="156"/>
      <c r="J10665" s="155" t="b">
        <f>Proc[[#This Row],[Requested]]=Proc[[#This Row],[CurrentParent]]</f>
        <v>0</v>
      </c>
      <c r="K10665" s="155" t="str">
        <f>IF(Proc[[#This Row],[Author]]="Marcela Urrego",VLOOKUP(LEFT(Proc[[#This Row],[Requested]],1),Table3[#All],2,0),VLOOKUP(Proc[[#This Row],[Author]],Table4[],2,0))</f>
        <v>???</v>
      </c>
      <c r="L10665" s="155" t="s">
        <v>7801</v>
      </c>
      <c r="M10665" s="140">
        <v>46108</v>
      </c>
      <c r="N10665" s="140"/>
      <c r="O10665" s="140"/>
      <c r="P10665" s="140" t="str">
        <f ca="1">IF(Proc[[#This Row],[DaysAgeing]]&gt;5,"yep","on track")</f>
        <v>yep</v>
      </c>
      <c r="Q10665" s="2">
        <f ca="1">IF(Proc[[#This Row],[DateClosed]]="",ABS(NETWORKDAYS(Proc[[#This Row],[DateOpened]],TODAY()))-1,ABS(NETWORKDAYS(Proc[[#This Row],[DateOpened]],Proc[[#This Row],[DateClosed]]))-1)</f>
        <v>21</v>
      </c>
      <c r="R10665" s="140" t="s">
        <v>5013</v>
      </c>
      <c r="S10665" s="155"/>
      <c r="T10665" s="155"/>
    </row>
    <row r="10666" spans="1:20">
      <c r="A10666" s="156" t="s">
        <v>12969</v>
      </c>
      <c r="B10666" s="155" t="str">
        <f>IFERROR(VLOOKUP(Proc[[#This Row],[App]],Table2[],3,0),"open")</f>
        <v>ok</v>
      </c>
      <c r="C10666" s="156" t="s">
        <v>691</v>
      </c>
      <c r="D10666" s="156" t="s">
        <v>13150</v>
      </c>
      <c r="E10666" t="s">
        <v>630</v>
      </c>
      <c r="F10666" s="155" t="s">
        <v>446</v>
      </c>
      <c r="G10666" s="156" t="s">
        <v>406</v>
      </c>
      <c r="H10666" s="155" t="str">
        <f>IF(Proc[[#This Row],[type]]="LFF (MDG-F)",MID(Proc[[#This Row],[Obj]],13,10),"")</f>
        <v>DE20538156</v>
      </c>
      <c r="I10666" s="156"/>
      <c r="J10666" s="155" t="b">
        <f>Proc[[#This Row],[Requested]]=Proc[[#This Row],[CurrentParent]]</f>
        <v>0</v>
      </c>
      <c r="K10666" s="155" t="str">
        <f>IF(Proc[[#This Row],[Author]]="Marcela Urrego",VLOOKUP(LEFT(Proc[[#This Row],[Requested]],1),Table3[#All],2,0),VLOOKUP(Proc[[#This Row],[Author]],Table4[],2,0))</f>
        <v>???</v>
      </c>
      <c r="L10666" s="155" t="s">
        <v>7801</v>
      </c>
      <c r="M10666" s="140">
        <v>46108</v>
      </c>
      <c r="N10666" s="140"/>
      <c r="O10666" s="140"/>
      <c r="P10666" s="140" t="str">
        <f ca="1">IF(Proc[[#This Row],[DaysAgeing]]&gt;5,"yep","on track")</f>
        <v>yep</v>
      </c>
      <c r="Q10666" s="2">
        <f ca="1">IF(Proc[[#This Row],[DateClosed]]="",ABS(NETWORKDAYS(Proc[[#This Row],[DateOpened]],TODAY()))-1,ABS(NETWORKDAYS(Proc[[#This Row],[DateOpened]],Proc[[#This Row],[DateClosed]]))-1)</f>
        <v>21</v>
      </c>
      <c r="R10666" s="140" t="s">
        <v>5013</v>
      </c>
      <c r="S10666" s="155"/>
      <c r="T10666" s="155"/>
    </row>
    <row r="10667" spans="1:20">
      <c r="A10667" s="156" t="s">
        <v>12969</v>
      </c>
      <c r="B10667" s="155" t="str">
        <f>IFERROR(VLOOKUP(Proc[[#This Row],[App]],Table2[],3,0),"open")</f>
        <v>ok</v>
      </c>
      <c r="C10667" s="156" t="s">
        <v>691</v>
      </c>
      <c r="D10667" s="156" t="s">
        <v>13151</v>
      </c>
      <c r="E10667" t="s">
        <v>630</v>
      </c>
      <c r="F10667" s="155" t="s">
        <v>446</v>
      </c>
      <c r="G10667" s="156" t="s">
        <v>406</v>
      </c>
      <c r="H10667" s="155" t="str">
        <f>IF(Proc[[#This Row],[type]]="LFF (MDG-F)",MID(Proc[[#This Row],[Obj]],13,10),"")</f>
        <v>DE10538156</v>
      </c>
      <c r="I10667" s="156"/>
      <c r="J10667" s="155" t="b">
        <f>Proc[[#This Row],[Requested]]=Proc[[#This Row],[CurrentParent]]</f>
        <v>0</v>
      </c>
      <c r="K10667" s="155" t="str">
        <f>IF(Proc[[#This Row],[Author]]="Marcela Urrego",VLOOKUP(LEFT(Proc[[#This Row],[Requested]],1),Table3[#All],2,0),VLOOKUP(Proc[[#This Row],[Author]],Table4[],2,0))</f>
        <v>???</v>
      </c>
      <c r="L10667" s="155" t="s">
        <v>7801</v>
      </c>
      <c r="M10667" s="140">
        <v>46108</v>
      </c>
      <c r="N10667" s="140"/>
      <c r="O10667" s="140"/>
      <c r="P10667" s="140" t="str">
        <f ca="1">IF(Proc[[#This Row],[DaysAgeing]]&gt;5,"yep","on track")</f>
        <v>yep</v>
      </c>
      <c r="Q10667" s="2">
        <f ca="1">IF(Proc[[#This Row],[DateClosed]]="",ABS(NETWORKDAYS(Proc[[#This Row],[DateOpened]],TODAY()))-1,ABS(NETWORKDAYS(Proc[[#This Row],[DateOpened]],Proc[[#This Row],[DateClosed]]))-1)</f>
        <v>21</v>
      </c>
      <c r="R10667" s="140" t="s">
        <v>5013</v>
      </c>
      <c r="S10667" s="155"/>
      <c r="T10667" s="155"/>
    </row>
    <row r="10668" spans="1:20">
      <c r="A10668" s="156" t="s">
        <v>12969</v>
      </c>
      <c r="B10668" s="155" t="str">
        <f>IFERROR(VLOOKUP(Proc[[#This Row],[App]],Table2[],3,0),"open")</f>
        <v>ok</v>
      </c>
      <c r="C10668" s="161" t="s">
        <v>369</v>
      </c>
      <c r="D10668" s="156" t="s">
        <v>13152</v>
      </c>
      <c r="E10668" t="s">
        <v>630</v>
      </c>
      <c r="F10668" s="155" t="s">
        <v>630</v>
      </c>
      <c r="G10668" s="156" t="s">
        <v>406</v>
      </c>
      <c r="H10668" s="155" t="str">
        <f>IF(Proc[[#This Row],[type]]="LFF (MDG-F)",MID(Proc[[#This Row],[Obj]],13,10),"")</f>
        <v>DE20538648</v>
      </c>
      <c r="I10668" s="156"/>
      <c r="J10668" s="155" t="b">
        <f>Proc[[#This Row],[Requested]]=Proc[[#This Row],[CurrentParent]]</f>
        <v>1</v>
      </c>
      <c r="K10668" s="155" t="str">
        <f>IF(Proc[[#This Row],[Author]]="Marcela Urrego",VLOOKUP(LEFT(Proc[[#This Row],[Requested]],1),Table3[#All],2,0),VLOOKUP(Proc[[#This Row],[Author]],Table4[],2,0))</f>
        <v>???</v>
      </c>
      <c r="L10668" s="155" t="s">
        <v>7801</v>
      </c>
      <c r="M10668" s="140">
        <v>46108</v>
      </c>
      <c r="N10668" s="140"/>
      <c r="O10668" s="140"/>
      <c r="P10668" s="140" t="str">
        <f ca="1">IF(Proc[[#This Row],[DaysAgeing]]&gt;5,"yep","on track")</f>
        <v>yep</v>
      </c>
      <c r="Q10668" s="2">
        <f ca="1">IF(Proc[[#This Row],[DateClosed]]="",ABS(NETWORKDAYS(Proc[[#This Row],[DateOpened]],TODAY()))-1,ABS(NETWORKDAYS(Proc[[#This Row],[DateOpened]],Proc[[#This Row],[DateClosed]]))-1)</f>
        <v>21</v>
      </c>
      <c r="R10668" s="140" t="s">
        <v>5013</v>
      </c>
      <c r="S10668" s="155"/>
      <c r="T10668" s="155"/>
    </row>
    <row r="10669" spans="1:20">
      <c r="A10669" s="156" t="s">
        <v>12969</v>
      </c>
      <c r="B10669" s="155" t="str">
        <f>IFERROR(VLOOKUP(Proc[[#This Row],[App]],Table2[],3,0),"open")</f>
        <v>ok</v>
      </c>
      <c r="C10669" s="161" t="s">
        <v>369</v>
      </c>
      <c r="D10669" s="156" t="s">
        <v>13153</v>
      </c>
      <c r="E10669" t="s">
        <v>630</v>
      </c>
      <c r="F10669" s="155" t="s">
        <v>630</v>
      </c>
      <c r="G10669" s="156" t="s">
        <v>406</v>
      </c>
      <c r="H10669" s="155" t="str">
        <f>IF(Proc[[#This Row],[type]]="LFF (MDG-F)",MID(Proc[[#This Row],[Obj]],13,10),"")</f>
        <v>DE10538648</v>
      </c>
      <c r="I10669" s="156"/>
      <c r="J10669" s="155" t="b">
        <f>Proc[[#This Row],[Requested]]=Proc[[#This Row],[CurrentParent]]</f>
        <v>1</v>
      </c>
      <c r="K10669" s="155" t="str">
        <f>IF(Proc[[#This Row],[Author]]="Marcela Urrego",VLOOKUP(LEFT(Proc[[#This Row],[Requested]],1),Table3[#All],2,0),VLOOKUP(Proc[[#This Row],[Author]],Table4[],2,0))</f>
        <v>???</v>
      </c>
      <c r="L10669" s="155" t="s">
        <v>7801</v>
      </c>
      <c r="M10669" s="140">
        <v>46108</v>
      </c>
      <c r="N10669" s="140"/>
      <c r="O10669" s="140"/>
      <c r="P10669" s="140" t="str">
        <f ca="1">IF(Proc[[#This Row],[DaysAgeing]]&gt;5,"yep","on track")</f>
        <v>yep</v>
      </c>
      <c r="Q10669" s="2">
        <f ca="1">IF(Proc[[#This Row],[DateClosed]]="",ABS(NETWORKDAYS(Proc[[#This Row],[DateOpened]],TODAY()))-1,ABS(NETWORKDAYS(Proc[[#This Row],[DateOpened]],Proc[[#This Row],[DateClosed]]))-1)</f>
        <v>21</v>
      </c>
      <c r="R10669" s="140" t="s">
        <v>5013</v>
      </c>
      <c r="S10669" s="155"/>
      <c r="T10669" s="155"/>
    </row>
    <row r="10670" spans="1:20">
      <c r="A10670" s="156" t="s">
        <v>12969</v>
      </c>
      <c r="B10670" s="155" t="str">
        <f>IFERROR(VLOOKUP(Proc[[#This Row],[App]],Table2[],3,0),"open")</f>
        <v>ok</v>
      </c>
      <c r="C10670" s="161" t="s">
        <v>369</v>
      </c>
      <c r="D10670" s="156" t="s">
        <v>1549</v>
      </c>
      <c r="E10670" t="s">
        <v>630</v>
      </c>
      <c r="F10670" s="155" t="s">
        <v>630</v>
      </c>
      <c r="G10670" s="156" t="s">
        <v>406</v>
      </c>
      <c r="H10670" s="155" t="str">
        <f>IF(Proc[[#This Row],[type]]="LFF (MDG-F)",MID(Proc[[#This Row],[Obj]],13,10),"")</f>
        <v>DE20567105</v>
      </c>
      <c r="I10670" s="156"/>
      <c r="J10670" s="155" t="b">
        <f>Proc[[#This Row],[Requested]]=Proc[[#This Row],[CurrentParent]]</f>
        <v>1</v>
      </c>
      <c r="K10670" s="155" t="str">
        <f>IF(Proc[[#This Row],[Author]]="Marcela Urrego",VLOOKUP(LEFT(Proc[[#This Row],[Requested]],1),Table3[#All],2,0),VLOOKUP(Proc[[#This Row],[Author]],Table4[],2,0))</f>
        <v>???</v>
      </c>
      <c r="L10670" s="155" t="s">
        <v>7801</v>
      </c>
      <c r="M10670" s="140">
        <v>46108</v>
      </c>
      <c r="N10670" s="140"/>
      <c r="O10670" s="140"/>
      <c r="P10670" s="140" t="str">
        <f ca="1">IF(Proc[[#This Row],[DaysAgeing]]&gt;5,"yep","on track")</f>
        <v>yep</v>
      </c>
      <c r="Q10670" s="2">
        <f ca="1">IF(Proc[[#This Row],[DateClosed]]="",ABS(NETWORKDAYS(Proc[[#This Row],[DateOpened]],TODAY()))-1,ABS(NETWORKDAYS(Proc[[#This Row],[DateOpened]],Proc[[#This Row],[DateClosed]]))-1)</f>
        <v>21</v>
      </c>
      <c r="R10670" s="140" t="s">
        <v>5013</v>
      </c>
      <c r="S10670" s="155"/>
      <c r="T10670" s="155"/>
    </row>
    <row r="10671" spans="1:20">
      <c r="A10671" s="156" t="s">
        <v>12969</v>
      </c>
      <c r="B10671" s="155" t="str">
        <f>IFERROR(VLOOKUP(Proc[[#This Row],[App]],Table2[],3,0),"open")</f>
        <v>ok</v>
      </c>
      <c r="C10671" s="156" t="s">
        <v>691</v>
      </c>
      <c r="D10671" s="156" t="s">
        <v>457</v>
      </c>
      <c r="E10671" t="s">
        <v>630</v>
      </c>
      <c r="F10671" s="155" t="s">
        <v>446</v>
      </c>
      <c r="G10671" s="156" t="s">
        <v>406</v>
      </c>
      <c r="H10671" s="155" t="str">
        <f>IF(Proc[[#This Row],[type]]="LFF (MDG-F)",MID(Proc[[#This Row],[Obj]],13,10),"")</f>
        <v>DE10567105</v>
      </c>
      <c r="I10671" s="156"/>
      <c r="J10671" s="155" t="b">
        <f>Proc[[#This Row],[Requested]]=Proc[[#This Row],[CurrentParent]]</f>
        <v>0</v>
      </c>
      <c r="K10671" s="155" t="str">
        <f>IF(Proc[[#This Row],[Author]]="Marcela Urrego",VLOOKUP(LEFT(Proc[[#This Row],[Requested]],1),Table3[#All],2,0),VLOOKUP(Proc[[#This Row],[Author]],Table4[],2,0))</f>
        <v>???</v>
      </c>
      <c r="L10671" s="155" t="s">
        <v>7801</v>
      </c>
      <c r="M10671" s="140">
        <v>46108</v>
      </c>
      <c r="N10671" s="140"/>
      <c r="O10671" s="140"/>
      <c r="P10671" s="140" t="str">
        <f ca="1">IF(Proc[[#This Row],[DaysAgeing]]&gt;5,"yep","on track")</f>
        <v>yep</v>
      </c>
      <c r="Q10671" s="2">
        <f ca="1">IF(Proc[[#This Row],[DateClosed]]="",ABS(NETWORKDAYS(Proc[[#This Row],[DateOpened]],TODAY()))-1,ABS(NETWORKDAYS(Proc[[#This Row],[DateOpened]],Proc[[#This Row],[DateClosed]]))-1)</f>
        <v>21</v>
      </c>
      <c r="R10671" s="140" t="s">
        <v>5013</v>
      </c>
      <c r="S10671" s="155"/>
      <c r="T10671" s="155"/>
    </row>
    <row r="10672" spans="1:20">
      <c r="A10672" s="156" t="s">
        <v>12969</v>
      </c>
      <c r="B10672" s="155" t="str">
        <f>IFERROR(VLOOKUP(Proc[[#This Row],[App]],Table2[],3,0),"open")</f>
        <v>ok</v>
      </c>
      <c r="C10672" s="161" t="s">
        <v>369</v>
      </c>
      <c r="D10672" s="156" t="s">
        <v>13154</v>
      </c>
      <c r="E10672" t="s">
        <v>630</v>
      </c>
      <c r="F10672" s="155" t="s">
        <v>630</v>
      </c>
      <c r="G10672" s="156" t="s">
        <v>406</v>
      </c>
      <c r="H10672" s="155" t="str">
        <f>IF(Proc[[#This Row],[type]]="LFF (MDG-F)",MID(Proc[[#This Row],[Obj]],13,10),"")</f>
        <v>DE10300122</v>
      </c>
      <c r="I10672" s="156"/>
      <c r="J10672" s="155" t="b">
        <f>Proc[[#This Row],[Requested]]=Proc[[#This Row],[CurrentParent]]</f>
        <v>1</v>
      </c>
      <c r="K10672" s="155" t="str">
        <f>IF(Proc[[#This Row],[Author]]="Marcela Urrego",VLOOKUP(LEFT(Proc[[#This Row],[Requested]],1),Table3[#All],2,0),VLOOKUP(Proc[[#This Row],[Author]],Table4[],2,0))</f>
        <v>???</v>
      </c>
      <c r="L10672" s="155" t="s">
        <v>7801</v>
      </c>
      <c r="M10672" s="140">
        <v>46108</v>
      </c>
      <c r="N10672" s="140"/>
      <c r="O10672" s="140"/>
      <c r="P10672" s="140" t="str">
        <f ca="1">IF(Proc[[#This Row],[DaysAgeing]]&gt;5,"yep","on track")</f>
        <v>yep</v>
      </c>
      <c r="Q10672" s="2">
        <f ca="1">IF(Proc[[#This Row],[DateClosed]]="",ABS(NETWORKDAYS(Proc[[#This Row],[DateOpened]],TODAY()))-1,ABS(NETWORKDAYS(Proc[[#This Row],[DateOpened]],Proc[[#This Row],[DateClosed]]))-1)</f>
        <v>21</v>
      </c>
      <c r="R10672" s="140" t="s">
        <v>5013</v>
      </c>
      <c r="S10672" s="155"/>
      <c r="T10672" s="155"/>
    </row>
    <row r="10673" spans="1:20">
      <c r="A10673" s="156" t="s">
        <v>12969</v>
      </c>
      <c r="B10673" s="155" t="str">
        <f>IFERROR(VLOOKUP(Proc[[#This Row],[App]],Table2[],3,0),"open")</f>
        <v>ok</v>
      </c>
      <c r="C10673" s="161" t="s">
        <v>369</v>
      </c>
      <c r="D10673" s="156" t="s">
        <v>13155</v>
      </c>
      <c r="E10673" t="s">
        <v>630</v>
      </c>
      <c r="F10673" s="155" t="s">
        <v>630</v>
      </c>
      <c r="G10673" s="156" t="s">
        <v>406</v>
      </c>
      <c r="H10673" s="155" t="str">
        <f>IF(Proc[[#This Row],[type]]="LFF (MDG-F)",MID(Proc[[#This Row],[Obj]],13,10),"")</f>
        <v>DE10538700</v>
      </c>
      <c r="I10673" s="156"/>
      <c r="J10673" s="155" t="b">
        <f>Proc[[#This Row],[Requested]]=Proc[[#This Row],[CurrentParent]]</f>
        <v>1</v>
      </c>
      <c r="K10673" s="155" t="str">
        <f>IF(Proc[[#This Row],[Author]]="Marcela Urrego",VLOOKUP(LEFT(Proc[[#This Row],[Requested]],1),Table3[#All],2,0),VLOOKUP(Proc[[#This Row],[Author]],Table4[],2,0))</f>
        <v>???</v>
      </c>
      <c r="L10673" s="155" t="s">
        <v>7801</v>
      </c>
      <c r="M10673" s="140">
        <v>46108</v>
      </c>
      <c r="N10673" s="140"/>
      <c r="O10673" s="140"/>
      <c r="P10673" s="140" t="str">
        <f ca="1">IF(Proc[[#This Row],[DaysAgeing]]&gt;5,"yep","on track")</f>
        <v>yep</v>
      </c>
      <c r="Q10673" s="2">
        <f ca="1">IF(Proc[[#This Row],[DateClosed]]="",ABS(NETWORKDAYS(Proc[[#This Row],[DateOpened]],TODAY()))-1,ABS(NETWORKDAYS(Proc[[#This Row],[DateOpened]],Proc[[#This Row],[DateClosed]]))-1)</f>
        <v>21</v>
      </c>
      <c r="R10673" s="140" t="s">
        <v>5013</v>
      </c>
      <c r="S10673" s="155"/>
      <c r="T10673" s="155"/>
    </row>
    <row r="10674" spans="1:20">
      <c r="A10674" s="156" t="s">
        <v>12969</v>
      </c>
      <c r="B10674" s="155" t="str">
        <f>IFERROR(VLOOKUP(Proc[[#This Row],[App]],Table2[],3,0),"open")</f>
        <v>ok</v>
      </c>
      <c r="C10674" s="156" t="s">
        <v>691</v>
      </c>
      <c r="D10674" s="156" t="s">
        <v>13156</v>
      </c>
      <c r="E10674" t="s">
        <v>630</v>
      </c>
      <c r="F10674" s="155" t="s">
        <v>446</v>
      </c>
      <c r="G10674" s="156" t="s">
        <v>406</v>
      </c>
      <c r="H10674" s="155" t="str">
        <f>IF(Proc[[#This Row],[type]]="LFF (MDG-F)",MID(Proc[[#This Row],[Obj]],13,10),"")</f>
        <v>DE10533430</v>
      </c>
      <c r="I10674" s="156"/>
      <c r="J10674" s="155" t="b">
        <f>Proc[[#This Row],[Requested]]=Proc[[#This Row],[CurrentParent]]</f>
        <v>0</v>
      </c>
      <c r="K10674" s="155" t="str">
        <f>IF(Proc[[#This Row],[Author]]="Marcela Urrego",VLOOKUP(LEFT(Proc[[#This Row],[Requested]],1),Table3[#All],2,0),VLOOKUP(Proc[[#This Row],[Author]],Table4[],2,0))</f>
        <v>???</v>
      </c>
      <c r="L10674" s="155" t="s">
        <v>7801</v>
      </c>
      <c r="M10674" s="140">
        <v>46108</v>
      </c>
      <c r="N10674" s="140"/>
      <c r="O10674" s="140"/>
      <c r="P10674" s="140" t="str">
        <f ca="1">IF(Proc[[#This Row],[DaysAgeing]]&gt;5,"yep","on track")</f>
        <v>yep</v>
      </c>
      <c r="Q10674" s="2">
        <f ca="1">IF(Proc[[#This Row],[DateClosed]]="",ABS(NETWORKDAYS(Proc[[#This Row],[DateOpened]],TODAY()))-1,ABS(NETWORKDAYS(Proc[[#This Row],[DateOpened]],Proc[[#This Row],[DateClosed]]))-1)</f>
        <v>21</v>
      </c>
      <c r="R10674" s="140" t="s">
        <v>5013</v>
      </c>
      <c r="S10674" s="155"/>
      <c r="T10674" s="155"/>
    </row>
    <row r="10675" spans="1:20">
      <c r="A10675" s="156" t="s">
        <v>12969</v>
      </c>
      <c r="B10675" s="155" t="str">
        <f>IFERROR(VLOOKUP(Proc[[#This Row],[App]],Table2[],3,0),"open")</f>
        <v>ok</v>
      </c>
      <c r="C10675" s="161" t="s">
        <v>369</v>
      </c>
      <c r="D10675" s="156" t="s">
        <v>13157</v>
      </c>
      <c r="E10675" t="s">
        <v>630</v>
      </c>
      <c r="F10675" s="155" t="s">
        <v>630</v>
      </c>
      <c r="G10675" s="156" t="s">
        <v>406</v>
      </c>
      <c r="H10675" s="155" t="str">
        <f>IF(Proc[[#This Row],[type]]="LFF (MDG-F)",MID(Proc[[#This Row],[Obj]],13,10),"")</f>
        <v>DE20569503</v>
      </c>
      <c r="I10675" s="156"/>
      <c r="J10675" s="155" t="b">
        <f>Proc[[#This Row],[Requested]]=Proc[[#This Row],[CurrentParent]]</f>
        <v>1</v>
      </c>
      <c r="K10675" s="155" t="str">
        <f>IF(Proc[[#This Row],[Author]]="Marcela Urrego",VLOOKUP(LEFT(Proc[[#This Row],[Requested]],1),Table3[#All],2,0),VLOOKUP(Proc[[#This Row],[Author]],Table4[],2,0))</f>
        <v>???</v>
      </c>
      <c r="L10675" s="155" t="s">
        <v>7801</v>
      </c>
      <c r="M10675" s="140">
        <v>46108</v>
      </c>
      <c r="N10675" s="140"/>
      <c r="O10675" s="140"/>
      <c r="P10675" s="140" t="str">
        <f ca="1">IF(Proc[[#This Row],[DaysAgeing]]&gt;5,"yep","on track")</f>
        <v>yep</v>
      </c>
      <c r="Q10675" s="2">
        <f ca="1">IF(Proc[[#This Row],[DateClosed]]="",ABS(NETWORKDAYS(Proc[[#This Row],[DateOpened]],TODAY()))-1,ABS(NETWORKDAYS(Proc[[#This Row],[DateOpened]],Proc[[#This Row],[DateClosed]]))-1)</f>
        <v>21</v>
      </c>
      <c r="R10675" s="140" t="s">
        <v>5013</v>
      </c>
      <c r="S10675" s="155"/>
      <c r="T10675" s="155"/>
    </row>
    <row r="10676" spans="1:20">
      <c r="A10676" s="156" t="s">
        <v>12969</v>
      </c>
      <c r="B10676" s="155" t="str">
        <f>IFERROR(VLOOKUP(Proc[[#This Row],[App]],Table2[],3,0),"open")</f>
        <v>ok</v>
      </c>
      <c r="C10676" s="161" t="s">
        <v>369</v>
      </c>
      <c r="D10676" s="156" t="s">
        <v>13158</v>
      </c>
      <c r="E10676" t="s">
        <v>630</v>
      </c>
      <c r="F10676" s="155" t="s">
        <v>630</v>
      </c>
      <c r="G10676" s="156" t="s">
        <v>406</v>
      </c>
      <c r="H10676" s="155" t="str">
        <f>IF(Proc[[#This Row],[type]]="LFF (MDG-F)",MID(Proc[[#This Row],[Obj]],13,10),"")</f>
        <v>DE20569504</v>
      </c>
      <c r="I10676" s="156"/>
      <c r="J10676" s="155" t="b">
        <f>Proc[[#This Row],[Requested]]=Proc[[#This Row],[CurrentParent]]</f>
        <v>1</v>
      </c>
      <c r="K10676" s="155" t="str">
        <f>IF(Proc[[#This Row],[Author]]="Marcela Urrego",VLOOKUP(LEFT(Proc[[#This Row],[Requested]],1),Table3[#All],2,0),VLOOKUP(Proc[[#This Row],[Author]],Table4[],2,0))</f>
        <v>???</v>
      </c>
      <c r="L10676" s="155" t="s">
        <v>7801</v>
      </c>
      <c r="M10676" s="140">
        <v>46108</v>
      </c>
      <c r="N10676" s="140"/>
      <c r="O10676" s="140"/>
      <c r="P10676" s="140" t="str">
        <f ca="1">IF(Proc[[#This Row],[DaysAgeing]]&gt;5,"yep","on track")</f>
        <v>yep</v>
      </c>
      <c r="Q10676" s="2">
        <f ca="1">IF(Proc[[#This Row],[DateClosed]]="",ABS(NETWORKDAYS(Proc[[#This Row],[DateOpened]],TODAY()))-1,ABS(NETWORKDAYS(Proc[[#This Row],[DateOpened]],Proc[[#This Row],[DateClosed]]))-1)</f>
        <v>21</v>
      </c>
      <c r="R10676" s="140" t="s">
        <v>5013</v>
      </c>
      <c r="S10676" s="155"/>
      <c r="T10676" s="155"/>
    </row>
    <row r="10677" spans="1:20">
      <c r="A10677" s="156" t="s">
        <v>12969</v>
      </c>
      <c r="B10677" s="155" t="str">
        <f>IFERROR(VLOOKUP(Proc[[#This Row],[App]],Table2[],3,0),"open")</f>
        <v>ok</v>
      </c>
      <c r="C10677" s="161" t="s">
        <v>369</v>
      </c>
      <c r="D10677" s="156" t="s">
        <v>13159</v>
      </c>
      <c r="E10677" t="s">
        <v>630</v>
      </c>
      <c r="F10677" s="155" t="s">
        <v>630</v>
      </c>
      <c r="G10677" s="156" t="s">
        <v>406</v>
      </c>
      <c r="H10677" s="155" t="str">
        <f>IF(Proc[[#This Row],[type]]="LFF (MDG-F)",MID(Proc[[#This Row],[Obj]],13,10),"")</f>
        <v>DE20569505</v>
      </c>
      <c r="I10677" s="156"/>
      <c r="J10677" s="155" t="b">
        <f>Proc[[#This Row],[Requested]]=Proc[[#This Row],[CurrentParent]]</f>
        <v>1</v>
      </c>
      <c r="K10677" s="155" t="str">
        <f>IF(Proc[[#This Row],[Author]]="Marcela Urrego",VLOOKUP(LEFT(Proc[[#This Row],[Requested]],1),Table3[#All],2,0),VLOOKUP(Proc[[#This Row],[Author]],Table4[],2,0))</f>
        <v>???</v>
      </c>
      <c r="L10677" s="155" t="s">
        <v>7801</v>
      </c>
      <c r="M10677" s="140">
        <v>46108</v>
      </c>
      <c r="N10677" s="140"/>
      <c r="O10677" s="140"/>
      <c r="P10677" s="140" t="str">
        <f ca="1">IF(Proc[[#This Row],[DaysAgeing]]&gt;5,"yep","on track")</f>
        <v>yep</v>
      </c>
      <c r="Q10677" s="2">
        <f ca="1">IF(Proc[[#This Row],[DateClosed]]="",ABS(NETWORKDAYS(Proc[[#This Row],[DateOpened]],TODAY()))-1,ABS(NETWORKDAYS(Proc[[#This Row],[DateOpened]],Proc[[#This Row],[DateClosed]]))-1)</f>
        <v>21</v>
      </c>
      <c r="R10677" s="140" t="s">
        <v>5013</v>
      </c>
      <c r="S10677" s="155"/>
      <c r="T10677" s="155"/>
    </row>
    <row r="10678" spans="1:20">
      <c r="A10678" s="156" t="s">
        <v>12969</v>
      </c>
      <c r="B10678" s="155" t="str">
        <f>IFERROR(VLOOKUP(Proc[[#This Row],[App]],Table2[],3,0),"open")</f>
        <v>ok</v>
      </c>
      <c r="C10678" s="161" t="s">
        <v>369</v>
      </c>
      <c r="D10678" s="156" t="s">
        <v>13160</v>
      </c>
      <c r="E10678" t="s">
        <v>630</v>
      </c>
      <c r="F10678" s="155" t="s">
        <v>630</v>
      </c>
      <c r="G10678" s="156" t="s">
        <v>406</v>
      </c>
      <c r="H10678" s="155" t="str">
        <f>IF(Proc[[#This Row],[type]]="LFF (MDG-F)",MID(Proc[[#This Row],[Obj]],13,10),"")</f>
        <v>DE20569506</v>
      </c>
      <c r="I10678" s="156"/>
      <c r="J10678" s="155" t="b">
        <f>Proc[[#This Row],[Requested]]=Proc[[#This Row],[CurrentParent]]</f>
        <v>1</v>
      </c>
      <c r="K10678" s="155" t="str">
        <f>IF(Proc[[#This Row],[Author]]="Marcela Urrego",VLOOKUP(LEFT(Proc[[#This Row],[Requested]],1),Table3[#All],2,0),VLOOKUP(Proc[[#This Row],[Author]],Table4[],2,0))</f>
        <v>???</v>
      </c>
      <c r="L10678" s="155" t="s">
        <v>7801</v>
      </c>
      <c r="M10678" s="140">
        <v>46108</v>
      </c>
      <c r="N10678" s="140"/>
      <c r="O10678" s="140"/>
      <c r="P10678" s="140" t="str">
        <f ca="1">IF(Proc[[#This Row],[DaysAgeing]]&gt;5,"yep","on track")</f>
        <v>yep</v>
      </c>
      <c r="Q10678" s="2">
        <f ca="1">IF(Proc[[#This Row],[DateClosed]]="",ABS(NETWORKDAYS(Proc[[#This Row],[DateOpened]],TODAY()))-1,ABS(NETWORKDAYS(Proc[[#This Row],[DateOpened]],Proc[[#This Row],[DateClosed]]))-1)</f>
        <v>21</v>
      </c>
      <c r="R10678" s="140" t="s">
        <v>5013</v>
      </c>
      <c r="S10678" s="155"/>
      <c r="T10678" s="155"/>
    </row>
    <row r="10679" spans="1:20">
      <c r="A10679" s="156" t="s">
        <v>12969</v>
      </c>
      <c r="B10679" s="155" t="str">
        <f>IFERROR(VLOOKUP(Proc[[#This Row],[App]],Table2[],3,0),"open")</f>
        <v>ok</v>
      </c>
      <c r="C10679" s="161" t="s">
        <v>369</v>
      </c>
      <c r="D10679" s="156" t="s">
        <v>13161</v>
      </c>
      <c r="E10679" t="s">
        <v>630</v>
      </c>
      <c r="F10679" s="155" t="s">
        <v>630</v>
      </c>
      <c r="G10679" s="156" t="s">
        <v>406</v>
      </c>
      <c r="H10679" s="155" t="str">
        <f>IF(Proc[[#This Row],[type]]="LFF (MDG-F)",MID(Proc[[#This Row],[Obj]],13,10),"")</f>
        <v>DE20569507</v>
      </c>
      <c r="I10679" s="156"/>
      <c r="J10679" s="155" t="b">
        <f>Proc[[#This Row],[Requested]]=Proc[[#This Row],[CurrentParent]]</f>
        <v>1</v>
      </c>
      <c r="K10679" s="155" t="str">
        <f>IF(Proc[[#This Row],[Author]]="Marcela Urrego",VLOOKUP(LEFT(Proc[[#This Row],[Requested]],1),Table3[#All],2,0),VLOOKUP(Proc[[#This Row],[Author]],Table4[],2,0))</f>
        <v>???</v>
      </c>
      <c r="L10679" s="155" t="s">
        <v>7801</v>
      </c>
      <c r="M10679" s="140">
        <v>46108</v>
      </c>
      <c r="N10679" s="140"/>
      <c r="O10679" s="140"/>
      <c r="P10679" s="140" t="str">
        <f ca="1">IF(Proc[[#This Row],[DaysAgeing]]&gt;5,"yep","on track")</f>
        <v>yep</v>
      </c>
      <c r="Q10679" s="2">
        <f ca="1">IF(Proc[[#This Row],[DateClosed]]="",ABS(NETWORKDAYS(Proc[[#This Row],[DateOpened]],TODAY()))-1,ABS(NETWORKDAYS(Proc[[#This Row],[DateOpened]],Proc[[#This Row],[DateClosed]]))-1)</f>
        <v>21</v>
      </c>
      <c r="R10679" s="140" t="s">
        <v>5013</v>
      </c>
      <c r="S10679" s="155"/>
      <c r="T10679" s="155"/>
    </row>
    <row r="10680" spans="1:20">
      <c r="A10680" s="156" t="s">
        <v>12969</v>
      </c>
      <c r="B10680" s="155" t="str">
        <f>IFERROR(VLOOKUP(Proc[[#This Row],[App]],Table2[],3,0),"open")</f>
        <v>ok</v>
      </c>
      <c r="C10680" s="161" t="s">
        <v>369</v>
      </c>
      <c r="D10680" s="156" t="s">
        <v>13162</v>
      </c>
      <c r="E10680" t="s">
        <v>630</v>
      </c>
      <c r="F10680" s="155" t="s">
        <v>630</v>
      </c>
      <c r="G10680" s="156" t="s">
        <v>406</v>
      </c>
      <c r="H10680" s="155" t="str">
        <f>IF(Proc[[#This Row],[type]]="LFF (MDG-F)",MID(Proc[[#This Row],[Obj]],13,10),"")</f>
        <v>DE20569508</v>
      </c>
      <c r="I10680" s="156"/>
      <c r="J10680" s="155" t="b">
        <f>Proc[[#This Row],[Requested]]=Proc[[#This Row],[CurrentParent]]</f>
        <v>1</v>
      </c>
      <c r="K10680" s="155" t="str">
        <f>IF(Proc[[#This Row],[Author]]="Marcela Urrego",VLOOKUP(LEFT(Proc[[#This Row],[Requested]],1),Table3[#All],2,0),VLOOKUP(Proc[[#This Row],[Author]],Table4[],2,0))</f>
        <v>???</v>
      </c>
      <c r="L10680" s="155" t="s">
        <v>7801</v>
      </c>
      <c r="M10680" s="140">
        <v>46108</v>
      </c>
      <c r="N10680" s="140"/>
      <c r="O10680" s="140"/>
      <c r="P10680" s="140" t="str">
        <f ca="1">IF(Proc[[#This Row],[DaysAgeing]]&gt;5,"yep","on track")</f>
        <v>yep</v>
      </c>
      <c r="Q10680" s="2">
        <f ca="1">IF(Proc[[#This Row],[DateClosed]]="",ABS(NETWORKDAYS(Proc[[#This Row],[DateOpened]],TODAY()))-1,ABS(NETWORKDAYS(Proc[[#This Row],[DateOpened]],Proc[[#This Row],[DateClosed]]))-1)</f>
        <v>21</v>
      </c>
      <c r="R10680" s="140" t="s">
        <v>5013</v>
      </c>
      <c r="S10680" s="155"/>
      <c r="T10680" s="155"/>
    </row>
    <row r="10681" spans="1:20">
      <c r="A10681" s="156" t="s">
        <v>12969</v>
      </c>
      <c r="B10681" s="155" t="str">
        <f>IFERROR(VLOOKUP(Proc[[#This Row],[App]],Table2[],3,0),"open")</f>
        <v>ok</v>
      </c>
      <c r="C10681" s="161" t="s">
        <v>369</v>
      </c>
      <c r="D10681" s="156" t="s">
        <v>13163</v>
      </c>
      <c r="E10681" t="s">
        <v>630</v>
      </c>
      <c r="F10681" s="155" t="s">
        <v>630</v>
      </c>
      <c r="G10681" s="156" t="s">
        <v>406</v>
      </c>
      <c r="H10681" s="155" t="str">
        <f>IF(Proc[[#This Row],[type]]="LFF (MDG-F)",MID(Proc[[#This Row],[Obj]],13,10),"")</f>
        <v>DE20569512</v>
      </c>
      <c r="I10681" s="156"/>
      <c r="J10681" s="155" t="b">
        <f>Proc[[#This Row],[Requested]]=Proc[[#This Row],[CurrentParent]]</f>
        <v>1</v>
      </c>
      <c r="K10681" s="155" t="str">
        <f>IF(Proc[[#This Row],[Author]]="Marcela Urrego",VLOOKUP(LEFT(Proc[[#This Row],[Requested]],1),Table3[#All],2,0),VLOOKUP(Proc[[#This Row],[Author]],Table4[],2,0))</f>
        <v>???</v>
      </c>
      <c r="L10681" s="155" t="s">
        <v>7801</v>
      </c>
      <c r="M10681" s="140">
        <v>46108</v>
      </c>
      <c r="N10681" s="140"/>
      <c r="O10681" s="140"/>
      <c r="P10681" s="140" t="str">
        <f ca="1">IF(Proc[[#This Row],[DaysAgeing]]&gt;5,"yep","on track")</f>
        <v>yep</v>
      </c>
      <c r="Q10681" s="2">
        <f ca="1">IF(Proc[[#This Row],[DateClosed]]="",ABS(NETWORKDAYS(Proc[[#This Row],[DateOpened]],TODAY()))-1,ABS(NETWORKDAYS(Proc[[#This Row],[DateOpened]],Proc[[#This Row],[DateClosed]]))-1)</f>
        <v>21</v>
      </c>
      <c r="R10681" s="140" t="s">
        <v>5013</v>
      </c>
      <c r="S10681" s="155"/>
      <c r="T10681" s="155"/>
    </row>
    <row r="10682" spans="1:20">
      <c r="A10682" s="156" t="s">
        <v>12969</v>
      </c>
      <c r="B10682" s="155" t="str">
        <f>IFERROR(VLOOKUP(Proc[[#This Row],[App]],Table2[],3,0),"open")</f>
        <v>ok</v>
      </c>
      <c r="C10682" s="161" t="s">
        <v>369</v>
      </c>
      <c r="D10682" s="156" t="s">
        <v>13164</v>
      </c>
      <c r="E10682" t="s">
        <v>630</v>
      </c>
      <c r="F10682" s="155" t="s">
        <v>630</v>
      </c>
      <c r="G10682" s="156" t="s">
        <v>406</v>
      </c>
      <c r="H10682" s="155" t="str">
        <f>IF(Proc[[#This Row],[type]]="LFF (MDG-F)",MID(Proc[[#This Row],[Obj]],13,10),"")</f>
        <v>DE20565100</v>
      </c>
      <c r="I10682" s="156"/>
      <c r="J10682" s="155" t="b">
        <f>Proc[[#This Row],[Requested]]=Proc[[#This Row],[CurrentParent]]</f>
        <v>1</v>
      </c>
      <c r="K10682" s="155" t="str">
        <f>IF(Proc[[#This Row],[Author]]="Marcela Urrego",VLOOKUP(LEFT(Proc[[#This Row],[Requested]],1),Table3[#All],2,0),VLOOKUP(Proc[[#This Row],[Author]],Table4[],2,0))</f>
        <v>???</v>
      </c>
      <c r="L10682" s="155" t="s">
        <v>7801</v>
      </c>
      <c r="M10682" s="140">
        <v>46108</v>
      </c>
      <c r="N10682" s="140"/>
      <c r="O10682" s="140"/>
      <c r="P10682" s="140" t="str">
        <f ca="1">IF(Proc[[#This Row],[DaysAgeing]]&gt;5,"yep","on track")</f>
        <v>yep</v>
      </c>
      <c r="Q10682" s="2">
        <f ca="1">IF(Proc[[#This Row],[DateClosed]]="",ABS(NETWORKDAYS(Proc[[#This Row],[DateOpened]],TODAY()))-1,ABS(NETWORKDAYS(Proc[[#This Row],[DateOpened]],Proc[[#This Row],[DateClosed]]))-1)</f>
        <v>21</v>
      </c>
      <c r="R10682" s="140" t="s">
        <v>5013</v>
      </c>
      <c r="S10682" s="155"/>
      <c r="T10682" s="155"/>
    </row>
    <row r="10683" spans="1:20">
      <c r="A10683" s="156" t="s">
        <v>12969</v>
      </c>
      <c r="B10683" s="155" t="str">
        <f>IFERROR(VLOOKUP(Proc[[#This Row],[App]],Table2[],3,0),"open")</f>
        <v>ok</v>
      </c>
      <c r="C10683" s="161" t="s">
        <v>369</v>
      </c>
      <c r="D10683" s="156" t="s">
        <v>13165</v>
      </c>
      <c r="E10683" t="s">
        <v>630</v>
      </c>
      <c r="F10683" s="155" t="s">
        <v>630</v>
      </c>
      <c r="G10683" s="156" t="s">
        <v>406</v>
      </c>
      <c r="H10683" s="155" t="str">
        <f>IF(Proc[[#This Row],[type]]="LFF (MDG-F)",MID(Proc[[#This Row],[Obj]],13,10),"")</f>
        <v>DE20565200</v>
      </c>
      <c r="I10683" s="156"/>
      <c r="J10683" s="155" t="b">
        <f>Proc[[#This Row],[Requested]]=Proc[[#This Row],[CurrentParent]]</f>
        <v>1</v>
      </c>
      <c r="K10683" s="155" t="str">
        <f>IF(Proc[[#This Row],[Author]]="Marcela Urrego",VLOOKUP(LEFT(Proc[[#This Row],[Requested]],1),Table3[#All],2,0),VLOOKUP(Proc[[#This Row],[Author]],Table4[],2,0))</f>
        <v>???</v>
      </c>
      <c r="L10683" s="155" t="s">
        <v>7801</v>
      </c>
      <c r="M10683" s="140">
        <v>46108</v>
      </c>
      <c r="N10683" s="140"/>
      <c r="O10683" s="140"/>
      <c r="P10683" s="140" t="str">
        <f ca="1">IF(Proc[[#This Row],[DaysAgeing]]&gt;5,"yep","on track")</f>
        <v>yep</v>
      </c>
      <c r="Q10683" s="2">
        <f ca="1">IF(Proc[[#This Row],[DateClosed]]="",ABS(NETWORKDAYS(Proc[[#This Row],[DateOpened]],TODAY()))-1,ABS(NETWORKDAYS(Proc[[#This Row],[DateOpened]],Proc[[#This Row],[DateClosed]]))-1)</f>
        <v>21</v>
      </c>
      <c r="R10683" s="140" t="s">
        <v>5013</v>
      </c>
      <c r="S10683" s="155"/>
      <c r="T10683" s="155"/>
    </row>
    <row r="10684" spans="1:20">
      <c r="A10684" s="156" t="s">
        <v>12969</v>
      </c>
      <c r="B10684" s="155" t="str">
        <f>IFERROR(VLOOKUP(Proc[[#This Row],[App]],Table2[],3,0),"open")</f>
        <v>ok</v>
      </c>
      <c r="C10684" s="161" t="s">
        <v>369</v>
      </c>
      <c r="D10684" s="156" t="s">
        <v>13166</v>
      </c>
      <c r="E10684" t="s">
        <v>630</v>
      </c>
      <c r="F10684" s="155" t="s">
        <v>630</v>
      </c>
      <c r="G10684" s="156" t="s">
        <v>406</v>
      </c>
      <c r="H10684" s="155" t="str">
        <f>IF(Proc[[#This Row],[type]]="LFF (MDG-F)",MID(Proc[[#This Row],[Obj]],13,10),"")</f>
        <v>DE20565300</v>
      </c>
      <c r="I10684" s="156"/>
      <c r="J10684" s="155" t="b">
        <f>Proc[[#This Row],[Requested]]=Proc[[#This Row],[CurrentParent]]</f>
        <v>1</v>
      </c>
      <c r="K10684" s="155" t="str">
        <f>IF(Proc[[#This Row],[Author]]="Marcela Urrego",VLOOKUP(LEFT(Proc[[#This Row],[Requested]],1),Table3[#All],2,0),VLOOKUP(Proc[[#This Row],[Author]],Table4[],2,0))</f>
        <v>???</v>
      </c>
      <c r="L10684" s="155" t="s">
        <v>7801</v>
      </c>
      <c r="M10684" s="140">
        <v>46108</v>
      </c>
      <c r="N10684" s="140"/>
      <c r="O10684" s="140"/>
      <c r="P10684" s="140" t="str">
        <f ca="1">IF(Proc[[#This Row],[DaysAgeing]]&gt;5,"yep","on track")</f>
        <v>yep</v>
      </c>
      <c r="Q10684" s="2">
        <f ca="1">IF(Proc[[#This Row],[DateClosed]]="",ABS(NETWORKDAYS(Proc[[#This Row],[DateOpened]],TODAY()))-1,ABS(NETWORKDAYS(Proc[[#This Row],[DateOpened]],Proc[[#This Row],[DateClosed]]))-1)</f>
        <v>21</v>
      </c>
      <c r="R10684" s="140" t="s">
        <v>5013</v>
      </c>
      <c r="S10684" s="155"/>
      <c r="T10684" s="155"/>
    </row>
    <row r="10685" spans="1:20">
      <c r="A10685" s="156" t="s">
        <v>12969</v>
      </c>
      <c r="B10685" s="155" t="str">
        <f>IFERROR(VLOOKUP(Proc[[#This Row],[App]],Table2[],3,0),"open")</f>
        <v>ok</v>
      </c>
      <c r="C10685" s="156" t="s">
        <v>691</v>
      </c>
      <c r="D10685" s="156" t="s">
        <v>1091</v>
      </c>
      <c r="E10685" t="s">
        <v>630</v>
      </c>
      <c r="F10685" s="155" t="s">
        <v>446</v>
      </c>
      <c r="G10685" s="156" t="s">
        <v>406</v>
      </c>
      <c r="H10685" s="155" t="str">
        <f>IF(Proc[[#This Row],[type]]="LFF (MDG-F)",MID(Proc[[#This Row],[Obj]],13,10),"")</f>
        <v>DE20566500</v>
      </c>
      <c r="I10685" s="156"/>
      <c r="J10685" s="155" t="b">
        <f>Proc[[#This Row],[Requested]]=Proc[[#This Row],[CurrentParent]]</f>
        <v>0</v>
      </c>
      <c r="K10685" s="155" t="str">
        <f>IF(Proc[[#This Row],[Author]]="Marcela Urrego",VLOOKUP(LEFT(Proc[[#This Row],[Requested]],1),Table3[#All],2,0),VLOOKUP(Proc[[#This Row],[Author]],Table4[],2,0))</f>
        <v>???</v>
      </c>
      <c r="L10685" s="155" t="s">
        <v>7801</v>
      </c>
      <c r="M10685" s="140">
        <v>46108</v>
      </c>
      <c r="N10685" s="140"/>
      <c r="O10685" s="140"/>
      <c r="P10685" s="140" t="str">
        <f ca="1">IF(Proc[[#This Row],[DaysAgeing]]&gt;5,"yep","on track")</f>
        <v>yep</v>
      </c>
      <c r="Q10685" s="2">
        <f ca="1">IF(Proc[[#This Row],[DateClosed]]="",ABS(NETWORKDAYS(Proc[[#This Row],[DateOpened]],TODAY()))-1,ABS(NETWORKDAYS(Proc[[#This Row],[DateOpened]],Proc[[#This Row],[DateClosed]]))-1)</f>
        <v>21</v>
      </c>
      <c r="R10685" s="140" t="s">
        <v>5013</v>
      </c>
      <c r="S10685" s="155"/>
      <c r="T10685" s="155"/>
    </row>
    <row r="10686" spans="1:20">
      <c r="A10686" s="156" t="s">
        <v>12969</v>
      </c>
      <c r="B10686" s="155" t="str">
        <f>IFERROR(VLOOKUP(Proc[[#This Row],[App]],Table2[],3,0),"open")</f>
        <v>ok</v>
      </c>
      <c r="C10686" s="156" t="s">
        <v>691</v>
      </c>
      <c r="D10686" s="156" t="s">
        <v>13167</v>
      </c>
      <c r="E10686" t="s">
        <v>630</v>
      </c>
      <c r="F10686" s="155" t="s">
        <v>446</v>
      </c>
      <c r="G10686" s="156" t="s">
        <v>406</v>
      </c>
      <c r="H10686" s="155" t="str">
        <f>IF(Proc[[#This Row],[type]]="LFF (MDG-F)",MID(Proc[[#This Row],[Obj]],13,10),"")</f>
        <v>DE20563610</v>
      </c>
      <c r="I10686" s="156"/>
      <c r="J10686" s="155" t="b">
        <f>Proc[[#This Row],[Requested]]=Proc[[#This Row],[CurrentParent]]</f>
        <v>0</v>
      </c>
      <c r="K10686" s="155" t="str">
        <f>IF(Proc[[#This Row],[Author]]="Marcela Urrego",VLOOKUP(LEFT(Proc[[#This Row],[Requested]],1),Table3[#All],2,0),VLOOKUP(Proc[[#This Row],[Author]],Table4[],2,0))</f>
        <v>???</v>
      </c>
      <c r="L10686" s="155" t="s">
        <v>7801</v>
      </c>
      <c r="M10686" s="140">
        <v>46108</v>
      </c>
      <c r="N10686" s="140"/>
      <c r="O10686" s="140"/>
      <c r="P10686" s="140" t="str">
        <f ca="1">IF(Proc[[#This Row],[DaysAgeing]]&gt;5,"yep","on track")</f>
        <v>yep</v>
      </c>
      <c r="Q10686" s="2">
        <f ca="1">IF(Proc[[#This Row],[DateClosed]]="",ABS(NETWORKDAYS(Proc[[#This Row],[DateOpened]],TODAY()))-1,ABS(NETWORKDAYS(Proc[[#This Row],[DateOpened]],Proc[[#This Row],[DateClosed]]))-1)</f>
        <v>21</v>
      </c>
      <c r="R10686" s="140" t="s">
        <v>5013</v>
      </c>
      <c r="S10686" s="155"/>
      <c r="T10686" s="155"/>
    </row>
    <row r="10687" spans="1:20">
      <c r="A10687" s="156" t="s">
        <v>12969</v>
      </c>
      <c r="B10687" s="155" t="str">
        <f>IFERROR(VLOOKUP(Proc[[#This Row],[App]],Table2[],3,0),"open")</f>
        <v>ok</v>
      </c>
      <c r="C10687" s="161" t="s">
        <v>369</v>
      </c>
      <c r="D10687" s="156" t="s">
        <v>13168</v>
      </c>
      <c r="E10687" t="s">
        <v>630</v>
      </c>
      <c r="F10687" s="155" t="s">
        <v>630</v>
      </c>
      <c r="G10687" s="156" t="s">
        <v>406</v>
      </c>
      <c r="H10687" s="155" t="str">
        <f>IF(Proc[[#This Row],[type]]="LFF (MDG-F)",MID(Proc[[#This Row],[Obj]],13,10),"")</f>
        <v>DE20563630</v>
      </c>
      <c r="I10687" s="156"/>
      <c r="J10687" s="155" t="b">
        <f>Proc[[#This Row],[Requested]]=Proc[[#This Row],[CurrentParent]]</f>
        <v>1</v>
      </c>
      <c r="K10687" s="155" t="str">
        <f>IF(Proc[[#This Row],[Author]]="Marcela Urrego",VLOOKUP(LEFT(Proc[[#This Row],[Requested]],1),Table3[#All],2,0),VLOOKUP(Proc[[#This Row],[Author]],Table4[],2,0))</f>
        <v>???</v>
      </c>
      <c r="L10687" s="155" t="s">
        <v>7801</v>
      </c>
      <c r="M10687" s="140">
        <v>46108</v>
      </c>
      <c r="N10687" s="140"/>
      <c r="O10687" s="140"/>
      <c r="P10687" s="140" t="str">
        <f ca="1">IF(Proc[[#This Row],[DaysAgeing]]&gt;5,"yep","on track")</f>
        <v>yep</v>
      </c>
      <c r="Q10687" s="2">
        <f ca="1">IF(Proc[[#This Row],[DateClosed]]="",ABS(NETWORKDAYS(Proc[[#This Row],[DateOpened]],TODAY()))-1,ABS(NETWORKDAYS(Proc[[#This Row],[DateOpened]],Proc[[#This Row],[DateClosed]]))-1)</f>
        <v>21</v>
      </c>
      <c r="R10687" s="140" t="s">
        <v>5013</v>
      </c>
      <c r="S10687" s="155"/>
      <c r="T10687" s="155"/>
    </row>
    <row r="10688" spans="1:20">
      <c r="A10688" s="156" t="s">
        <v>12969</v>
      </c>
      <c r="B10688" s="155" t="str">
        <f>IFERROR(VLOOKUP(Proc[[#This Row],[App]],Table2[],3,0),"open")</f>
        <v>ok</v>
      </c>
      <c r="C10688" s="161" t="s">
        <v>369</v>
      </c>
      <c r="D10688" s="156" t="s">
        <v>13169</v>
      </c>
      <c r="E10688" t="s">
        <v>630</v>
      </c>
      <c r="F10688" s="155" t="s">
        <v>630</v>
      </c>
      <c r="G10688" s="156" t="s">
        <v>406</v>
      </c>
      <c r="H10688" s="155" t="str">
        <f>IF(Proc[[#This Row],[type]]="LFF (MDG-F)",MID(Proc[[#This Row],[Obj]],13,10),"")</f>
        <v>DE20602204</v>
      </c>
      <c r="I10688" s="156"/>
      <c r="J10688" s="155" t="b">
        <f>Proc[[#This Row],[Requested]]=Proc[[#This Row],[CurrentParent]]</f>
        <v>1</v>
      </c>
      <c r="K10688" s="155" t="str">
        <f>IF(Proc[[#This Row],[Author]]="Marcela Urrego",VLOOKUP(LEFT(Proc[[#This Row],[Requested]],1),Table3[#All],2,0),VLOOKUP(Proc[[#This Row],[Author]],Table4[],2,0))</f>
        <v>???</v>
      </c>
      <c r="L10688" s="155" t="s">
        <v>7801</v>
      </c>
      <c r="M10688" s="140">
        <v>46108</v>
      </c>
      <c r="N10688" s="140"/>
      <c r="O10688" s="140"/>
      <c r="P10688" s="140" t="str">
        <f ca="1">IF(Proc[[#This Row],[DaysAgeing]]&gt;5,"yep","on track")</f>
        <v>yep</v>
      </c>
      <c r="Q10688" s="2">
        <f ca="1">IF(Proc[[#This Row],[DateClosed]]="",ABS(NETWORKDAYS(Proc[[#This Row],[DateOpened]],TODAY()))-1,ABS(NETWORKDAYS(Proc[[#This Row],[DateOpened]],Proc[[#This Row],[DateClosed]]))-1)</f>
        <v>21</v>
      </c>
      <c r="R10688" s="140" t="s">
        <v>5013</v>
      </c>
      <c r="S10688" s="155"/>
      <c r="T10688" s="155"/>
    </row>
    <row r="10689" spans="1:20">
      <c r="A10689" s="156" t="s">
        <v>12969</v>
      </c>
      <c r="B10689" s="155" t="str">
        <f>IFERROR(VLOOKUP(Proc[[#This Row],[App]],Table2[],3,0),"open")</f>
        <v>ok</v>
      </c>
      <c r="C10689" s="161" t="s">
        <v>369</v>
      </c>
      <c r="D10689" s="156" t="s">
        <v>13170</v>
      </c>
      <c r="E10689" t="s">
        <v>630</v>
      </c>
      <c r="F10689" s="155" t="s">
        <v>630</v>
      </c>
      <c r="G10689" s="156" t="s">
        <v>406</v>
      </c>
      <c r="H10689" s="155" t="str">
        <f>IF(Proc[[#This Row],[type]]="LFF (MDG-F)",MID(Proc[[#This Row],[Obj]],13,10),"")</f>
        <v>DE10602200</v>
      </c>
      <c r="I10689" s="156"/>
      <c r="J10689" s="155" t="b">
        <f>Proc[[#This Row],[Requested]]=Proc[[#This Row],[CurrentParent]]</f>
        <v>1</v>
      </c>
      <c r="K10689" s="155" t="str">
        <f>IF(Proc[[#This Row],[Author]]="Marcela Urrego",VLOOKUP(LEFT(Proc[[#This Row],[Requested]],1),Table3[#All],2,0),VLOOKUP(Proc[[#This Row],[Author]],Table4[],2,0))</f>
        <v>???</v>
      </c>
      <c r="L10689" s="155" t="s">
        <v>7801</v>
      </c>
      <c r="M10689" s="140">
        <v>46108</v>
      </c>
      <c r="N10689" s="140"/>
      <c r="O10689" s="140"/>
      <c r="P10689" s="140" t="str">
        <f ca="1">IF(Proc[[#This Row],[DaysAgeing]]&gt;5,"yep","on track")</f>
        <v>yep</v>
      </c>
      <c r="Q10689" s="2">
        <f ca="1">IF(Proc[[#This Row],[DateClosed]]="",ABS(NETWORKDAYS(Proc[[#This Row],[DateOpened]],TODAY()))-1,ABS(NETWORKDAYS(Proc[[#This Row],[DateOpened]],Proc[[#This Row],[DateClosed]]))-1)</f>
        <v>21</v>
      </c>
      <c r="R10689" s="140" t="s">
        <v>5013</v>
      </c>
      <c r="S10689" s="155"/>
      <c r="T10689" s="155"/>
    </row>
    <row r="10690" spans="1:20">
      <c r="A10690" s="156" t="s">
        <v>12969</v>
      </c>
      <c r="B10690" s="155" t="str">
        <f>IFERROR(VLOOKUP(Proc[[#This Row],[App]],Table2[],3,0),"open")</f>
        <v>ok</v>
      </c>
      <c r="C10690" s="161" t="s">
        <v>369</v>
      </c>
      <c r="D10690" s="156" t="s">
        <v>13170</v>
      </c>
      <c r="E10690" t="s">
        <v>630</v>
      </c>
      <c r="F10690" s="155" t="s">
        <v>630</v>
      </c>
      <c r="G10690" s="156" t="s">
        <v>406</v>
      </c>
      <c r="H10690" s="155" t="str">
        <f>IF(Proc[[#This Row],[type]]="LFF (MDG-F)",MID(Proc[[#This Row],[Obj]],13,10),"")</f>
        <v>DE10602200</v>
      </c>
      <c r="I10690" s="156"/>
      <c r="J10690" s="155" t="b">
        <f>Proc[[#This Row],[Requested]]=Proc[[#This Row],[CurrentParent]]</f>
        <v>1</v>
      </c>
      <c r="K10690" s="155" t="str">
        <f>IF(Proc[[#This Row],[Author]]="Marcela Urrego",VLOOKUP(LEFT(Proc[[#This Row],[Requested]],1),Table3[#All],2,0),VLOOKUP(Proc[[#This Row],[Author]],Table4[],2,0))</f>
        <v>???</v>
      </c>
      <c r="L10690" s="155" t="s">
        <v>7801</v>
      </c>
      <c r="M10690" s="140">
        <v>46108</v>
      </c>
      <c r="N10690" s="140"/>
      <c r="O10690" s="140"/>
      <c r="P10690" s="140" t="str">
        <f ca="1">IF(Proc[[#This Row],[DaysAgeing]]&gt;5,"yep","on track")</f>
        <v>yep</v>
      </c>
      <c r="Q10690" s="2">
        <f ca="1">IF(Proc[[#This Row],[DateClosed]]="",ABS(NETWORKDAYS(Proc[[#This Row],[DateOpened]],TODAY()))-1,ABS(NETWORKDAYS(Proc[[#This Row],[DateOpened]],Proc[[#This Row],[DateClosed]]))-1)</f>
        <v>21</v>
      </c>
      <c r="R10690" s="140" t="s">
        <v>5013</v>
      </c>
      <c r="S10690" s="155"/>
      <c r="T10690" s="155"/>
    </row>
    <row r="10691" spans="1:20">
      <c r="A10691" s="156" t="s">
        <v>12969</v>
      </c>
      <c r="B10691" s="155" t="str">
        <f>IFERROR(VLOOKUP(Proc[[#This Row],[App]],Table2[],3,0),"open")</f>
        <v>ok</v>
      </c>
      <c r="C10691" s="156" t="s">
        <v>691</v>
      </c>
      <c r="D10691" s="156" t="s">
        <v>13171</v>
      </c>
      <c r="E10691" t="s">
        <v>630</v>
      </c>
      <c r="F10691" s="155" t="s">
        <v>446</v>
      </c>
      <c r="G10691" s="156" t="s">
        <v>406</v>
      </c>
      <c r="H10691" s="155" t="str">
        <f>IF(Proc[[#This Row],[type]]="LFF (MDG-F)",MID(Proc[[#This Row],[Obj]],13,10),"")</f>
        <v>DE10200031</v>
      </c>
      <c r="I10691" s="156"/>
      <c r="J10691" s="155" t="b">
        <f>Proc[[#This Row],[Requested]]=Proc[[#This Row],[CurrentParent]]</f>
        <v>0</v>
      </c>
      <c r="K10691" s="155" t="str">
        <f>IF(Proc[[#This Row],[Author]]="Marcela Urrego",VLOOKUP(LEFT(Proc[[#This Row],[Requested]],1),Table3[#All],2,0),VLOOKUP(Proc[[#This Row],[Author]],Table4[],2,0))</f>
        <v>???</v>
      </c>
      <c r="L10691" s="155" t="s">
        <v>7801</v>
      </c>
      <c r="M10691" s="140">
        <v>46108</v>
      </c>
      <c r="N10691" s="140"/>
      <c r="O10691" s="140"/>
      <c r="P10691" s="140" t="str">
        <f ca="1">IF(Proc[[#This Row],[DaysAgeing]]&gt;5,"yep","on track")</f>
        <v>yep</v>
      </c>
      <c r="Q10691" s="2">
        <f ca="1">IF(Proc[[#This Row],[DateClosed]]="",ABS(NETWORKDAYS(Proc[[#This Row],[DateOpened]],TODAY()))-1,ABS(NETWORKDAYS(Proc[[#This Row],[DateOpened]],Proc[[#This Row],[DateClosed]]))-1)</f>
        <v>21</v>
      </c>
      <c r="R10691" s="140" t="s">
        <v>5013</v>
      </c>
      <c r="S10691" s="155"/>
      <c r="T10691" s="155"/>
    </row>
    <row r="10692" spans="1:20">
      <c r="A10692" s="156" t="s">
        <v>12969</v>
      </c>
      <c r="B10692" s="155" t="str">
        <f>IFERROR(VLOOKUP(Proc[[#This Row],[App]],Table2[],3,0),"open")</f>
        <v>ok</v>
      </c>
      <c r="C10692" s="156" t="s">
        <v>691</v>
      </c>
      <c r="D10692" s="156" t="s">
        <v>13172</v>
      </c>
      <c r="E10692" t="s">
        <v>630</v>
      </c>
      <c r="F10692" s="155" t="s">
        <v>446</v>
      </c>
      <c r="G10692" s="156" t="s">
        <v>406</v>
      </c>
      <c r="H10692" s="155" t="str">
        <f>IF(Proc[[#This Row],[type]]="LFF (MDG-F)",MID(Proc[[#This Row],[Obj]],13,10),"")</f>
        <v>DE10509400</v>
      </c>
      <c r="I10692" s="156"/>
      <c r="J10692" s="155" t="b">
        <f>Proc[[#This Row],[Requested]]=Proc[[#This Row],[CurrentParent]]</f>
        <v>0</v>
      </c>
      <c r="K10692" s="155" t="str">
        <f>IF(Proc[[#This Row],[Author]]="Marcela Urrego",VLOOKUP(LEFT(Proc[[#This Row],[Requested]],1),Table3[#All],2,0),VLOOKUP(Proc[[#This Row],[Author]],Table4[],2,0))</f>
        <v>???</v>
      </c>
      <c r="L10692" s="155" t="s">
        <v>7801</v>
      </c>
      <c r="M10692" s="140">
        <v>46108</v>
      </c>
      <c r="N10692" s="140"/>
      <c r="O10692" s="140"/>
      <c r="P10692" s="140" t="str">
        <f ca="1">IF(Proc[[#This Row],[DaysAgeing]]&gt;5,"yep","on track")</f>
        <v>yep</v>
      </c>
      <c r="Q10692" s="2">
        <f ca="1">IF(Proc[[#This Row],[DateClosed]]="",ABS(NETWORKDAYS(Proc[[#This Row],[DateOpened]],TODAY()))-1,ABS(NETWORKDAYS(Proc[[#This Row],[DateOpened]],Proc[[#This Row],[DateClosed]]))-1)</f>
        <v>21</v>
      </c>
      <c r="R10692" s="140" t="s">
        <v>5013</v>
      </c>
      <c r="S10692" s="155"/>
      <c r="T10692" s="155"/>
    </row>
    <row r="10693" spans="1:20">
      <c r="A10693" s="156" t="s">
        <v>12969</v>
      </c>
      <c r="B10693" s="155" t="str">
        <f>IFERROR(VLOOKUP(Proc[[#This Row],[App]],Table2[],3,0),"open")</f>
        <v>ok</v>
      </c>
      <c r="C10693" s="156" t="s">
        <v>691</v>
      </c>
      <c r="D10693" s="156" t="s">
        <v>13173</v>
      </c>
      <c r="E10693" t="s">
        <v>630</v>
      </c>
      <c r="F10693" s="155" t="s">
        <v>446</v>
      </c>
      <c r="G10693" s="156" t="s">
        <v>406</v>
      </c>
      <c r="H10693" s="155" t="str">
        <f>IF(Proc[[#This Row],[type]]="LFF (MDG-F)",MID(Proc[[#This Row],[Obj]],13,10),"")</f>
        <v>DE10578500</v>
      </c>
      <c r="I10693" s="156"/>
      <c r="J10693" s="155" t="b">
        <f>Proc[[#This Row],[Requested]]=Proc[[#This Row],[CurrentParent]]</f>
        <v>0</v>
      </c>
      <c r="K10693" s="155" t="str">
        <f>IF(Proc[[#This Row],[Author]]="Marcela Urrego",VLOOKUP(LEFT(Proc[[#This Row],[Requested]],1),Table3[#All],2,0),VLOOKUP(Proc[[#This Row],[Author]],Table4[],2,0))</f>
        <v>???</v>
      </c>
      <c r="L10693" s="155" t="s">
        <v>7801</v>
      </c>
      <c r="M10693" s="140">
        <v>46108</v>
      </c>
      <c r="N10693" s="140"/>
      <c r="O10693" s="140"/>
      <c r="P10693" s="140" t="str">
        <f ca="1">IF(Proc[[#This Row],[DaysAgeing]]&gt;5,"yep","on track")</f>
        <v>yep</v>
      </c>
      <c r="Q10693" s="2">
        <f ca="1">IF(Proc[[#This Row],[DateClosed]]="",ABS(NETWORKDAYS(Proc[[#This Row],[DateOpened]],TODAY()))-1,ABS(NETWORKDAYS(Proc[[#This Row],[DateOpened]],Proc[[#This Row],[DateClosed]]))-1)</f>
        <v>21</v>
      </c>
      <c r="R10693" s="140" t="s">
        <v>5013</v>
      </c>
      <c r="S10693" s="155"/>
      <c r="T10693" s="155"/>
    </row>
    <row r="10694" spans="1:20">
      <c r="A10694" s="156" t="s">
        <v>12969</v>
      </c>
      <c r="B10694" s="155" t="str">
        <f>IFERROR(VLOOKUP(Proc[[#This Row],[App]],Table2[],3,0),"open")</f>
        <v>ok</v>
      </c>
      <c r="C10694" s="156" t="s">
        <v>691</v>
      </c>
      <c r="D10694" s="156" t="s">
        <v>13174</v>
      </c>
      <c r="E10694" t="s">
        <v>630</v>
      </c>
      <c r="F10694" s="155" t="s">
        <v>446</v>
      </c>
      <c r="G10694" s="156" t="s">
        <v>406</v>
      </c>
      <c r="H10694" s="155" t="str">
        <f>IF(Proc[[#This Row],[type]]="LFF (MDG-F)",MID(Proc[[#This Row],[Obj]],13,10),"")</f>
        <v>DE10578800</v>
      </c>
      <c r="I10694" s="156"/>
      <c r="J10694" s="155" t="b">
        <f>Proc[[#This Row],[Requested]]=Proc[[#This Row],[CurrentParent]]</f>
        <v>0</v>
      </c>
      <c r="K10694" s="155" t="str">
        <f>IF(Proc[[#This Row],[Author]]="Marcela Urrego",VLOOKUP(LEFT(Proc[[#This Row],[Requested]],1),Table3[#All],2,0),VLOOKUP(Proc[[#This Row],[Author]],Table4[],2,0))</f>
        <v>???</v>
      </c>
      <c r="L10694" s="155" t="s">
        <v>7801</v>
      </c>
      <c r="M10694" s="140">
        <v>46108</v>
      </c>
      <c r="N10694" s="140"/>
      <c r="O10694" s="140"/>
      <c r="P10694" s="140" t="str">
        <f ca="1">IF(Proc[[#This Row],[DaysAgeing]]&gt;5,"yep","on track")</f>
        <v>yep</v>
      </c>
      <c r="Q10694" s="2">
        <f ca="1">IF(Proc[[#This Row],[DateClosed]]="",ABS(NETWORKDAYS(Proc[[#This Row],[DateOpened]],TODAY()))-1,ABS(NETWORKDAYS(Proc[[#This Row],[DateOpened]],Proc[[#This Row],[DateClosed]]))-1)</f>
        <v>21</v>
      </c>
      <c r="R10694" s="140" t="s">
        <v>5013</v>
      </c>
      <c r="S10694" s="155"/>
      <c r="T10694" s="155"/>
    </row>
    <row r="10695" spans="1:20">
      <c r="A10695" s="156" t="s">
        <v>12969</v>
      </c>
      <c r="B10695" s="155" t="str">
        <f>IFERROR(VLOOKUP(Proc[[#This Row],[App]],Table2[],3,0),"open")</f>
        <v>ok</v>
      </c>
      <c r="C10695" s="156" t="s">
        <v>691</v>
      </c>
      <c r="D10695" s="156" t="s">
        <v>13175</v>
      </c>
      <c r="E10695" t="s">
        <v>630</v>
      </c>
      <c r="F10695" s="155" t="s">
        <v>446</v>
      </c>
      <c r="G10695" s="156" t="s">
        <v>406</v>
      </c>
      <c r="H10695" s="155" t="str">
        <f>IF(Proc[[#This Row],[type]]="LFF (MDG-F)",MID(Proc[[#This Row],[Obj]],13,10),"")</f>
        <v>DE10600590</v>
      </c>
      <c r="I10695" s="156"/>
      <c r="J10695" s="155" t="b">
        <f>Proc[[#This Row],[Requested]]=Proc[[#This Row],[CurrentParent]]</f>
        <v>0</v>
      </c>
      <c r="K10695" s="155" t="str">
        <f>IF(Proc[[#This Row],[Author]]="Marcela Urrego",VLOOKUP(LEFT(Proc[[#This Row],[Requested]],1),Table3[#All],2,0),VLOOKUP(Proc[[#This Row],[Author]],Table4[],2,0))</f>
        <v>???</v>
      </c>
      <c r="L10695" s="155" t="s">
        <v>7801</v>
      </c>
      <c r="M10695" s="140">
        <v>46108</v>
      </c>
      <c r="N10695" s="140"/>
      <c r="O10695" s="140"/>
      <c r="P10695" s="140" t="str">
        <f ca="1">IF(Proc[[#This Row],[DaysAgeing]]&gt;5,"yep","on track")</f>
        <v>yep</v>
      </c>
      <c r="Q10695" s="2">
        <f ca="1">IF(Proc[[#This Row],[DateClosed]]="",ABS(NETWORKDAYS(Proc[[#This Row],[DateOpened]],TODAY()))-1,ABS(NETWORKDAYS(Proc[[#This Row],[DateOpened]],Proc[[#This Row],[DateClosed]]))-1)</f>
        <v>21</v>
      </c>
      <c r="R10695" s="140" t="s">
        <v>5013</v>
      </c>
      <c r="S10695" s="155"/>
      <c r="T10695" s="155"/>
    </row>
    <row r="10696" spans="1:20">
      <c r="A10696" s="156" t="s">
        <v>12969</v>
      </c>
      <c r="B10696" s="155" t="str">
        <f>IFERROR(VLOOKUP(Proc[[#This Row],[App]],Table2[],3,0),"open")</f>
        <v>ok</v>
      </c>
      <c r="C10696" s="161" t="s">
        <v>369</v>
      </c>
      <c r="D10696" s="156" t="s">
        <v>13176</v>
      </c>
      <c r="E10696" t="s">
        <v>630</v>
      </c>
      <c r="F10696" s="155" t="s">
        <v>630</v>
      </c>
      <c r="G10696" s="156" t="s">
        <v>406</v>
      </c>
      <c r="H10696" s="155" t="str">
        <f>IF(Proc[[#This Row],[type]]="LFF (MDG-F)",MID(Proc[[#This Row],[Obj]],13,10),"")</f>
        <v>DE10674000</v>
      </c>
      <c r="I10696" s="156"/>
      <c r="J10696" s="155" t="b">
        <f>Proc[[#This Row],[Requested]]=Proc[[#This Row],[CurrentParent]]</f>
        <v>1</v>
      </c>
      <c r="K10696" s="155" t="str">
        <f>IF(Proc[[#This Row],[Author]]="Marcela Urrego",VLOOKUP(LEFT(Proc[[#This Row],[Requested]],1),Table3[#All],2,0),VLOOKUP(Proc[[#This Row],[Author]],Table4[],2,0))</f>
        <v>???</v>
      </c>
      <c r="L10696" s="155" t="s">
        <v>7801</v>
      </c>
      <c r="M10696" s="140">
        <v>46108</v>
      </c>
      <c r="N10696" s="140"/>
      <c r="O10696" s="140"/>
      <c r="P10696" s="140" t="str">
        <f ca="1">IF(Proc[[#This Row],[DaysAgeing]]&gt;5,"yep","on track")</f>
        <v>yep</v>
      </c>
      <c r="Q10696" s="2">
        <f ca="1">IF(Proc[[#This Row],[DateClosed]]="",ABS(NETWORKDAYS(Proc[[#This Row],[DateOpened]],TODAY()))-1,ABS(NETWORKDAYS(Proc[[#This Row],[DateOpened]],Proc[[#This Row],[DateClosed]]))-1)</f>
        <v>21</v>
      </c>
      <c r="R10696" s="140" t="s">
        <v>5013</v>
      </c>
      <c r="S10696" s="155"/>
      <c r="T10696" s="155"/>
    </row>
    <row r="10697" spans="1:20">
      <c r="A10697" s="156" t="s">
        <v>12969</v>
      </c>
      <c r="B10697" s="155" t="str">
        <f>IFERROR(VLOOKUP(Proc[[#This Row],[App]],Table2[],3,0),"open")</f>
        <v>ok</v>
      </c>
      <c r="C10697" s="156" t="s">
        <v>691</v>
      </c>
      <c r="D10697" s="156" t="s">
        <v>13177</v>
      </c>
      <c r="E10697" t="s">
        <v>630</v>
      </c>
      <c r="F10697" s="155" t="s">
        <v>446</v>
      </c>
      <c r="G10697" s="156" t="s">
        <v>406</v>
      </c>
      <c r="H10697" s="155" t="str">
        <f>IF(Proc[[#This Row],[type]]="LFF (MDG-F)",MID(Proc[[#This Row],[Obj]],13,10),"")</f>
        <v>DE10M39908</v>
      </c>
      <c r="I10697" s="156"/>
      <c r="J10697" s="155" t="b">
        <f>Proc[[#This Row],[Requested]]=Proc[[#This Row],[CurrentParent]]</f>
        <v>0</v>
      </c>
      <c r="K10697" s="155" t="str">
        <f>IF(Proc[[#This Row],[Author]]="Marcela Urrego",VLOOKUP(LEFT(Proc[[#This Row],[Requested]],1),Table3[#All],2,0),VLOOKUP(Proc[[#This Row],[Author]],Table4[],2,0))</f>
        <v>???</v>
      </c>
      <c r="L10697" s="155" t="s">
        <v>7801</v>
      </c>
      <c r="M10697" s="140">
        <v>46108</v>
      </c>
      <c r="N10697" s="140"/>
      <c r="O10697" s="140"/>
      <c r="P10697" s="140" t="str">
        <f ca="1">IF(Proc[[#This Row],[DaysAgeing]]&gt;5,"yep","on track")</f>
        <v>yep</v>
      </c>
      <c r="Q10697" s="2">
        <f ca="1">IF(Proc[[#This Row],[DateClosed]]="",ABS(NETWORKDAYS(Proc[[#This Row],[DateOpened]],TODAY()))-1,ABS(NETWORKDAYS(Proc[[#This Row],[DateOpened]],Proc[[#This Row],[DateClosed]]))-1)</f>
        <v>21</v>
      </c>
      <c r="R10697" s="140" t="s">
        <v>5013</v>
      </c>
      <c r="S10697" s="155"/>
      <c r="T10697" s="155"/>
    </row>
    <row r="10698" spans="1:20">
      <c r="A10698" s="156" t="s">
        <v>12969</v>
      </c>
      <c r="B10698" s="155" t="str">
        <f>IFERROR(VLOOKUP(Proc[[#This Row],[App]],Table2[],3,0),"open")</f>
        <v>ok</v>
      </c>
      <c r="C10698" s="156" t="s">
        <v>691</v>
      </c>
      <c r="D10698" s="156" t="s">
        <v>13178</v>
      </c>
      <c r="E10698" t="s">
        <v>630</v>
      </c>
      <c r="F10698" s="155" t="s">
        <v>446</v>
      </c>
      <c r="G10698" s="156" t="s">
        <v>406</v>
      </c>
      <c r="H10698" s="155" t="str">
        <f>IF(Proc[[#This Row],[type]]="LFF (MDG-F)",MID(Proc[[#This Row],[Obj]],13,10),"")</f>
        <v>DE20880218</v>
      </c>
      <c r="I10698" s="156"/>
      <c r="J10698" s="155" t="b">
        <f>Proc[[#This Row],[Requested]]=Proc[[#This Row],[CurrentParent]]</f>
        <v>0</v>
      </c>
      <c r="K10698" s="155" t="str">
        <f>IF(Proc[[#This Row],[Author]]="Marcela Urrego",VLOOKUP(LEFT(Proc[[#This Row],[Requested]],1),Table3[#All],2,0),VLOOKUP(Proc[[#This Row],[Author]],Table4[],2,0))</f>
        <v>???</v>
      </c>
      <c r="L10698" s="155" t="s">
        <v>7801</v>
      </c>
      <c r="M10698" s="140">
        <v>46108</v>
      </c>
      <c r="N10698" s="140"/>
      <c r="O10698" s="140"/>
      <c r="P10698" s="140" t="str">
        <f ca="1">IF(Proc[[#This Row],[DaysAgeing]]&gt;5,"yep","on track")</f>
        <v>yep</v>
      </c>
      <c r="Q10698" s="2">
        <f ca="1">IF(Proc[[#This Row],[DateClosed]]="",ABS(NETWORKDAYS(Proc[[#This Row],[DateOpened]],TODAY()))-1,ABS(NETWORKDAYS(Proc[[#This Row],[DateOpened]],Proc[[#This Row],[DateClosed]]))-1)</f>
        <v>21</v>
      </c>
      <c r="R10698" s="140" t="s">
        <v>5013</v>
      </c>
      <c r="S10698" s="155"/>
      <c r="T10698" s="155"/>
    </row>
    <row r="10699" spans="1:20">
      <c r="A10699" s="156" t="s">
        <v>12969</v>
      </c>
      <c r="B10699" s="155" t="str">
        <f>IFERROR(VLOOKUP(Proc[[#This Row],[App]],Table2[],3,0),"open")</f>
        <v>ok</v>
      </c>
      <c r="C10699" s="156" t="s">
        <v>691</v>
      </c>
      <c r="D10699" s="156" t="s">
        <v>13179</v>
      </c>
      <c r="E10699" t="s">
        <v>630</v>
      </c>
      <c r="F10699" s="155" t="s">
        <v>446</v>
      </c>
      <c r="G10699" s="156" t="s">
        <v>406</v>
      </c>
      <c r="H10699" s="155" t="str">
        <f>IF(Proc[[#This Row],[type]]="LFF (MDG-F)",MID(Proc[[#This Row],[Obj]],13,10),"")</f>
        <v>DE20880242</v>
      </c>
      <c r="I10699" s="156"/>
      <c r="J10699" s="155" t="b">
        <f>Proc[[#This Row],[Requested]]=Proc[[#This Row],[CurrentParent]]</f>
        <v>0</v>
      </c>
      <c r="K10699" s="155" t="str">
        <f>IF(Proc[[#This Row],[Author]]="Marcela Urrego",VLOOKUP(LEFT(Proc[[#This Row],[Requested]],1),Table3[#All],2,0),VLOOKUP(Proc[[#This Row],[Author]],Table4[],2,0))</f>
        <v>???</v>
      </c>
      <c r="L10699" s="155" t="s">
        <v>7801</v>
      </c>
      <c r="M10699" s="140">
        <v>46108</v>
      </c>
      <c r="N10699" s="140"/>
      <c r="O10699" s="140"/>
      <c r="P10699" s="140" t="str">
        <f ca="1">IF(Proc[[#This Row],[DaysAgeing]]&gt;5,"yep","on track")</f>
        <v>yep</v>
      </c>
      <c r="Q10699" s="2">
        <f ca="1">IF(Proc[[#This Row],[DateClosed]]="",ABS(NETWORKDAYS(Proc[[#This Row],[DateOpened]],TODAY()))-1,ABS(NETWORKDAYS(Proc[[#This Row],[DateOpened]],Proc[[#This Row],[DateClosed]]))-1)</f>
        <v>21</v>
      </c>
      <c r="R10699" s="140" t="s">
        <v>5013</v>
      </c>
      <c r="S10699" s="155"/>
      <c r="T10699" s="155"/>
    </row>
    <row r="10700" spans="1:20">
      <c r="A10700" s="156" t="s">
        <v>12969</v>
      </c>
      <c r="B10700" s="155" t="str">
        <f>IFERROR(VLOOKUP(Proc[[#This Row],[App]],Table2[],3,0),"open")</f>
        <v>ok</v>
      </c>
      <c r="C10700" s="156" t="s">
        <v>691</v>
      </c>
      <c r="D10700" s="156" t="s">
        <v>13180</v>
      </c>
      <c r="E10700" t="s">
        <v>630</v>
      </c>
      <c r="F10700" s="155" t="s">
        <v>446</v>
      </c>
      <c r="G10700" s="156" t="s">
        <v>406</v>
      </c>
      <c r="H10700" s="155" t="str">
        <f>IF(Proc[[#This Row],[type]]="LFF (MDG-F)",MID(Proc[[#This Row],[Obj]],13,10),"")</f>
        <v>DE20880253</v>
      </c>
      <c r="I10700" s="156"/>
      <c r="J10700" s="155" t="b">
        <f>Proc[[#This Row],[Requested]]=Proc[[#This Row],[CurrentParent]]</f>
        <v>0</v>
      </c>
      <c r="K10700" s="155" t="str">
        <f>IF(Proc[[#This Row],[Author]]="Marcela Urrego",VLOOKUP(LEFT(Proc[[#This Row],[Requested]],1),Table3[#All],2,0),VLOOKUP(Proc[[#This Row],[Author]],Table4[],2,0))</f>
        <v>???</v>
      </c>
      <c r="L10700" s="155" t="s">
        <v>7801</v>
      </c>
      <c r="M10700" s="140">
        <v>46108</v>
      </c>
      <c r="N10700" s="140"/>
      <c r="O10700" s="140"/>
      <c r="P10700" s="140" t="str">
        <f ca="1">IF(Proc[[#This Row],[DaysAgeing]]&gt;5,"yep","on track")</f>
        <v>yep</v>
      </c>
      <c r="Q10700" s="2">
        <f ca="1">IF(Proc[[#This Row],[DateClosed]]="",ABS(NETWORKDAYS(Proc[[#This Row],[DateOpened]],TODAY()))-1,ABS(NETWORKDAYS(Proc[[#This Row],[DateOpened]],Proc[[#This Row],[DateClosed]]))-1)</f>
        <v>21</v>
      </c>
      <c r="R10700" s="140" t="s">
        <v>5013</v>
      </c>
      <c r="S10700" s="155"/>
      <c r="T10700" s="155"/>
    </row>
    <row r="10701" spans="1:20">
      <c r="A10701" s="156" t="s">
        <v>12969</v>
      </c>
      <c r="B10701" s="155" t="str">
        <f>IFERROR(VLOOKUP(Proc[[#This Row],[App]],Table2[],3,0),"open")</f>
        <v>ok</v>
      </c>
      <c r="C10701" s="156" t="s">
        <v>691</v>
      </c>
      <c r="D10701" s="156" t="s">
        <v>13181</v>
      </c>
      <c r="E10701" t="s">
        <v>630</v>
      </c>
      <c r="F10701" s="155" t="s">
        <v>446</v>
      </c>
      <c r="G10701" s="156" t="s">
        <v>406</v>
      </c>
      <c r="H10701" s="155" t="str">
        <f>IF(Proc[[#This Row],[type]]="LFF (MDG-F)",MID(Proc[[#This Row],[Obj]],13,10),"")</f>
        <v>DE20880254</v>
      </c>
      <c r="I10701" s="156"/>
      <c r="J10701" s="155" t="b">
        <f>Proc[[#This Row],[Requested]]=Proc[[#This Row],[CurrentParent]]</f>
        <v>0</v>
      </c>
      <c r="K10701" s="155" t="str">
        <f>IF(Proc[[#This Row],[Author]]="Marcela Urrego",VLOOKUP(LEFT(Proc[[#This Row],[Requested]],1),Table3[#All],2,0),VLOOKUP(Proc[[#This Row],[Author]],Table4[],2,0))</f>
        <v>???</v>
      </c>
      <c r="L10701" s="155" t="s">
        <v>7801</v>
      </c>
      <c r="M10701" s="140">
        <v>46108</v>
      </c>
      <c r="N10701" s="140"/>
      <c r="O10701" s="140"/>
      <c r="P10701" s="140" t="str">
        <f ca="1">IF(Proc[[#This Row],[DaysAgeing]]&gt;5,"yep","on track")</f>
        <v>yep</v>
      </c>
      <c r="Q10701" s="2">
        <f ca="1">IF(Proc[[#This Row],[DateClosed]]="",ABS(NETWORKDAYS(Proc[[#This Row],[DateOpened]],TODAY()))-1,ABS(NETWORKDAYS(Proc[[#This Row],[DateOpened]],Proc[[#This Row],[DateClosed]]))-1)</f>
        <v>21</v>
      </c>
      <c r="R10701" s="140" t="s">
        <v>5013</v>
      </c>
      <c r="S10701" s="155"/>
      <c r="T10701" s="155"/>
    </row>
    <row r="10702" spans="1:20">
      <c r="A10702" s="156" t="s">
        <v>12969</v>
      </c>
      <c r="B10702" s="155" t="str">
        <f>IFERROR(VLOOKUP(Proc[[#This Row],[App]],Table2[],3,0),"open")</f>
        <v>ok</v>
      </c>
      <c r="C10702" s="156" t="s">
        <v>691</v>
      </c>
      <c r="D10702" s="156" t="s">
        <v>13182</v>
      </c>
      <c r="E10702" t="s">
        <v>630</v>
      </c>
      <c r="F10702" s="155" t="s">
        <v>446</v>
      </c>
      <c r="G10702" s="156" t="s">
        <v>406</v>
      </c>
      <c r="H10702" s="155" t="str">
        <f>IF(Proc[[#This Row],[type]]="LFF (MDG-F)",MID(Proc[[#This Row],[Obj]],13,10),"")</f>
        <v>DE20880255</v>
      </c>
      <c r="I10702" s="156"/>
      <c r="J10702" s="155" t="b">
        <f>Proc[[#This Row],[Requested]]=Proc[[#This Row],[CurrentParent]]</f>
        <v>0</v>
      </c>
      <c r="K10702" s="155" t="str">
        <f>IF(Proc[[#This Row],[Author]]="Marcela Urrego",VLOOKUP(LEFT(Proc[[#This Row],[Requested]],1),Table3[#All],2,0),VLOOKUP(Proc[[#This Row],[Author]],Table4[],2,0))</f>
        <v>???</v>
      </c>
      <c r="L10702" s="155" t="s">
        <v>7801</v>
      </c>
      <c r="M10702" s="140">
        <v>46108</v>
      </c>
      <c r="N10702" s="140"/>
      <c r="O10702" s="140"/>
      <c r="P10702" s="140" t="str">
        <f ca="1">IF(Proc[[#This Row],[DaysAgeing]]&gt;5,"yep","on track")</f>
        <v>yep</v>
      </c>
      <c r="Q10702" s="2">
        <f ca="1">IF(Proc[[#This Row],[DateClosed]]="",ABS(NETWORKDAYS(Proc[[#This Row],[DateOpened]],TODAY()))-1,ABS(NETWORKDAYS(Proc[[#This Row],[DateOpened]],Proc[[#This Row],[DateClosed]]))-1)</f>
        <v>21</v>
      </c>
      <c r="R10702" s="140" t="s">
        <v>5013</v>
      </c>
      <c r="S10702" s="155"/>
      <c r="T10702" s="155"/>
    </row>
    <row r="10703" spans="1:20">
      <c r="A10703" s="156" t="s">
        <v>12969</v>
      </c>
      <c r="B10703" s="155" t="str">
        <f>IFERROR(VLOOKUP(Proc[[#This Row],[App]],Table2[],3,0),"open")</f>
        <v>ok</v>
      </c>
      <c r="C10703" s="156" t="s">
        <v>691</v>
      </c>
      <c r="D10703" s="156" t="s">
        <v>13183</v>
      </c>
      <c r="E10703" t="s">
        <v>630</v>
      </c>
      <c r="F10703" s="155" t="s">
        <v>446</v>
      </c>
      <c r="G10703" s="156" t="s">
        <v>406</v>
      </c>
      <c r="H10703" s="155" t="str">
        <f>IF(Proc[[#This Row],[type]]="LFF (MDG-F)",MID(Proc[[#This Row],[Obj]],13,10),"")</f>
        <v>DE20880256</v>
      </c>
      <c r="I10703" s="156"/>
      <c r="J10703" s="155" t="b">
        <f>Proc[[#This Row],[Requested]]=Proc[[#This Row],[CurrentParent]]</f>
        <v>0</v>
      </c>
      <c r="K10703" s="155" t="str">
        <f>IF(Proc[[#This Row],[Author]]="Marcela Urrego",VLOOKUP(LEFT(Proc[[#This Row],[Requested]],1),Table3[#All],2,0),VLOOKUP(Proc[[#This Row],[Author]],Table4[],2,0))</f>
        <v>???</v>
      </c>
      <c r="L10703" s="155" t="s">
        <v>7801</v>
      </c>
      <c r="M10703" s="140">
        <v>46108</v>
      </c>
      <c r="N10703" s="140"/>
      <c r="O10703" s="140"/>
      <c r="P10703" s="140" t="str">
        <f ca="1">IF(Proc[[#This Row],[DaysAgeing]]&gt;5,"yep","on track")</f>
        <v>yep</v>
      </c>
      <c r="Q10703" s="2">
        <f ca="1">IF(Proc[[#This Row],[DateClosed]]="",ABS(NETWORKDAYS(Proc[[#This Row],[DateOpened]],TODAY()))-1,ABS(NETWORKDAYS(Proc[[#This Row],[DateOpened]],Proc[[#This Row],[DateClosed]]))-1)</f>
        <v>21</v>
      </c>
      <c r="R10703" s="140" t="s">
        <v>5013</v>
      </c>
      <c r="S10703" s="155"/>
      <c r="T10703" s="155"/>
    </row>
    <row r="10704" spans="1:20">
      <c r="A10704" s="156" t="s">
        <v>12969</v>
      </c>
      <c r="B10704" s="155" t="str">
        <f>IFERROR(VLOOKUP(Proc[[#This Row],[App]],Table2[],3,0),"open")</f>
        <v>ok</v>
      </c>
      <c r="C10704" s="161" t="s">
        <v>369</v>
      </c>
      <c r="D10704" t="s">
        <v>13184</v>
      </c>
      <c r="E10704" t="s">
        <v>630</v>
      </c>
      <c r="F10704" s="155" t="s">
        <v>630</v>
      </c>
      <c r="G10704" s="156" t="s">
        <v>406</v>
      </c>
      <c r="H10704" s="155" t="str">
        <f>IF(Proc[[#This Row],[type]]="LFF (MDG-F)",MID(Proc[[#This Row],[Obj]],13,10),"")</f>
        <v>DE10512101</v>
      </c>
      <c r="I10704" s="156"/>
      <c r="J10704" s="155" t="b">
        <f>Proc[[#This Row],[Requested]]=Proc[[#This Row],[CurrentParent]]</f>
        <v>1</v>
      </c>
      <c r="K10704" s="155" t="str">
        <f>IF(Proc[[#This Row],[Author]]="Marcela Urrego",VLOOKUP(LEFT(Proc[[#This Row],[Requested]],1),Table3[#All],2,0),VLOOKUP(Proc[[#This Row],[Author]],Table4[],2,0))</f>
        <v>???</v>
      </c>
      <c r="L10704" s="155" t="s">
        <v>7801</v>
      </c>
      <c r="M10704" s="140">
        <v>46108</v>
      </c>
      <c r="N10704" s="140"/>
      <c r="O10704" s="140"/>
      <c r="P10704" s="140" t="str">
        <f ca="1">IF(Proc[[#This Row],[DaysAgeing]]&gt;5,"yep","on track")</f>
        <v>yep</v>
      </c>
      <c r="Q10704" s="2">
        <f ca="1">IF(Proc[[#This Row],[DateClosed]]="",ABS(NETWORKDAYS(Proc[[#This Row],[DateOpened]],TODAY()))-1,ABS(NETWORKDAYS(Proc[[#This Row],[DateOpened]],Proc[[#This Row],[DateClosed]]))-1)</f>
        <v>21</v>
      </c>
      <c r="R10704" s="140" t="s">
        <v>5013</v>
      </c>
      <c r="S10704" s="155"/>
      <c r="T10704" s="155"/>
    </row>
    <row r="10705" spans="1:20">
      <c r="A10705" t="s">
        <v>12970</v>
      </c>
      <c r="B10705" s="155" t="str">
        <f>IFERROR(VLOOKUP(Proc[[#This Row],[App]],Table2[],3,0),"open")</f>
        <v>ok</v>
      </c>
      <c r="C10705" s="156" t="s">
        <v>369</v>
      </c>
      <c r="D10705" t="s">
        <v>7312</v>
      </c>
      <c r="E10705" t="s">
        <v>13185</v>
      </c>
      <c r="F10705" s="155" t="s">
        <v>13185</v>
      </c>
      <c r="G10705" s="156" t="s">
        <v>400</v>
      </c>
      <c r="H10705" s="155" t="str">
        <f>IF(Proc[[#This Row],[type]]="LFF (MDG-F)",MID(Proc[[#This Row],[Obj]],13,10),"")</f>
        <v/>
      </c>
      <c r="J10705" s="155" t="b">
        <f>Proc[[#This Row],[Requested]]=Proc[[#This Row],[CurrentParent]]</f>
        <v>1</v>
      </c>
      <c r="K10705" s="155" t="str">
        <f>IF(Proc[[#This Row],[Author]]="Marcela Urrego",VLOOKUP(LEFT(Proc[[#This Row],[Requested]],1),Table3[#All],2,0),VLOOKUP(Proc[[#This Row],[Author]],Table4[],2,0))</f>
        <v>HC</v>
      </c>
      <c r="L10705" s="155" t="s">
        <v>7801</v>
      </c>
      <c r="M10705" s="140">
        <v>46108</v>
      </c>
      <c r="N10705" s="140"/>
      <c r="O10705" s="140"/>
      <c r="P10705" s="140" t="str">
        <f ca="1">IF(Proc[[#This Row],[DaysAgeing]]&gt;5,"yep","on track")</f>
        <v>yep</v>
      </c>
      <c r="Q10705" s="2">
        <f ca="1">IF(Proc[[#This Row],[DateClosed]]="",ABS(NETWORKDAYS(Proc[[#This Row],[DateOpened]],TODAY()))-1,ABS(NETWORKDAYS(Proc[[#This Row],[DateOpened]],Proc[[#This Row],[DateClosed]]))-1)</f>
        <v>21</v>
      </c>
      <c r="R10705" s="140" t="s">
        <v>5948</v>
      </c>
      <c r="S10705" s="155"/>
      <c r="T10705" s="155"/>
    </row>
    <row r="10706" spans="1:20">
      <c r="A10706" s="156" t="s">
        <v>12970</v>
      </c>
      <c r="B10706" s="155" t="str">
        <f>IFERROR(VLOOKUP(Proc[[#This Row],[App]],Table2[],3,0),"open")</f>
        <v>ok</v>
      </c>
      <c r="C10706" s="156" t="s">
        <v>369</v>
      </c>
      <c r="D10706" t="s">
        <v>7313</v>
      </c>
      <c r="E10706" t="s">
        <v>12971</v>
      </c>
      <c r="F10706" s="155" t="s">
        <v>12971</v>
      </c>
      <c r="G10706" s="156" t="s">
        <v>400</v>
      </c>
      <c r="H10706" s="155" t="str">
        <f>IF(Proc[[#This Row],[type]]="LFF (MDG-F)",MID(Proc[[#This Row],[Obj]],13,10),"")</f>
        <v/>
      </c>
      <c r="I10706" s="156"/>
      <c r="J10706" s="155" t="b">
        <f>Proc[[#This Row],[Requested]]=Proc[[#This Row],[CurrentParent]]</f>
        <v>1</v>
      </c>
      <c r="K10706" s="155" t="str">
        <f>IF(Proc[[#This Row],[Author]]="Marcela Urrego",VLOOKUP(LEFT(Proc[[#This Row],[Requested]],1),Table3[#All],2,0),VLOOKUP(Proc[[#This Row],[Author]],Table4[],2,0))</f>
        <v>HC</v>
      </c>
      <c r="L10706" s="155" t="s">
        <v>7801</v>
      </c>
      <c r="M10706" s="140">
        <v>46108</v>
      </c>
      <c r="N10706" s="140"/>
      <c r="O10706" s="140"/>
      <c r="P10706" s="140" t="str">
        <f ca="1">IF(Proc[[#This Row],[DaysAgeing]]&gt;5,"yep","on track")</f>
        <v>yep</v>
      </c>
      <c r="Q10706" s="2">
        <f ca="1">IF(Proc[[#This Row],[DateClosed]]="",ABS(NETWORKDAYS(Proc[[#This Row],[DateOpened]],TODAY()))-1,ABS(NETWORKDAYS(Proc[[#This Row],[DateOpened]],Proc[[#This Row],[DateClosed]]))-1)</f>
        <v>21</v>
      </c>
      <c r="R10706" s="140" t="s">
        <v>5948</v>
      </c>
      <c r="S10706" s="155"/>
      <c r="T10706" s="155"/>
    </row>
    <row r="10707" spans="1:20">
      <c r="A10707" s="156" t="s">
        <v>12970</v>
      </c>
      <c r="B10707" s="155" t="str">
        <f>IFERROR(VLOOKUP(Proc[[#This Row],[App]],Table2[],3,0),"open")</f>
        <v>ok</v>
      </c>
      <c r="C10707" s="156" t="s">
        <v>369</v>
      </c>
      <c r="D10707" t="s">
        <v>7314</v>
      </c>
      <c r="E10707" t="s">
        <v>12972</v>
      </c>
      <c r="F10707" s="155" t="s">
        <v>12972</v>
      </c>
      <c r="G10707" s="156" t="s">
        <v>400</v>
      </c>
      <c r="H10707" s="155" t="str">
        <f>IF(Proc[[#This Row],[type]]="LFF (MDG-F)",MID(Proc[[#This Row],[Obj]],13,10),"")</f>
        <v/>
      </c>
      <c r="I10707" s="156"/>
      <c r="J10707" s="155" t="b">
        <f>Proc[[#This Row],[Requested]]=Proc[[#This Row],[CurrentParent]]</f>
        <v>1</v>
      </c>
      <c r="K10707" s="155" t="str">
        <f>IF(Proc[[#This Row],[Author]]="Marcela Urrego",VLOOKUP(LEFT(Proc[[#This Row],[Requested]],1),Table3[#All],2,0),VLOOKUP(Proc[[#This Row],[Author]],Table4[],2,0))</f>
        <v>HC</v>
      </c>
      <c r="L10707" s="155" t="s">
        <v>7801</v>
      </c>
      <c r="M10707" s="140">
        <v>46108</v>
      </c>
      <c r="N10707" s="140"/>
      <c r="O10707" s="140"/>
      <c r="P10707" s="140" t="str">
        <f ca="1">IF(Proc[[#This Row],[DaysAgeing]]&gt;5,"yep","on track")</f>
        <v>yep</v>
      </c>
      <c r="Q10707" s="2">
        <f ca="1">IF(Proc[[#This Row],[DateClosed]]="",ABS(NETWORKDAYS(Proc[[#This Row],[DateOpened]],TODAY()))-1,ABS(NETWORKDAYS(Proc[[#This Row],[DateOpened]],Proc[[#This Row],[DateClosed]]))-1)</f>
        <v>21</v>
      </c>
      <c r="R10707" s="140" t="s">
        <v>5948</v>
      </c>
      <c r="S10707" s="155"/>
      <c r="T10707" s="155"/>
    </row>
    <row r="10708" spans="1:20">
      <c r="A10708" s="156" t="s">
        <v>12970</v>
      </c>
      <c r="B10708" s="155" t="str">
        <f>IFERROR(VLOOKUP(Proc[[#This Row],[App]],Table2[],3,0),"open")</f>
        <v>ok</v>
      </c>
      <c r="C10708" s="156" t="s">
        <v>369</v>
      </c>
      <c r="D10708" t="s">
        <v>7315</v>
      </c>
      <c r="E10708" t="s">
        <v>12973</v>
      </c>
      <c r="F10708" s="155" t="s">
        <v>12973</v>
      </c>
      <c r="G10708" s="156" t="s">
        <v>400</v>
      </c>
      <c r="H10708" s="155" t="str">
        <f>IF(Proc[[#This Row],[type]]="LFF (MDG-F)",MID(Proc[[#This Row],[Obj]],13,10),"")</f>
        <v/>
      </c>
      <c r="I10708" s="156"/>
      <c r="J10708" s="155" t="b">
        <f>Proc[[#This Row],[Requested]]=Proc[[#This Row],[CurrentParent]]</f>
        <v>1</v>
      </c>
      <c r="K10708" s="155" t="str">
        <f>IF(Proc[[#This Row],[Author]]="Marcela Urrego",VLOOKUP(LEFT(Proc[[#This Row],[Requested]],1),Table3[#All],2,0),VLOOKUP(Proc[[#This Row],[Author]],Table4[],2,0))</f>
        <v>HC</v>
      </c>
      <c r="L10708" s="155" t="s">
        <v>7801</v>
      </c>
      <c r="M10708" s="140">
        <v>46108</v>
      </c>
      <c r="N10708" s="140"/>
      <c r="O10708" s="140"/>
      <c r="P10708" s="140" t="str">
        <f ca="1">IF(Proc[[#This Row],[DaysAgeing]]&gt;5,"yep","on track")</f>
        <v>yep</v>
      </c>
      <c r="Q10708" s="2">
        <f ca="1">IF(Proc[[#This Row],[DateClosed]]="",ABS(NETWORKDAYS(Proc[[#This Row],[DateOpened]],TODAY()))-1,ABS(NETWORKDAYS(Proc[[#This Row],[DateOpened]],Proc[[#This Row],[DateClosed]]))-1)</f>
        <v>21</v>
      </c>
      <c r="R10708" s="140" t="s">
        <v>5948</v>
      </c>
      <c r="S10708" s="155"/>
      <c r="T10708" s="155"/>
    </row>
    <row r="10709" spans="1:20">
      <c r="A10709" s="156" t="s">
        <v>12970</v>
      </c>
      <c r="B10709" s="155" t="str">
        <f>IFERROR(VLOOKUP(Proc[[#This Row],[App]],Table2[],3,0),"open")</f>
        <v>ok</v>
      </c>
      <c r="C10709" s="156" t="s">
        <v>369</v>
      </c>
      <c r="D10709" t="s">
        <v>7316</v>
      </c>
      <c r="E10709" t="s">
        <v>12974</v>
      </c>
      <c r="F10709" s="155" t="s">
        <v>12974</v>
      </c>
      <c r="G10709" s="156" t="s">
        <v>400</v>
      </c>
      <c r="H10709" s="155" t="str">
        <f>IF(Proc[[#This Row],[type]]="LFF (MDG-F)",MID(Proc[[#This Row],[Obj]],13,10),"")</f>
        <v/>
      </c>
      <c r="I10709" s="156"/>
      <c r="J10709" s="155" t="b">
        <f>Proc[[#This Row],[Requested]]=Proc[[#This Row],[CurrentParent]]</f>
        <v>1</v>
      </c>
      <c r="K10709" s="155" t="str">
        <f>IF(Proc[[#This Row],[Author]]="Marcela Urrego",VLOOKUP(LEFT(Proc[[#This Row],[Requested]],1),Table3[#All],2,0),VLOOKUP(Proc[[#This Row],[Author]],Table4[],2,0))</f>
        <v>HC</v>
      </c>
      <c r="L10709" s="155" t="s">
        <v>7801</v>
      </c>
      <c r="M10709" s="140">
        <v>46108</v>
      </c>
      <c r="N10709" s="140"/>
      <c r="O10709" s="140"/>
      <c r="P10709" s="140" t="str">
        <f ca="1">IF(Proc[[#This Row],[DaysAgeing]]&gt;5,"yep","on track")</f>
        <v>yep</v>
      </c>
      <c r="Q10709" s="2">
        <f ca="1">IF(Proc[[#This Row],[DateClosed]]="",ABS(NETWORKDAYS(Proc[[#This Row],[DateOpened]],TODAY()))-1,ABS(NETWORKDAYS(Proc[[#This Row],[DateOpened]],Proc[[#This Row],[DateClosed]]))-1)</f>
        <v>21</v>
      </c>
      <c r="R10709" s="140" t="s">
        <v>5948</v>
      </c>
      <c r="S10709" s="155"/>
      <c r="T10709" s="155"/>
    </row>
    <row r="10710" spans="1:20">
      <c r="A10710" s="156" t="s">
        <v>12970</v>
      </c>
      <c r="B10710" s="155" t="str">
        <f>IFERROR(VLOOKUP(Proc[[#This Row],[App]],Table2[],3,0),"open")</f>
        <v>ok</v>
      </c>
      <c r="C10710" s="156" t="s">
        <v>369</v>
      </c>
      <c r="D10710" t="s">
        <v>7317</v>
      </c>
      <c r="E10710" t="s">
        <v>12975</v>
      </c>
      <c r="F10710" s="155" t="s">
        <v>12975</v>
      </c>
      <c r="G10710" s="156" t="s">
        <v>400</v>
      </c>
      <c r="H10710" s="155" t="str">
        <f>IF(Proc[[#This Row],[type]]="LFF (MDG-F)",MID(Proc[[#This Row],[Obj]],13,10),"")</f>
        <v/>
      </c>
      <c r="I10710" s="156"/>
      <c r="J10710" s="155" t="b">
        <f>Proc[[#This Row],[Requested]]=Proc[[#This Row],[CurrentParent]]</f>
        <v>1</v>
      </c>
      <c r="K10710" s="155" t="str">
        <f>IF(Proc[[#This Row],[Author]]="Marcela Urrego",VLOOKUP(LEFT(Proc[[#This Row],[Requested]],1),Table3[#All],2,0),VLOOKUP(Proc[[#This Row],[Author]],Table4[],2,0))</f>
        <v>HC</v>
      </c>
      <c r="L10710" s="155" t="s">
        <v>7801</v>
      </c>
      <c r="M10710" s="140">
        <v>46108</v>
      </c>
      <c r="N10710" s="140"/>
      <c r="O10710" s="140"/>
      <c r="P10710" s="140" t="str">
        <f ca="1">IF(Proc[[#This Row],[DaysAgeing]]&gt;5,"yep","on track")</f>
        <v>yep</v>
      </c>
      <c r="Q10710" s="2">
        <f ca="1">IF(Proc[[#This Row],[DateClosed]]="",ABS(NETWORKDAYS(Proc[[#This Row],[DateOpened]],TODAY()))-1,ABS(NETWORKDAYS(Proc[[#This Row],[DateOpened]],Proc[[#This Row],[DateClosed]]))-1)</f>
        <v>21</v>
      </c>
      <c r="R10710" s="140" t="s">
        <v>5948</v>
      </c>
      <c r="S10710" s="155"/>
      <c r="T10710" s="155"/>
    </row>
    <row r="10711" spans="1:20">
      <c r="A10711" s="156" t="s">
        <v>12970</v>
      </c>
      <c r="B10711" s="155" t="str">
        <f>IFERROR(VLOOKUP(Proc[[#This Row],[App]],Table2[],3,0),"open")</f>
        <v>ok</v>
      </c>
      <c r="C10711" s="156" t="s">
        <v>369</v>
      </c>
      <c r="D10711" t="s">
        <v>7318</v>
      </c>
      <c r="E10711" t="s">
        <v>12975</v>
      </c>
      <c r="F10711" s="155" t="s">
        <v>12975</v>
      </c>
      <c r="G10711" s="156" t="s">
        <v>400</v>
      </c>
      <c r="H10711" s="155" t="str">
        <f>IF(Proc[[#This Row],[type]]="LFF (MDG-F)",MID(Proc[[#This Row],[Obj]],13,10),"")</f>
        <v/>
      </c>
      <c r="I10711" s="156"/>
      <c r="J10711" s="155" t="b">
        <f>Proc[[#This Row],[Requested]]=Proc[[#This Row],[CurrentParent]]</f>
        <v>1</v>
      </c>
      <c r="K10711" s="155" t="str">
        <f>IF(Proc[[#This Row],[Author]]="Marcela Urrego",VLOOKUP(LEFT(Proc[[#This Row],[Requested]],1),Table3[#All],2,0),VLOOKUP(Proc[[#This Row],[Author]],Table4[],2,0))</f>
        <v>HC</v>
      </c>
      <c r="L10711" s="155" t="s">
        <v>7801</v>
      </c>
      <c r="M10711" s="140">
        <v>46108</v>
      </c>
      <c r="N10711" s="140"/>
      <c r="O10711" s="140"/>
      <c r="P10711" s="140" t="str">
        <f ca="1">IF(Proc[[#This Row],[DaysAgeing]]&gt;5,"yep","on track")</f>
        <v>yep</v>
      </c>
      <c r="Q10711" s="2">
        <f ca="1">IF(Proc[[#This Row],[DateClosed]]="",ABS(NETWORKDAYS(Proc[[#This Row],[DateOpened]],TODAY()))-1,ABS(NETWORKDAYS(Proc[[#This Row],[DateOpened]],Proc[[#This Row],[DateClosed]]))-1)</f>
        <v>21</v>
      </c>
      <c r="R10711" s="140" t="s">
        <v>5948</v>
      </c>
      <c r="S10711" s="155"/>
      <c r="T10711" s="155"/>
    </row>
    <row r="10712" spans="1:20">
      <c r="A10712" s="156" t="s">
        <v>12970</v>
      </c>
      <c r="B10712" s="155" t="str">
        <f>IFERROR(VLOOKUP(Proc[[#This Row],[App]],Table2[],3,0),"open")</f>
        <v>ok</v>
      </c>
      <c r="C10712" s="156" t="s">
        <v>369</v>
      </c>
      <c r="D10712" t="s">
        <v>7319</v>
      </c>
      <c r="E10712" t="s">
        <v>12975</v>
      </c>
      <c r="F10712" s="155" t="s">
        <v>12975</v>
      </c>
      <c r="G10712" s="156" t="s">
        <v>400</v>
      </c>
      <c r="H10712" s="155" t="str">
        <f>IF(Proc[[#This Row],[type]]="LFF (MDG-F)",MID(Proc[[#This Row],[Obj]],13,10),"")</f>
        <v/>
      </c>
      <c r="I10712" s="156"/>
      <c r="J10712" s="155" t="b">
        <f>Proc[[#This Row],[Requested]]=Proc[[#This Row],[CurrentParent]]</f>
        <v>1</v>
      </c>
      <c r="K10712" s="155" t="str">
        <f>IF(Proc[[#This Row],[Author]]="Marcela Urrego",VLOOKUP(LEFT(Proc[[#This Row],[Requested]],1),Table3[#All],2,0),VLOOKUP(Proc[[#This Row],[Author]],Table4[],2,0))</f>
        <v>HC</v>
      </c>
      <c r="L10712" s="155" t="s">
        <v>7801</v>
      </c>
      <c r="M10712" s="140">
        <v>46108</v>
      </c>
      <c r="N10712" s="140"/>
      <c r="O10712" s="140"/>
      <c r="P10712" s="140" t="str">
        <f ca="1">IF(Proc[[#This Row],[DaysAgeing]]&gt;5,"yep","on track")</f>
        <v>yep</v>
      </c>
      <c r="Q10712" s="2">
        <f ca="1">IF(Proc[[#This Row],[DateClosed]]="",ABS(NETWORKDAYS(Proc[[#This Row],[DateOpened]],TODAY()))-1,ABS(NETWORKDAYS(Proc[[#This Row],[DateOpened]],Proc[[#This Row],[DateClosed]]))-1)</f>
        <v>21</v>
      </c>
      <c r="R10712" s="140" t="s">
        <v>5948</v>
      </c>
      <c r="S10712" s="155"/>
      <c r="T10712" s="155"/>
    </row>
    <row r="10713" spans="1:20">
      <c r="A10713" s="156" t="s">
        <v>12970</v>
      </c>
      <c r="B10713" s="155" t="str">
        <f>IFERROR(VLOOKUP(Proc[[#This Row],[App]],Table2[],3,0),"open")</f>
        <v>ok</v>
      </c>
      <c r="C10713" s="156" t="s">
        <v>369</v>
      </c>
      <c r="D10713" t="s">
        <v>7320</v>
      </c>
      <c r="E10713" t="s">
        <v>12976</v>
      </c>
      <c r="F10713" s="155" t="s">
        <v>12976</v>
      </c>
      <c r="G10713" s="156" t="s">
        <v>400</v>
      </c>
      <c r="H10713" s="155" t="str">
        <f>IF(Proc[[#This Row],[type]]="LFF (MDG-F)",MID(Proc[[#This Row],[Obj]],13,10),"")</f>
        <v/>
      </c>
      <c r="I10713" s="156"/>
      <c r="J10713" s="155" t="b">
        <f>Proc[[#This Row],[Requested]]=Proc[[#This Row],[CurrentParent]]</f>
        <v>1</v>
      </c>
      <c r="K10713" s="155" t="str">
        <f>IF(Proc[[#This Row],[Author]]="Marcela Urrego",VLOOKUP(LEFT(Proc[[#This Row],[Requested]],1),Table3[#All],2,0),VLOOKUP(Proc[[#This Row],[Author]],Table4[],2,0))</f>
        <v>HC</v>
      </c>
      <c r="L10713" s="155" t="s">
        <v>7801</v>
      </c>
      <c r="M10713" s="140">
        <v>46108</v>
      </c>
      <c r="N10713" s="140"/>
      <c r="O10713" s="140"/>
      <c r="P10713" s="140" t="str">
        <f ca="1">IF(Proc[[#This Row],[DaysAgeing]]&gt;5,"yep","on track")</f>
        <v>yep</v>
      </c>
      <c r="Q10713" s="2">
        <f ca="1">IF(Proc[[#This Row],[DateClosed]]="",ABS(NETWORKDAYS(Proc[[#This Row],[DateOpened]],TODAY()))-1,ABS(NETWORKDAYS(Proc[[#This Row],[DateOpened]],Proc[[#This Row],[DateClosed]]))-1)</f>
        <v>21</v>
      </c>
      <c r="R10713" s="140" t="s">
        <v>5948</v>
      </c>
      <c r="S10713" s="155"/>
      <c r="T10713" s="155"/>
    </row>
    <row r="10714" spans="1:20">
      <c r="A10714" s="156" t="s">
        <v>12970</v>
      </c>
      <c r="B10714" s="155" t="str">
        <f>IFERROR(VLOOKUP(Proc[[#This Row],[App]],Table2[],3,0),"open")</f>
        <v>ok</v>
      </c>
      <c r="C10714" s="156" t="s">
        <v>369</v>
      </c>
      <c r="D10714" t="s">
        <v>7321</v>
      </c>
      <c r="E10714" t="s">
        <v>12976</v>
      </c>
      <c r="F10714" s="155" t="s">
        <v>12976</v>
      </c>
      <c r="G10714" s="156" t="s">
        <v>400</v>
      </c>
      <c r="H10714" s="155" t="str">
        <f>IF(Proc[[#This Row],[type]]="LFF (MDG-F)",MID(Proc[[#This Row],[Obj]],13,10),"")</f>
        <v/>
      </c>
      <c r="I10714" s="156"/>
      <c r="J10714" s="155" t="b">
        <f>Proc[[#This Row],[Requested]]=Proc[[#This Row],[CurrentParent]]</f>
        <v>1</v>
      </c>
      <c r="K10714" s="155" t="str">
        <f>IF(Proc[[#This Row],[Author]]="Marcela Urrego",VLOOKUP(LEFT(Proc[[#This Row],[Requested]],1),Table3[#All],2,0),VLOOKUP(Proc[[#This Row],[Author]],Table4[],2,0))</f>
        <v>HC</v>
      </c>
      <c r="L10714" s="155" t="s">
        <v>7801</v>
      </c>
      <c r="M10714" s="140">
        <v>46108</v>
      </c>
      <c r="N10714" s="140"/>
      <c r="O10714" s="140"/>
      <c r="P10714" s="140" t="str">
        <f ca="1">IF(Proc[[#This Row],[DaysAgeing]]&gt;5,"yep","on track")</f>
        <v>yep</v>
      </c>
      <c r="Q10714" s="2">
        <f ca="1">IF(Proc[[#This Row],[DateClosed]]="",ABS(NETWORKDAYS(Proc[[#This Row],[DateOpened]],TODAY()))-1,ABS(NETWORKDAYS(Proc[[#This Row],[DateOpened]],Proc[[#This Row],[DateClosed]]))-1)</f>
        <v>21</v>
      </c>
      <c r="R10714" s="140" t="s">
        <v>5948</v>
      </c>
      <c r="S10714" s="155"/>
      <c r="T10714" s="155"/>
    </row>
    <row r="10715" spans="1:20">
      <c r="A10715" s="156" t="s">
        <v>12970</v>
      </c>
      <c r="B10715" s="155" t="str">
        <f>IFERROR(VLOOKUP(Proc[[#This Row],[App]],Table2[],3,0),"open")</f>
        <v>ok</v>
      </c>
      <c r="C10715" s="156" t="s">
        <v>369</v>
      </c>
      <c r="D10715" t="s">
        <v>7322</v>
      </c>
      <c r="E10715" t="s">
        <v>12976</v>
      </c>
      <c r="F10715" s="155" t="s">
        <v>12976</v>
      </c>
      <c r="G10715" s="156" t="s">
        <v>400</v>
      </c>
      <c r="H10715" s="155" t="str">
        <f>IF(Proc[[#This Row],[type]]="LFF (MDG-F)",MID(Proc[[#This Row],[Obj]],13,10),"")</f>
        <v/>
      </c>
      <c r="I10715" s="156"/>
      <c r="J10715" s="155" t="b">
        <f>Proc[[#This Row],[Requested]]=Proc[[#This Row],[CurrentParent]]</f>
        <v>1</v>
      </c>
      <c r="K10715" s="155" t="str">
        <f>IF(Proc[[#This Row],[Author]]="Marcela Urrego",VLOOKUP(LEFT(Proc[[#This Row],[Requested]],1),Table3[#All],2,0),VLOOKUP(Proc[[#This Row],[Author]],Table4[],2,0))</f>
        <v>HC</v>
      </c>
      <c r="L10715" s="155" t="s">
        <v>7801</v>
      </c>
      <c r="M10715" s="140">
        <v>46108</v>
      </c>
      <c r="N10715" s="140"/>
      <c r="O10715" s="140"/>
      <c r="P10715" s="140" t="str">
        <f ca="1">IF(Proc[[#This Row],[DaysAgeing]]&gt;5,"yep","on track")</f>
        <v>yep</v>
      </c>
      <c r="Q10715" s="2">
        <f ca="1">IF(Proc[[#This Row],[DateClosed]]="",ABS(NETWORKDAYS(Proc[[#This Row],[DateOpened]],TODAY()))-1,ABS(NETWORKDAYS(Proc[[#This Row],[DateOpened]],Proc[[#This Row],[DateClosed]]))-1)</f>
        <v>21</v>
      </c>
      <c r="R10715" s="140" t="s">
        <v>5948</v>
      </c>
      <c r="S10715" s="155"/>
      <c r="T10715" s="155"/>
    </row>
    <row r="10716" spans="1:20">
      <c r="A10716" s="156" t="s">
        <v>12970</v>
      </c>
      <c r="B10716" s="155" t="str">
        <f>IFERROR(VLOOKUP(Proc[[#This Row],[App]],Table2[],3,0),"open")</f>
        <v>ok</v>
      </c>
      <c r="C10716" s="156" t="s">
        <v>369</v>
      </c>
      <c r="D10716" t="s">
        <v>7323</v>
      </c>
      <c r="E10716" t="s">
        <v>12976</v>
      </c>
      <c r="F10716" s="155" t="s">
        <v>12976</v>
      </c>
      <c r="G10716" s="156" t="s">
        <v>400</v>
      </c>
      <c r="H10716" s="155" t="str">
        <f>IF(Proc[[#This Row],[type]]="LFF (MDG-F)",MID(Proc[[#This Row],[Obj]],13,10),"")</f>
        <v/>
      </c>
      <c r="I10716" s="156"/>
      <c r="J10716" s="155" t="b">
        <f>Proc[[#This Row],[Requested]]=Proc[[#This Row],[CurrentParent]]</f>
        <v>1</v>
      </c>
      <c r="K10716" s="155" t="str">
        <f>IF(Proc[[#This Row],[Author]]="Marcela Urrego",VLOOKUP(LEFT(Proc[[#This Row],[Requested]],1),Table3[#All],2,0),VLOOKUP(Proc[[#This Row],[Author]],Table4[],2,0))</f>
        <v>HC</v>
      </c>
      <c r="L10716" s="155" t="s">
        <v>7801</v>
      </c>
      <c r="M10716" s="140">
        <v>46108</v>
      </c>
      <c r="N10716" s="140"/>
      <c r="O10716" s="140"/>
      <c r="P10716" s="140" t="str">
        <f ca="1">IF(Proc[[#This Row],[DaysAgeing]]&gt;5,"yep","on track")</f>
        <v>yep</v>
      </c>
      <c r="Q10716" s="2">
        <f ca="1">IF(Proc[[#This Row],[DateClosed]]="",ABS(NETWORKDAYS(Proc[[#This Row],[DateOpened]],TODAY()))-1,ABS(NETWORKDAYS(Proc[[#This Row],[DateOpened]],Proc[[#This Row],[DateClosed]]))-1)</f>
        <v>21</v>
      </c>
      <c r="R10716" s="140" t="s">
        <v>5948</v>
      </c>
      <c r="S10716" s="155"/>
      <c r="T10716" s="155"/>
    </row>
    <row r="10717" spans="1:20">
      <c r="A10717" s="156" t="s">
        <v>12970</v>
      </c>
      <c r="B10717" s="155" t="str">
        <f>IFERROR(VLOOKUP(Proc[[#This Row],[App]],Table2[],3,0),"open")</f>
        <v>ok</v>
      </c>
      <c r="C10717" s="156" t="s">
        <v>369</v>
      </c>
      <c r="D10717" t="s">
        <v>10632</v>
      </c>
      <c r="E10717" t="s">
        <v>12976</v>
      </c>
      <c r="F10717" s="155" t="s">
        <v>12976</v>
      </c>
      <c r="G10717" s="156" t="s">
        <v>400</v>
      </c>
      <c r="H10717" s="155" t="str">
        <f>IF(Proc[[#This Row],[type]]="LFF (MDG-F)",MID(Proc[[#This Row],[Obj]],13,10),"")</f>
        <v/>
      </c>
      <c r="I10717" s="156"/>
      <c r="J10717" s="155" t="b">
        <f>Proc[[#This Row],[Requested]]=Proc[[#This Row],[CurrentParent]]</f>
        <v>1</v>
      </c>
      <c r="K10717" s="155" t="str">
        <f>IF(Proc[[#This Row],[Author]]="Marcela Urrego",VLOOKUP(LEFT(Proc[[#This Row],[Requested]],1),Table3[#All],2,0),VLOOKUP(Proc[[#This Row],[Author]],Table4[],2,0))</f>
        <v>HC</v>
      </c>
      <c r="L10717" s="155" t="s">
        <v>7801</v>
      </c>
      <c r="M10717" s="140">
        <v>46108</v>
      </c>
      <c r="N10717" s="140"/>
      <c r="O10717" s="140"/>
      <c r="P10717" s="140" t="str">
        <f ca="1">IF(Proc[[#This Row],[DaysAgeing]]&gt;5,"yep","on track")</f>
        <v>yep</v>
      </c>
      <c r="Q10717" s="2">
        <f ca="1">IF(Proc[[#This Row],[DateClosed]]="",ABS(NETWORKDAYS(Proc[[#This Row],[DateOpened]],TODAY()))-1,ABS(NETWORKDAYS(Proc[[#This Row],[DateOpened]],Proc[[#This Row],[DateClosed]]))-1)</f>
        <v>21</v>
      </c>
      <c r="R10717" s="140" t="s">
        <v>5948</v>
      </c>
      <c r="S10717" s="155"/>
      <c r="T10717" s="155"/>
    </row>
    <row r="10718" spans="1:20">
      <c r="A10718" s="156" t="s">
        <v>12970</v>
      </c>
      <c r="B10718" s="155" t="str">
        <f>IFERROR(VLOOKUP(Proc[[#This Row],[App]],Table2[],3,0),"open")</f>
        <v>ok</v>
      </c>
      <c r="C10718" s="156" t="s">
        <v>369</v>
      </c>
      <c r="D10718" t="s">
        <v>7324</v>
      </c>
      <c r="E10718" t="s">
        <v>12977</v>
      </c>
      <c r="F10718" s="155" t="s">
        <v>12977</v>
      </c>
      <c r="G10718" s="156" t="s">
        <v>400</v>
      </c>
      <c r="H10718" s="155" t="str">
        <f>IF(Proc[[#This Row],[type]]="LFF (MDG-F)",MID(Proc[[#This Row],[Obj]],13,10),"")</f>
        <v/>
      </c>
      <c r="I10718" s="156"/>
      <c r="J10718" s="155" t="b">
        <f>Proc[[#This Row],[Requested]]=Proc[[#This Row],[CurrentParent]]</f>
        <v>1</v>
      </c>
      <c r="K10718" s="155" t="str">
        <f>IF(Proc[[#This Row],[Author]]="Marcela Urrego",VLOOKUP(LEFT(Proc[[#This Row],[Requested]],1),Table3[#All],2,0),VLOOKUP(Proc[[#This Row],[Author]],Table4[],2,0))</f>
        <v>HC</v>
      </c>
      <c r="L10718" s="155" t="s">
        <v>7801</v>
      </c>
      <c r="M10718" s="140">
        <v>46108</v>
      </c>
      <c r="N10718" s="140"/>
      <c r="O10718" s="140"/>
      <c r="P10718" s="140" t="str">
        <f ca="1">IF(Proc[[#This Row],[DaysAgeing]]&gt;5,"yep","on track")</f>
        <v>yep</v>
      </c>
      <c r="Q10718" s="2">
        <f ca="1">IF(Proc[[#This Row],[DateClosed]]="",ABS(NETWORKDAYS(Proc[[#This Row],[DateOpened]],TODAY()))-1,ABS(NETWORKDAYS(Proc[[#This Row],[DateOpened]],Proc[[#This Row],[DateClosed]]))-1)</f>
        <v>21</v>
      </c>
      <c r="R10718" s="140" t="s">
        <v>5948</v>
      </c>
      <c r="S10718" s="155"/>
      <c r="T10718" s="155"/>
    </row>
    <row r="10719" spans="1:20">
      <c r="A10719" s="156" t="s">
        <v>12970</v>
      </c>
      <c r="B10719" s="155" t="str">
        <f>IFERROR(VLOOKUP(Proc[[#This Row],[App]],Table2[],3,0),"open")</f>
        <v>ok</v>
      </c>
      <c r="C10719" s="156" t="s">
        <v>369</v>
      </c>
      <c r="D10719" t="s">
        <v>7325</v>
      </c>
      <c r="E10719" t="s">
        <v>12977</v>
      </c>
      <c r="F10719" s="155" t="s">
        <v>12977</v>
      </c>
      <c r="G10719" s="156" t="s">
        <v>400</v>
      </c>
      <c r="H10719" s="155" t="str">
        <f>IF(Proc[[#This Row],[type]]="LFF (MDG-F)",MID(Proc[[#This Row],[Obj]],13,10),"")</f>
        <v/>
      </c>
      <c r="I10719" s="156"/>
      <c r="J10719" s="155" t="b">
        <f>Proc[[#This Row],[Requested]]=Proc[[#This Row],[CurrentParent]]</f>
        <v>1</v>
      </c>
      <c r="K10719" s="155" t="str">
        <f>IF(Proc[[#This Row],[Author]]="Marcela Urrego",VLOOKUP(LEFT(Proc[[#This Row],[Requested]],1),Table3[#All],2,0),VLOOKUP(Proc[[#This Row],[Author]],Table4[],2,0))</f>
        <v>HC</v>
      </c>
      <c r="L10719" s="155" t="s">
        <v>7801</v>
      </c>
      <c r="M10719" s="140">
        <v>46108</v>
      </c>
      <c r="N10719" s="140"/>
      <c r="O10719" s="140"/>
      <c r="P10719" s="140" t="str">
        <f ca="1">IF(Proc[[#This Row],[DaysAgeing]]&gt;5,"yep","on track")</f>
        <v>yep</v>
      </c>
      <c r="Q10719" s="2">
        <f ca="1">IF(Proc[[#This Row],[DateClosed]]="",ABS(NETWORKDAYS(Proc[[#This Row],[DateOpened]],TODAY()))-1,ABS(NETWORKDAYS(Proc[[#This Row],[DateOpened]],Proc[[#This Row],[DateClosed]]))-1)</f>
        <v>21</v>
      </c>
      <c r="R10719" s="140" t="s">
        <v>5948</v>
      </c>
      <c r="S10719" s="155"/>
      <c r="T10719" s="155"/>
    </row>
    <row r="10720" spans="1:20">
      <c r="A10720" s="156" t="s">
        <v>12970</v>
      </c>
      <c r="B10720" s="155" t="str">
        <f>IFERROR(VLOOKUP(Proc[[#This Row],[App]],Table2[],3,0),"open")</f>
        <v>ok</v>
      </c>
      <c r="C10720" s="156" t="s">
        <v>369</v>
      </c>
      <c r="D10720" t="s">
        <v>7434</v>
      </c>
      <c r="E10720" t="s">
        <v>12978</v>
      </c>
      <c r="F10720" s="155" t="s">
        <v>12978</v>
      </c>
      <c r="G10720" s="156" t="s">
        <v>400</v>
      </c>
      <c r="H10720" s="155" t="str">
        <f>IF(Proc[[#This Row],[type]]="LFF (MDG-F)",MID(Proc[[#This Row],[Obj]],13,10),"")</f>
        <v/>
      </c>
      <c r="I10720" s="156"/>
      <c r="J10720" s="155" t="b">
        <f>Proc[[#This Row],[Requested]]=Proc[[#This Row],[CurrentParent]]</f>
        <v>1</v>
      </c>
      <c r="K10720" s="155" t="str">
        <f>IF(Proc[[#This Row],[Author]]="Marcela Urrego",VLOOKUP(LEFT(Proc[[#This Row],[Requested]],1),Table3[#All],2,0),VLOOKUP(Proc[[#This Row],[Author]],Table4[],2,0))</f>
        <v>HC</v>
      </c>
      <c r="L10720" s="155" t="s">
        <v>7801</v>
      </c>
      <c r="M10720" s="140">
        <v>46108</v>
      </c>
      <c r="N10720" s="140"/>
      <c r="O10720" s="140"/>
      <c r="P10720" s="140" t="str">
        <f ca="1">IF(Proc[[#This Row],[DaysAgeing]]&gt;5,"yep","on track")</f>
        <v>yep</v>
      </c>
      <c r="Q10720" s="2">
        <f ca="1">IF(Proc[[#This Row],[DateClosed]]="",ABS(NETWORKDAYS(Proc[[#This Row],[DateOpened]],TODAY()))-1,ABS(NETWORKDAYS(Proc[[#This Row],[DateOpened]],Proc[[#This Row],[DateClosed]]))-1)</f>
        <v>21</v>
      </c>
      <c r="R10720" s="140" t="s">
        <v>5948</v>
      </c>
      <c r="S10720" s="155"/>
      <c r="T10720" s="155"/>
    </row>
    <row r="10721" spans="1:20">
      <c r="A10721" s="156" t="s">
        <v>12970</v>
      </c>
      <c r="B10721" s="155" t="str">
        <f>IFERROR(VLOOKUP(Proc[[#This Row],[App]],Table2[],3,0),"open")</f>
        <v>ok</v>
      </c>
      <c r="C10721" s="156" t="s">
        <v>369</v>
      </c>
      <c r="D10721" t="s">
        <v>10633</v>
      </c>
      <c r="E10721" t="s">
        <v>12979</v>
      </c>
      <c r="F10721" s="155" t="s">
        <v>12979</v>
      </c>
      <c r="G10721" s="156" t="s">
        <v>400</v>
      </c>
      <c r="H10721" s="155" t="str">
        <f>IF(Proc[[#This Row],[type]]="LFF (MDG-F)",MID(Proc[[#This Row],[Obj]],13,10),"")</f>
        <v/>
      </c>
      <c r="I10721" s="156"/>
      <c r="J10721" s="155" t="b">
        <f>Proc[[#This Row],[Requested]]=Proc[[#This Row],[CurrentParent]]</f>
        <v>1</v>
      </c>
      <c r="K10721" s="155" t="str">
        <f>IF(Proc[[#This Row],[Author]]="Marcela Urrego",VLOOKUP(LEFT(Proc[[#This Row],[Requested]],1),Table3[#All],2,0),VLOOKUP(Proc[[#This Row],[Author]],Table4[],2,0))</f>
        <v>HC</v>
      </c>
      <c r="L10721" s="155" t="s">
        <v>7801</v>
      </c>
      <c r="M10721" s="140">
        <v>46108</v>
      </c>
      <c r="N10721" s="140"/>
      <c r="O10721" s="140"/>
      <c r="P10721" s="140" t="str">
        <f ca="1">IF(Proc[[#This Row],[DaysAgeing]]&gt;5,"yep","on track")</f>
        <v>yep</v>
      </c>
      <c r="Q10721" s="2">
        <f ca="1">IF(Proc[[#This Row],[DateClosed]]="",ABS(NETWORKDAYS(Proc[[#This Row],[DateOpened]],TODAY()))-1,ABS(NETWORKDAYS(Proc[[#This Row],[DateOpened]],Proc[[#This Row],[DateClosed]]))-1)</f>
        <v>21</v>
      </c>
      <c r="R10721" s="140" t="s">
        <v>5948</v>
      </c>
      <c r="S10721" s="155"/>
      <c r="T10721" s="155"/>
    </row>
    <row r="10722" spans="1:20">
      <c r="A10722" t="s">
        <v>12980</v>
      </c>
      <c r="B10722" s="155" t="str">
        <f>IFERROR(VLOOKUP(Proc[[#This Row],[App]],Table2[],3,0),"open")</f>
        <v>ok</v>
      </c>
      <c r="C10722" s="156" t="s">
        <v>369</v>
      </c>
      <c r="D10722" t="s">
        <v>12981</v>
      </c>
      <c r="E10722" t="s">
        <v>2191</v>
      </c>
      <c r="F10722" s="155" t="s">
        <v>2191</v>
      </c>
      <c r="G10722" s="156" t="s">
        <v>400</v>
      </c>
      <c r="H10722" s="155" t="str">
        <f>IF(Proc[[#This Row],[type]]="LFF (MDG-F)",MID(Proc[[#This Row],[Obj]],13,10),"")</f>
        <v/>
      </c>
      <c r="J10722" s="155" t="b">
        <f>Proc[[#This Row],[Requested]]=Proc[[#This Row],[CurrentParent]]</f>
        <v>1</v>
      </c>
      <c r="K10722" s="155" t="str">
        <f>IF(Proc[[#This Row],[Author]]="Marcela Urrego",VLOOKUP(LEFT(Proc[[#This Row],[Requested]],1),Table3[#All],2,0),VLOOKUP(Proc[[#This Row],[Author]],Table4[],2,0))</f>
        <v>HC</v>
      </c>
      <c r="L10722" s="155" t="s">
        <v>7801</v>
      </c>
      <c r="M10722" s="140">
        <v>46108</v>
      </c>
      <c r="N10722" s="140"/>
      <c r="O10722" s="140"/>
      <c r="P10722" s="140" t="str">
        <f ca="1">IF(Proc[[#This Row],[DaysAgeing]]&gt;5,"yep","on track")</f>
        <v>yep</v>
      </c>
      <c r="Q10722" s="2">
        <f ca="1">IF(Proc[[#This Row],[DateClosed]]="",ABS(NETWORKDAYS(Proc[[#This Row],[DateOpened]],TODAY()))-1,ABS(NETWORKDAYS(Proc[[#This Row],[DateOpened]],Proc[[#This Row],[DateClosed]]))-1)</f>
        <v>21</v>
      </c>
      <c r="R10722" s="140" t="s">
        <v>1005</v>
      </c>
      <c r="S10722" s="155"/>
      <c r="T10722" s="155"/>
    </row>
    <row r="10723" spans="1:20">
      <c r="A10723" s="156" t="s">
        <v>12980</v>
      </c>
      <c r="B10723" s="155" t="str">
        <f>IFERROR(VLOOKUP(Proc[[#This Row],[App]],Table2[],3,0),"open")</f>
        <v>ok</v>
      </c>
      <c r="C10723" s="156" t="s">
        <v>369</v>
      </c>
      <c r="D10723" t="s">
        <v>12982</v>
      </c>
      <c r="E10723" t="s">
        <v>2191</v>
      </c>
      <c r="F10723" s="155" t="s">
        <v>2191</v>
      </c>
      <c r="G10723" s="156" t="s">
        <v>400</v>
      </c>
      <c r="H10723" s="155" t="str">
        <f>IF(Proc[[#This Row],[type]]="LFF (MDG-F)",MID(Proc[[#This Row],[Obj]],13,10),"")</f>
        <v/>
      </c>
      <c r="J10723" s="155" t="b">
        <f>Proc[[#This Row],[Requested]]=Proc[[#This Row],[CurrentParent]]</f>
        <v>1</v>
      </c>
      <c r="K10723" s="155" t="str">
        <f>IF(Proc[[#This Row],[Author]]="Marcela Urrego",VLOOKUP(LEFT(Proc[[#This Row],[Requested]],1),Table3[#All],2,0),VLOOKUP(Proc[[#This Row],[Author]],Table4[],2,0))</f>
        <v>HC</v>
      </c>
      <c r="L10723" s="155" t="s">
        <v>7801</v>
      </c>
      <c r="M10723" s="140">
        <v>46108</v>
      </c>
      <c r="N10723" s="140"/>
      <c r="O10723" s="140"/>
      <c r="P10723" s="140" t="str">
        <f ca="1">IF(Proc[[#This Row],[DaysAgeing]]&gt;5,"yep","on track")</f>
        <v>yep</v>
      </c>
      <c r="Q10723" s="2">
        <f ca="1">IF(Proc[[#This Row],[DateClosed]]="",ABS(NETWORKDAYS(Proc[[#This Row],[DateOpened]],TODAY()))-1,ABS(NETWORKDAYS(Proc[[#This Row],[DateOpened]],Proc[[#This Row],[DateClosed]]))-1)</f>
        <v>21</v>
      </c>
      <c r="R10723" s="140" t="s">
        <v>1005</v>
      </c>
      <c r="S10723" s="155"/>
      <c r="T10723" s="155"/>
    </row>
    <row r="10724" spans="1:20">
      <c r="A10724" s="156" t="s">
        <v>12980</v>
      </c>
      <c r="B10724" s="155" t="str">
        <f>IFERROR(VLOOKUP(Proc[[#This Row],[App]],Table2[],3,0),"open")</f>
        <v>ok</v>
      </c>
      <c r="C10724" s="156" t="s">
        <v>369</v>
      </c>
      <c r="D10724" t="s">
        <v>12983</v>
      </c>
      <c r="E10724" t="s">
        <v>2188</v>
      </c>
      <c r="F10724" s="155" t="s">
        <v>2188</v>
      </c>
      <c r="G10724" s="156" t="s">
        <v>400</v>
      </c>
      <c r="H10724" s="155" t="str">
        <f>IF(Proc[[#This Row],[type]]="LFF (MDG-F)",MID(Proc[[#This Row],[Obj]],13,10),"")</f>
        <v/>
      </c>
      <c r="J10724" s="155" t="b">
        <f>Proc[[#This Row],[Requested]]=Proc[[#This Row],[CurrentParent]]</f>
        <v>1</v>
      </c>
      <c r="K10724" s="155" t="str">
        <f>IF(Proc[[#This Row],[Author]]="Marcela Urrego",VLOOKUP(LEFT(Proc[[#This Row],[Requested]],1),Table3[#All],2,0),VLOOKUP(Proc[[#This Row],[Author]],Table4[],2,0))</f>
        <v>HC</v>
      </c>
      <c r="L10724" s="155" t="s">
        <v>7801</v>
      </c>
      <c r="M10724" s="140">
        <v>46108</v>
      </c>
      <c r="N10724" s="140"/>
      <c r="O10724" s="140"/>
      <c r="P10724" s="140" t="str">
        <f ca="1">IF(Proc[[#This Row],[DaysAgeing]]&gt;5,"yep","on track")</f>
        <v>yep</v>
      </c>
      <c r="Q10724" s="2">
        <f ca="1">IF(Proc[[#This Row],[DateClosed]]="",ABS(NETWORKDAYS(Proc[[#This Row],[DateOpened]],TODAY()))-1,ABS(NETWORKDAYS(Proc[[#This Row],[DateOpened]],Proc[[#This Row],[DateClosed]]))-1)</f>
        <v>21</v>
      </c>
      <c r="R10724" s="140" t="s">
        <v>1005</v>
      </c>
      <c r="S10724" s="155"/>
      <c r="T10724" s="155"/>
    </row>
    <row r="10725" spans="1:20">
      <c r="A10725" s="156" t="s">
        <v>12980</v>
      </c>
      <c r="B10725" s="155" t="str">
        <f>IFERROR(VLOOKUP(Proc[[#This Row],[App]],Table2[],3,0),"open")</f>
        <v>ok</v>
      </c>
      <c r="C10725" s="156" t="s">
        <v>369</v>
      </c>
      <c r="D10725" t="s">
        <v>12984</v>
      </c>
      <c r="E10725" t="s">
        <v>2351</v>
      </c>
      <c r="F10725" s="155" t="s">
        <v>2351</v>
      </c>
      <c r="G10725" s="156" t="s">
        <v>400</v>
      </c>
      <c r="H10725" s="155" t="str">
        <f>IF(Proc[[#This Row],[type]]="LFF (MDG-F)",MID(Proc[[#This Row],[Obj]],13,10),"")</f>
        <v/>
      </c>
      <c r="J10725" s="155" t="b">
        <f>Proc[[#This Row],[Requested]]=Proc[[#This Row],[CurrentParent]]</f>
        <v>1</v>
      </c>
      <c r="K10725" s="155" t="str">
        <f>IF(Proc[[#This Row],[Author]]="Marcela Urrego",VLOOKUP(LEFT(Proc[[#This Row],[Requested]],1),Table3[#All],2,0),VLOOKUP(Proc[[#This Row],[Author]],Table4[],2,0))</f>
        <v>HC</v>
      </c>
      <c r="L10725" s="155" t="s">
        <v>7801</v>
      </c>
      <c r="M10725" s="140">
        <v>46108</v>
      </c>
      <c r="N10725" s="140"/>
      <c r="O10725" s="140"/>
      <c r="P10725" s="140" t="str">
        <f ca="1">IF(Proc[[#This Row],[DaysAgeing]]&gt;5,"yep","on track")</f>
        <v>yep</v>
      </c>
      <c r="Q10725" s="2">
        <f ca="1">IF(Proc[[#This Row],[DateClosed]]="",ABS(NETWORKDAYS(Proc[[#This Row],[DateOpened]],TODAY()))-1,ABS(NETWORKDAYS(Proc[[#This Row],[DateOpened]],Proc[[#This Row],[DateClosed]]))-1)</f>
        <v>21</v>
      </c>
      <c r="R10725" s="140" t="s">
        <v>1005</v>
      </c>
      <c r="S10725" s="155"/>
      <c r="T10725" s="155"/>
    </row>
    <row r="10726" spans="1:20">
      <c r="A10726" s="156" t="s">
        <v>12980</v>
      </c>
      <c r="B10726" s="155" t="str">
        <f>IFERROR(VLOOKUP(Proc[[#This Row],[App]],Table2[],3,0),"open")</f>
        <v>ok</v>
      </c>
      <c r="C10726" s="156" t="s">
        <v>369</v>
      </c>
      <c r="D10726" t="s">
        <v>12985</v>
      </c>
      <c r="E10726" t="s">
        <v>2351</v>
      </c>
      <c r="F10726" s="155" t="s">
        <v>2351</v>
      </c>
      <c r="G10726" s="156" t="s">
        <v>400</v>
      </c>
      <c r="H10726" s="155" t="str">
        <f>IF(Proc[[#This Row],[type]]="LFF (MDG-F)",MID(Proc[[#This Row],[Obj]],13,10),"")</f>
        <v/>
      </c>
      <c r="J10726" s="155" t="b">
        <f>Proc[[#This Row],[Requested]]=Proc[[#This Row],[CurrentParent]]</f>
        <v>1</v>
      </c>
      <c r="K10726" s="155" t="str">
        <f>IF(Proc[[#This Row],[Author]]="Marcela Urrego",VLOOKUP(LEFT(Proc[[#This Row],[Requested]],1),Table3[#All],2,0),VLOOKUP(Proc[[#This Row],[Author]],Table4[],2,0))</f>
        <v>HC</v>
      </c>
      <c r="L10726" s="155" t="s">
        <v>7801</v>
      </c>
      <c r="M10726" s="140">
        <v>46108</v>
      </c>
      <c r="N10726" s="140"/>
      <c r="O10726" s="140"/>
      <c r="P10726" s="140" t="str">
        <f ca="1">IF(Proc[[#This Row],[DaysAgeing]]&gt;5,"yep","on track")</f>
        <v>yep</v>
      </c>
      <c r="Q10726" s="2">
        <f ca="1">IF(Proc[[#This Row],[DateClosed]]="",ABS(NETWORKDAYS(Proc[[#This Row],[DateOpened]],TODAY()))-1,ABS(NETWORKDAYS(Proc[[#This Row],[DateOpened]],Proc[[#This Row],[DateClosed]]))-1)</f>
        <v>21</v>
      </c>
      <c r="R10726" s="140" t="s">
        <v>1005</v>
      </c>
      <c r="S10726" s="155"/>
      <c r="T10726" s="155"/>
    </row>
    <row r="10727" spans="1:20">
      <c r="A10727" s="156" t="s">
        <v>12980</v>
      </c>
      <c r="B10727" s="155" t="str">
        <f>IFERROR(VLOOKUP(Proc[[#This Row],[App]],Table2[],3,0),"open")</f>
        <v>ok</v>
      </c>
      <c r="C10727" s="156" t="s">
        <v>369</v>
      </c>
      <c r="D10727" t="s">
        <v>12986</v>
      </c>
      <c r="E10727" t="s">
        <v>7394</v>
      </c>
      <c r="F10727" s="155" t="s">
        <v>7394</v>
      </c>
      <c r="G10727" s="156" t="s">
        <v>400</v>
      </c>
      <c r="H10727" s="155" t="str">
        <f>IF(Proc[[#This Row],[type]]="LFF (MDG-F)",MID(Proc[[#This Row],[Obj]],13,10),"")</f>
        <v/>
      </c>
      <c r="J10727" s="155" t="b">
        <f>Proc[[#This Row],[Requested]]=Proc[[#This Row],[CurrentParent]]</f>
        <v>1</v>
      </c>
      <c r="K10727" s="155" t="str">
        <f>IF(Proc[[#This Row],[Author]]="Marcela Urrego",VLOOKUP(LEFT(Proc[[#This Row],[Requested]],1),Table3[#All],2,0),VLOOKUP(Proc[[#This Row],[Author]],Table4[],2,0))</f>
        <v>HC</v>
      </c>
      <c r="L10727" s="155" t="s">
        <v>7801</v>
      </c>
      <c r="M10727" s="140">
        <v>46108</v>
      </c>
      <c r="N10727" s="140"/>
      <c r="O10727" s="140"/>
      <c r="P10727" s="140" t="str">
        <f ca="1">IF(Proc[[#This Row],[DaysAgeing]]&gt;5,"yep","on track")</f>
        <v>yep</v>
      </c>
      <c r="Q10727" s="2">
        <f ca="1">IF(Proc[[#This Row],[DateClosed]]="",ABS(NETWORKDAYS(Proc[[#This Row],[DateOpened]],TODAY()))-1,ABS(NETWORKDAYS(Proc[[#This Row],[DateOpened]],Proc[[#This Row],[DateClosed]]))-1)</f>
        <v>21</v>
      </c>
      <c r="R10727" s="140" t="s">
        <v>1005</v>
      </c>
      <c r="S10727" s="155"/>
      <c r="T10727" s="155"/>
    </row>
    <row r="10728" spans="1:20">
      <c r="A10728" s="156" t="s">
        <v>12980</v>
      </c>
      <c r="B10728" s="155" t="str">
        <f>IFERROR(VLOOKUP(Proc[[#This Row],[App]],Table2[],3,0),"open")</f>
        <v>ok</v>
      </c>
      <c r="C10728" s="156" t="s">
        <v>369</v>
      </c>
      <c r="D10728" t="s">
        <v>12987</v>
      </c>
      <c r="E10728" t="s">
        <v>2500</v>
      </c>
      <c r="F10728" s="155" t="s">
        <v>2500</v>
      </c>
      <c r="G10728" s="156" t="s">
        <v>400</v>
      </c>
      <c r="H10728" s="155" t="str">
        <f>IF(Proc[[#This Row],[type]]="LFF (MDG-F)",MID(Proc[[#This Row],[Obj]],13,10),"")</f>
        <v/>
      </c>
      <c r="J10728" s="155" t="b">
        <f>Proc[[#This Row],[Requested]]=Proc[[#This Row],[CurrentParent]]</f>
        <v>1</v>
      </c>
      <c r="K10728" s="155" t="str">
        <f>IF(Proc[[#This Row],[Author]]="Marcela Urrego",VLOOKUP(LEFT(Proc[[#This Row],[Requested]],1),Table3[#All],2,0),VLOOKUP(Proc[[#This Row],[Author]],Table4[],2,0))</f>
        <v>HC</v>
      </c>
      <c r="L10728" s="155" t="s">
        <v>7801</v>
      </c>
      <c r="M10728" s="140">
        <v>46108</v>
      </c>
      <c r="N10728" s="140"/>
      <c r="O10728" s="140"/>
      <c r="P10728" s="140" t="str">
        <f ca="1">IF(Proc[[#This Row],[DaysAgeing]]&gt;5,"yep","on track")</f>
        <v>yep</v>
      </c>
      <c r="Q10728" s="2">
        <f ca="1">IF(Proc[[#This Row],[DateClosed]]="",ABS(NETWORKDAYS(Proc[[#This Row],[DateOpened]],TODAY()))-1,ABS(NETWORKDAYS(Proc[[#This Row],[DateOpened]],Proc[[#This Row],[DateClosed]]))-1)</f>
        <v>21</v>
      </c>
      <c r="R10728" s="140" t="s">
        <v>1005</v>
      </c>
      <c r="S10728" s="155"/>
      <c r="T10728" s="155"/>
    </row>
    <row r="10729" spans="1:20">
      <c r="A10729" s="156" t="s">
        <v>12980</v>
      </c>
      <c r="B10729" s="155" t="str">
        <f>IFERROR(VLOOKUP(Proc[[#This Row],[App]],Table2[],3,0),"open")</f>
        <v>ok</v>
      </c>
      <c r="C10729" s="156" t="s">
        <v>369</v>
      </c>
      <c r="D10729" t="s">
        <v>12988</v>
      </c>
      <c r="E10729" t="s">
        <v>12998</v>
      </c>
      <c r="F10729" s="155" t="s">
        <v>12998</v>
      </c>
      <c r="G10729" s="156" t="s">
        <v>400</v>
      </c>
      <c r="H10729" s="155" t="str">
        <f>IF(Proc[[#This Row],[type]]="LFF (MDG-F)",MID(Proc[[#This Row],[Obj]],13,10),"")</f>
        <v/>
      </c>
      <c r="J10729" s="155" t="b">
        <f>Proc[[#This Row],[Requested]]=Proc[[#This Row],[CurrentParent]]</f>
        <v>1</v>
      </c>
      <c r="K10729" s="155" t="str">
        <f>IF(Proc[[#This Row],[Author]]="Marcela Urrego",VLOOKUP(LEFT(Proc[[#This Row],[Requested]],1),Table3[#All],2,0),VLOOKUP(Proc[[#This Row],[Author]],Table4[],2,0))</f>
        <v>HC</v>
      </c>
      <c r="L10729" s="155" t="s">
        <v>7801</v>
      </c>
      <c r="M10729" s="140">
        <v>46108</v>
      </c>
      <c r="N10729" s="140"/>
      <c r="O10729" s="140"/>
      <c r="P10729" s="140" t="str">
        <f ca="1">IF(Proc[[#This Row],[DaysAgeing]]&gt;5,"yep","on track")</f>
        <v>yep</v>
      </c>
      <c r="Q10729" s="2">
        <f ca="1">IF(Proc[[#This Row],[DateClosed]]="",ABS(NETWORKDAYS(Proc[[#This Row],[DateOpened]],TODAY()))-1,ABS(NETWORKDAYS(Proc[[#This Row],[DateOpened]],Proc[[#This Row],[DateClosed]]))-1)</f>
        <v>21</v>
      </c>
      <c r="R10729" s="140" t="s">
        <v>1005</v>
      </c>
      <c r="S10729" s="155"/>
      <c r="T10729" s="155"/>
    </row>
    <row r="10730" spans="1:20">
      <c r="A10730" s="156" t="s">
        <v>12980</v>
      </c>
      <c r="B10730" s="155" t="str">
        <f>IFERROR(VLOOKUP(Proc[[#This Row],[App]],Table2[],3,0),"open")</f>
        <v>ok</v>
      </c>
      <c r="C10730" s="156" t="s">
        <v>369</v>
      </c>
      <c r="D10730" t="s">
        <v>12989</v>
      </c>
      <c r="E10730" t="s">
        <v>2194</v>
      </c>
      <c r="F10730" s="155" t="s">
        <v>2194</v>
      </c>
      <c r="G10730" s="156" t="s">
        <v>400</v>
      </c>
      <c r="H10730" s="155" t="str">
        <f>IF(Proc[[#This Row],[type]]="LFF (MDG-F)",MID(Proc[[#This Row],[Obj]],13,10),"")</f>
        <v/>
      </c>
      <c r="J10730" s="155" t="b">
        <f>Proc[[#This Row],[Requested]]=Proc[[#This Row],[CurrentParent]]</f>
        <v>1</v>
      </c>
      <c r="K10730" s="155" t="str">
        <f>IF(Proc[[#This Row],[Author]]="Marcela Urrego",VLOOKUP(LEFT(Proc[[#This Row],[Requested]],1),Table3[#All],2,0),VLOOKUP(Proc[[#This Row],[Author]],Table4[],2,0))</f>
        <v>HC</v>
      </c>
      <c r="L10730" s="155" t="s">
        <v>7801</v>
      </c>
      <c r="M10730" s="140">
        <v>46108</v>
      </c>
      <c r="N10730" s="140"/>
      <c r="O10730" s="140"/>
      <c r="P10730" s="140" t="str">
        <f ca="1">IF(Proc[[#This Row],[DaysAgeing]]&gt;5,"yep","on track")</f>
        <v>yep</v>
      </c>
      <c r="Q10730" s="2">
        <f ca="1">IF(Proc[[#This Row],[DateClosed]]="",ABS(NETWORKDAYS(Proc[[#This Row],[DateOpened]],TODAY()))-1,ABS(NETWORKDAYS(Proc[[#This Row],[DateOpened]],Proc[[#This Row],[DateClosed]]))-1)</f>
        <v>21</v>
      </c>
      <c r="R10730" s="140" t="s">
        <v>1005</v>
      </c>
      <c r="S10730" s="155"/>
      <c r="T10730" s="155"/>
    </row>
    <row r="10731" spans="1:20">
      <c r="A10731" s="156" t="s">
        <v>12980</v>
      </c>
      <c r="B10731" s="155" t="str">
        <f>IFERROR(VLOOKUP(Proc[[#This Row],[App]],Table2[],3,0),"open")</f>
        <v>ok</v>
      </c>
      <c r="C10731" s="156" t="s">
        <v>369</v>
      </c>
      <c r="D10731" t="s">
        <v>12990</v>
      </c>
      <c r="E10731" t="s">
        <v>2188</v>
      </c>
      <c r="F10731" s="155" t="s">
        <v>2188</v>
      </c>
      <c r="G10731" s="156" t="s">
        <v>400</v>
      </c>
      <c r="H10731" s="155" t="str">
        <f>IF(Proc[[#This Row],[type]]="LFF (MDG-F)",MID(Proc[[#This Row],[Obj]],13,10),"")</f>
        <v/>
      </c>
      <c r="J10731" s="155" t="b">
        <f>Proc[[#This Row],[Requested]]=Proc[[#This Row],[CurrentParent]]</f>
        <v>1</v>
      </c>
      <c r="K10731" s="155" t="str">
        <f>IF(Proc[[#This Row],[Author]]="Marcela Urrego",VLOOKUP(LEFT(Proc[[#This Row],[Requested]],1),Table3[#All],2,0),VLOOKUP(Proc[[#This Row],[Author]],Table4[],2,0))</f>
        <v>HC</v>
      </c>
      <c r="L10731" s="155" t="s">
        <v>7801</v>
      </c>
      <c r="M10731" s="140">
        <v>46108</v>
      </c>
      <c r="N10731" s="140"/>
      <c r="O10731" s="140"/>
      <c r="P10731" s="140" t="str">
        <f ca="1">IF(Proc[[#This Row],[DaysAgeing]]&gt;5,"yep","on track")</f>
        <v>yep</v>
      </c>
      <c r="Q10731" s="2">
        <f ca="1">IF(Proc[[#This Row],[DateClosed]]="",ABS(NETWORKDAYS(Proc[[#This Row],[DateOpened]],TODAY()))-1,ABS(NETWORKDAYS(Proc[[#This Row],[DateOpened]],Proc[[#This Row],[DateClosed]]))-1)</f>
        <v>21</v>
      </c>
      <c r="R10731" s="140" t="s">
        <v>1005</v>
      </c>
      <c r="S10731" s="155"/>
      <c r="T10731" s="155"/>
    </row>
    <row r="10732" spans="1:20">
      <c r="A10732" s="156" t="s">
        <v>12980</v>
      </c>
      <c r="B10732" s="155" t="str">
        <f>IFERROR(VLOOKUP(Proc[[#This Row],[App]],Table2[],3,0),"open")</f>
        <v>ok</v>
      </c>
      <c r="C10732" s="156" t="s">
        <v>369</v>
      </c>
      <c r="D10732" t="s">
        <v>12991</v>
      </c>
      <c r="E10732" t="s">
        <v>2194</v>
      </c>
      <c r="F10732" s="155" t="s">
        <v>2194</v>
      </c>
      <c r="G10732" s="156" t="s">
        <v>400</v>
      </c>
      <c r="H10732" s="155" t="str">
        <f>IF(Proc[[#This Row],[type]]="LFF (MDG-F)",MID(Proc[[#This Row],[Obj]],13,10),"")</f>
        <v/>
      </c>
      <c r="J10732" s="155" t="b">
        <f>Proc[[#This Row],[Requested]]=Proc[[#This Row],[CurrentParent]]</f>
        <v>1</v>
      </c>
      <c r="K10732" s="155" t="str">
        <f>IF(Proc[[#This Row],[Author]]="Marcela Urrego",VLOOKUP(LEFT(Proc[[#This Row],[Requested]],1),Table3[#All],2,0),VLOOKUP(Proc[[#This Row],[Author]],Table4[],2,0))</f>
        <v>HC</v>
      </c>
      <c r="L10732" s="155" t="s">
        <v>7801</v>
      </c>
      <c r="M10732" s="140">
        <v>46108</v>
      </c>
      <c r="N10732" s="140"/>
      <c r="O10732" s="140"/>
      <c r="P10732" s="140" t="str">
        <f ca="1">IF(Proc[[#This Row],[DaysAgeing]]&gt;5,"yep","on track")</f>
        <v>yep</v>
      </c>
      <c r="Q10732" s="2">
        <f ca="1">IF(Proc[[#This Row],[DateClosed]]="",ABS(NETWORKDAYS(Proc[[#This Row],[DateOpened]],TODAY()))-1,ABS(NETWORKDAYS(Proc[[#This Row],[DateOpened]],Proc[[#This Row],[DateClosed]]))-1)</f>
        <v>21</v>
      </c>
      <c r="R10732" s="140" t="s">
        <v>1005</v>
      </c>
      <c r="S10732" s="155"/>
      <c r="T10732" s="155"/>
    </row>
    <row r="10733" spans="1:20">
      <c r="A10733" s="156" t="s">
        <v>12980</v>
      </c>
      <c r="B10733" s="155" t="str">
        <f>IFERROR(VLOOKUP(Proc[[#This Row],[App]],Table2[],3,0),"open")</f>
        <v>ok</v>
      </c>
      <c r="C10733" s="156" t="s">
        <v>369</v>
      </c>
      <c r="D10733" t="s">
        <v>12992</v>
      </c>
      <c r="E10733" t="s">
        <v>2192</v>
      </c>
      <c r="F10733" s="155" t="s">
        <v>2192</v>
      </c>
      <c r="G10733" s="156" t="s">
        <v>400</v>
      </c>
      <c r="H10733" s="155" t="str">
        <f>IF(Proc[[#This Row],[type]]="LFF (MDG-F)",MID(Proc[[#This Row],[Obj]],13,10),"")</f>
        <v/>
      </c>
      <c r="J10733" s="155" t="b">
        <f>Proc[[#This Row],[Requested]]=Proc[[#This Row],[CurrentParent]]</f>
        <v>1</v>
      </c>
      <c r="K10733" s="155" t="str">
        <f>IF(Proc[[#This Row],[Author]]="Marcela Urrego",VLOOKUP(LEFT(Proc[[#This Row],[Requested]],1),Table3[#All],2,0),VLOOKUP(Proc[[#This Row],[Author]],Table4[],2,0))</f>
        <v>HC</v>
      </c>
      <c r="L10733" s="155" t="s">
        <v>7801</v>
      </c>
      <c r="M10733" s="140">
        <v>46108</v>
      </c>
      <c r="N10733" s="140"/>
      <c r="O10733" s="140"/>
      <c r="P10733" s="140" t="str">
        <f ca="1">IF(Proc[[#This Row],[DaysAgeing]]&gt;5,"yep","on track")</f>
        <v>yep</v>
      </c>
      <c r="Q10733" s="2">
        <f ca="1">IF(Proc[[#This Row],[DateClosed]]="",ABS(NETWORKDAYS(Proc[[#This Row],[DateOpened]],TODAY()))-1,ABS(NETWORKDAYS(Proc[[#This Row],[DateOpened]],Proc[[#This Row],[DateClosed]]))-1)</f>
        <v>21</v>
      </c>
      <c r="R10733" s="140" t="s">
        <v>1005</v>
      </c>
      <c r="S10733" s="155"/>
      <c r="T10733" s="155"/>
    </row>
    <row r="10734" spans="1:20">
      <c r="A10734" s="156" t="s">
        <v>12980</v>
      </c>
      <c r="B10734" s="155" t="str">
        <f>IFERROR(VLOOKUP(Proc[[#This Row],[App]],Table2[],3,0),"open")</f>
        <v>ok</v>
      </c>
      <c r="C10734" s="156" t="s">
        <v>369</v>
      </c>
      <c r="D10734" t="s">
        <v>12993</v>
      </c>
      <c r="E10734" t="s">
        <v>2351</v>
      </c>
      <c r="F10734" s="155" t="s">
        <v>2351</v>
      </c>
      <c r="G10734" s="156" t="s">
        <v>400</v>
      </c>
      <c r="H10734" s="155" t="str">
        <f>IF(Proc[[#This Row],[type]]="LFF (MDG-F)",MID(Proc[[#This Row],[Obj]],13,10),"")</f>
        <v/>
      </c>
      <c r="J10734" s="155" t="b">
        <f>Proc[[#This Row],[Requested]]=Proc[[#This Row],[CurrentParent]]</f>
        <v>1</v>
      </c>
      <c r="K10734" s="155" t="str">
        <f>IF(Proc[[#This Row],[Author]]="Marcela Urrego",VLOOKUP(LEFT(Proc[[#This Row],[Requested]],1),Table3[#All],2,0),VLOOKUP(Proc[[#This Row],[Author]],Table4[],2,0))</f>
        <v>HC</v>
      </c>
      <c r="L10734" s="155" t="s">
        <v>7801</v>
      </c>
      <c r="M10734" s="140">
        <v>46108</v>
      </c>
      <c r="N10734" s="140"/>
      <c r="O10734" s="140"/>
      <c r="P10734" s="140" t="str">
        <f ca="1">IF(Proc[[#This Row],[DaysAgeing]]&gt;5,"yep","on track")</f>
        <v>yep</v>
      </c>
      <c r="Q10734" s="2">
        <f ca="1">IF(Proc[[#This Row],[DateClosed]]="",ABS(NETWORKDAYS(Proc[[#This Row],[DateOpened]],TODAY()))-1,ABS(NETWORKDAYS(Proc[[#This Row],[DateOpened]],Proc[[#This Row],[DateClosed]]))-1)</f>
        <v>21</v>
      </c>
      <c r="R10734" s="140" t="s">
        <v>1005</v>
      </c>
      <c r="S10734" s="155"/>
      <c r="T10734" s="155"/>
    </row>
    <row r="10735" spans="1:20">
      <c r="A10735" s="156" t="s">
        <v>12980</v>
      </c>
      <c r="B10735" s="155" t="str">
        <f>IFERROR(VLOOKUP(Proc[[#This Row],[App]],Table2[],3,0),"open")</f>
        <v>ok</v>
      </c>
      <c r="C10735" s="156" t="s">
        <v>369</v>
      </c>
      <c r="D10735" t="s">
        <v>12994</v>
      </c>
      <c r="E10735" t="s">
        <v>1767</v>
      </c>
      <c r="F10735" s="155" t="s">
        <v>1767</v>
      </c>
      <c r="G10735" s="156" t="s">
        <v>400</v>
      </c>
      <c r="H10735" s="155" t="str">
        <f>IF(Proc[[#This Row],[type]]="LFF (MDG-F)",MID(Proc[[#This Row],[Obj]],13,10),"")</f>
        <v/>
      </c>
      <c r="J10735" s="155" t="b">
        <f>Proc[[#This Row],[Requested]]=Proc[[#This Row],[CurrentParent]]</f>
        <v>1</v>
      </c>
      <c r="K10735" s="155" t="str">
        <f>IF(Proc[[#This Row],[Author]]="Marcela Urrego",VLOOKUP(LEFT(Proc[[#This Row],[Requested]],1),Table3[#All],2,0),VLOOKUP(Proc[[#This Row],[Author]],Table4[],2,0))</f>
        <v>HC</v>
      </c>
      <c r="L10735" s="155" t="s">
        <v>7801</v>
      </c>
      <c r="M10735" s="140">
        <v>46108</v>
      </c>
      <c r="N10735" s="140"/>
      <c r="O10735" s="140"/>
      <c r="P10735" s="140" t="str">
        <f ca="1">IF(Proc[[#This Row],[DaysAgeing]]&gt;5,"yep","on track")</f>
        <v>yep</v>
      </c>
      <c r="Q10735" s="2">
        <f ca="1">IF(Proc[[#This Row],[DateClosed]]="",ABS(NETWORKDAYS(Proc[[#This Row],[DateOpened]],TODAY()))-1,ABS(NETWORKDAYS(Proc[[#This Row],[DateOpened]],Proc[[#This Row],[DateClosed]]))-1)</f>
        <v>21</v>
      </c>
      <c r="R10735" s="140" t="s">
        <v>1005</v>
      </c>
      <c r="S10735" s="155"/>
      <c r="T10735" s="155"/>
    </row>
    <row r="10736" spans="1:20">
      <c r="A10736" s="156" t="s">
        <v>12980</v>
      </c>
      <c r="B10736" s="155" t="str">
        <f>IFERROR(VLOOKUP(Proc[[#This Row],[App]],Table2[],3,0),"open")</f>
        <v>ok</v>
      </c>
      <c r="C10736" s="156" t="s">
        <v>369</v>
      </c>
      <c r="D10736" t="s">
        <v>12995</v>
      </c>
      <c r="E10736" t="s">
        <v>1767</v>
      </c>
      <c r="F10736" s="155" t="s">
        <v>1767</v>
      </c>
      <c r="G10736" s="156" t="s">
        <v>400</v>
      </c>
      <c r="H10736" s="155" t="str">
        <f>IF(Proc[[#This Row],[type]]="LFF (MDG-F)",MID(Proc[[#This Row],[Obj]],13,10),"")</f>
        <v/>
      </c>
      <c r="J10736" s="155" t="b">
        <f>Proc[[#This Row],[Requested]]=Proc[[#This Row],[CurrentParent]]</f>
        <v>1</v>
      </c>
      <c r="K10736" s="155" t="str">
        <f>IF(Proc[[#This Row],[Author]]="Marcela Urrego",VLOOKUP(LEFT(Proc[[#This Row],[Requested]],1),Table3[#All],2,0),VLOOKUP(Proc[[#This Row],[Author]],Table4[],2,0))</f>
        <v>HC</v>
      </c>
      <c r="L10736" s="155" t="s">
        <v>7801</v>
      </c>
      <c r="M10736" s="140">
        <v>46108</v>
      </c>
      <c r="N10736" s="140"/>
      <c r="O10736" s="140"/>
      <c r="P10736" s="140" t="str">
        <f ca="1">IF(Proc[[#This Row],[DaysAgeing]]&gt;5,"yep","on track")</f>
        <v>yep</v>
      </c>
      <c r="Q10736" s="2">
        <f ca="1">IF(Proc[[#This Row],[DateClosed]]="",ABS(NETWORKDAYS(Proc[[#This Row],[DateOpened]],TODAY()))-1,ABS(NETWORKDAYS(Proc[[#This Row],[DateOpened]],Proc[[#This Row],[DateClosed]]))-1)</f>
        <v>21</v>
      </c>
      <c r="R10736" s="140" t="s">
        <v>1005</v>
      </c>
      <c r="S10736" s="155"/>
      <c r="T10736" s="155"/>
    </row>
    <row r="10737" spans="1:20">
      <c r="A10737" s="156" t="s">
        <v>12980</v>
      </c>
      <c r="B10737" s="155" t="str">
        <f>IFERROR(VLOOKUP(Proc[[#This Row],[App]],Table2[],3,0),"open")</f>
        <v>ok</v>
      </c>
      <c r="C10737" s="156" t="s">
        <v>369</v>
      </c>
      <c r="D10737" t="s">
        <v>12996</v>
      </c>
      <c r="E10737" t="s">
        <v>1767</v>
      </c>
      <c r="F10737" s="155" t="s">
        <v>1767</v>
      </c>
      <c r="G10737" s="156" t="s">
        <v>400</v>
      </c>
      <c r="H10737" s="155" t="str">
        <f>IF(Proc[[#This Row],[type]]="LFF (MDG-F)",MID(Proc[[#This Row],[Obj]],13,10),"")</f>
        <v/>
      </c>
      <c r="J10737" s="155" t="b">
        <f>Proc[[#This Row],[Requested]]=Proc[[#This Row],[CurrentParent]]</f>
        <v>1</v>
      </c>
      <c r="K10737" s="155" t="str">
        <f>IF(Proc[[#This Row],[Author]]="Marcela Urrego",VLOOKUP(LEFT(Proc[[#This Row],[Requested]],1),Table3[#All],2,0),VLOOKUP(Proc[[#This Row],[Author]],Table4[],2,0))</f>
        <v>HC</v>
      </c>
      <c r="L10737" s="155" t="s">
        <v>7801</v>
      </c>
      <c r="M10737" s="140">
        <v>46108</v>
      </c>
      <c r="N10737" s="140"/>
      <c r="O10737" s="140"/>
      <c r="P10737" s="140" t="str">
        <f ca="1">IF(Proc[[#This Row],[DaysAgeing]]&gt;5,"yep","on track")</f>
        <v>yep</v>
      </c>
      <c r="Q10737" s="2">
        <f ca="1">IF(Proc[[#This Row],[DateClosed]]="",ABS(NETWORKDAYS(Proc[[#This Row],[DateOpened]],TODAY()))-1,ABS(NETWORKDAYS(Proc[[#This Row],[DateOpened]],Proc[[#This Row],[DateClosed]]))-1)</f>
        <v>21</v>
      </c>
      <c r="R10737" s="140" t="s">
        <v>1005</v>
      </c>
      <c r="S10737" s="155"/>
      <c r="T10737" s="155"/>
    </row>
    <row r="10738" spans="1:20">
      <c r="A10738" s="156" t="s">
        <v>12980</v>
      </c>
      <c r="B10738" s="155" t="str">
        <f>IFERROR(VLOOKUP(Proc[[#This Row],[App]],Table2[],3,0),"open")</f>
        <v>ok</v>
      </c>
      <c r="C10738" s="156" t="s">
        <v>369</v>
      </c>
      <c r="D10738" t="s">
        <v>12997</v>
      </c>
      <c r="E10738" t="s">
        <v>1767</v>
      </c>
      <c r="F10738" s="155" t="s">
        <v>1767</v>
      </c>
      <c r="G10738" s="156" t="s">
        <v>400</v>
      </c>
      <c r="H10738" s="155" t="str">
        <f>IF(Proc[[#This Row],[type]]="LFF (MDG-F)",MID(Proc[[#This Row],[Obj]],13,10),"")</f>
        <v/>
      </c>
      <c r="J10738" s="155" t="b">
        <f>Proc[[#This Row],[Requested]]=Proc[[#This Row],[CurrentParent]]</f>
        <v>1</v>
      </c>
      <c r="K10738" s="155" t="str">
        <f>IF(Proc[[#This Row],[Author]]="Marcela Urrego",VLOOKUP(LEFT(Proc[[#This Row],[Requested]],1),Table3[#All],2,0),VLOOKUP(Proc[[#This Row],[Author]],Table4[],2,0))</f>
        <v>HC</v>
      </c>
      <c r="L10738" s="155" t="s">
        <v>7801</v>
      </c>
      <c r="M10738" s="140">
        <v>46108</v>
      </c>
      <c r="N10738" s="140"/>
      <c r="O10738" s="140"/>
      <c r="P10738" s="140" t="str">
        <f ca="1">IF(Proc[[#This Row],[DaysAgeing]]&gt;5,"yep","on track")</f>
        <v>yep</v>
      </c>
      <c r="Q10738" s="2">
        <f ca="1">IF(Proc[[#This Row],[DateClosed]]="",ABS(NETWORKDAYS(Proc[[#This Row],[DateOpened]],TODAY()))-1,ABS(NETWORKDAYS(Proc[[#This Row],[DateOpened]],Proc[[#This Row],[DateClosed]]))-1)</f>
        <v>21</v>
      </c>
      <c r="R10738" s="140" t="s">
        <v>1005</v>
      </c>
      <c r="S10738" s="155"/>
      <c r="T10738" s="155"/>
    </row>
    <row r="10739" spans="1:20">
      <c r="A10739" t="s">
        <v>12999</v>
      </c>
      <c r="B10739" s="155" t="str">
        <f>IFERROR(VLOOKUP(Proc[[#This Row],[App]],Table2[],3,0),"open")</f>
        <v>ok</v>
      </c>
      <c r="C10739" s="156" t="s">
        <v>369</v>
      </c>
      <c r="D10739" t="s">
        <v>13000</v>
      </c>
      <c r="E10739" t="s">
        <v>2351</v>
      </c>
      <c r="F10739" s="155" t="s">
        <v>2351</v>
      </c>
      <c r="G10739" s="156" t="s">
        <v>400</v>
      </c>
      <c r="H10739" s="155" t="str">
        <f>IF(Proc[[#This Row],[type]]="LFF (MDG-F)",MID(Proc[[#This Row],[Obj]],13,10),"")</f>
        <v/>
      </c>
      <c r="J10739" s="155" t="b">
        <f>Proc[[#This Row],[Requested]]=Proc[[#This Row],[CurrentParent]]</f>
        <v>1</v>
      </c>
      <c r="K10739" s="155" t="str">
        <f>IF(Proc[[#This Row],[Author]]="Marcela Urrego",VLOOKUP(LEFT(Proc[[#This Row],[Requested]],1),Table3[#All],2,0),VLOOKUP(Proc[[#This Row],[Author]],Table4[],2,0))</f>
        <v>HC</v>
      </c>
      <c r="L10739" s="155" t="s">
        <v>7801</v>
      </c>
      <c r="M10739" s="140">
        <v>46108</v>
      </c>
      <c r="N10739" s="140"/>
      <c r="O10739" s="140"/>
      <c r="P10739" s="140" t="str">
        <f ca="1">IF(Proc[[#This Row],[DaysAgeing]]&gt;5,"yep","on track")</f>
        <v>yep</v>
      </c>
      <c r="Q10739" s="2">
        <f ca="1">IF(Proc[[#This Row],[DateClosed]]="",ABS(NETWORKDAYS(Proc[[#This Row],[DateOpened]],TODAY()))-1,ABS(NETWORKDAYS(Proc[[#This Row],[DateOpened]],Proc[[#This Row],[DateClosed]]))-1)</f>
        <v>21</v>
      </c>
      <c r="R10739" s="140" t="s">
        <v>1005</v>
      </c>
      <c r="S10739" s="155"/>
      <c r="T10739" s="155"/>
    </row>
    <row r="10740" spans="1:20">
      <c r="A10740" s="156" t="s">
        <v>12999</v>
      </c>
      <c r="B10740" s="155" t="str">
        <f>IFERROR(VLOOKUP(Proc[[#This Row],[App]],Table2[],3,0),"open")</f>
        <v>ok</v>
      </c>
      <c r="C10740" s="156" t="s">
        <v>369</v>
      </c>
      <c r="D10740" t="s">
        <v>13001</v>
      </c>
      <c r="E10740" s="156" t="s">
        <v>2351</v>
      </c>
      <c r="F10740" s="155" t="s">
        <v>2351</v>
      </c>
      <c r="G10740" s="156" t="s">
        <v>400</v>
      </c>
      <c r="H10740" s="155" t="str">
        <f>IF(Proc[[#This Row],[type]]="LFF (MDG-F)",MID(Proc[[#This Row],[Obj]],13,10),"")</f>
        <v/>
      </c>
      <c r="J10740" s="155" t="b">
        <f>Proc[[#This Row],[Requested]]=Proc[[#This Row],[CurrentParent]]</f>
        <v>1</v>
      </c>
      <c r="K10740" s="155" t="str">
        <f>IF(Proc[[#This Row],[Author]]="Marcela Urrego",VLOOKUP(LEFT(Proc[[#This Row],[Requested]],1),Table3[#All],2,0),VLOOKUP(Proc[[#This Row],[Author]],Table4[],2,0))</f>
        <v>HC</v>
      </c>
      <c r="L10740" s="155" t="s">
        <v>7801</v>
      </c>
      <c r="M10740" s="140">
        <v>46108</v>
      </c>
      <c r="N10740" s="140"/>
      <c r="O10740" s="140"/>
      <c r="P10740" s="140" t="str">
        <f ca="1">IF(Proc[[#This Row],[DaysAgeing]]&gt;5,"yep","on track")</f>
        <v>yep</v>
      </c>
      <c r="Q10740" s="2">
        <f ca="1">IF(Proc[[#This Row],[DateClosed]]="",ABS(NETWORKDAYS(Proc[[#This Row],[DateOpened]],TODAY()))-1,ABS(NETWORKDAYS(Proc[[#This Row],[DateOpened]],Proc[[#This Row],[DateClosed]]))-1)</f>
        <v>21</v>
      </c>
      <c r="R10740" s="140" t="s">
        <v>1005</v>
      </c>
      <c r="S10740" s="155"/>
      <c r="T10740" s="155"/>
    </row>
    <row r="10741" spans="1:20">
      <c r="A10741" s="156" t="s">
        <v>12999</v>
      </c>
      <c r="B10741" s="155" t="str">
        <f>IFERROR(VLOOKUP(Proc[[#This Row],[App]],Table2[],3,0),"open")</f>
        <v>ok</v>
      </c>
      <c r="C10741" s="156" t="s">
        <v>369</v>
      </c>
      <c r="D10741" t="s">
        <v>13002</v>
      </c>
      <c r="E10741" s="156" t="s">
        <v>2351</v>
      </c>
      <c r="F10741" s="155" t="s">
        <v>2351</v>
      </c>
      <c r="G10741" s="156" t="s">
        <v>400</v>
      </c>
      <c r="H10741" s="155" t="str">
        <f>IF(Proc[[#This Row],[type]]="LFF (MDG-F)",MID(Proc[[#This Row],[Obj]],13,10),"")</f>
        <v/>
      </c>
      <c r="J10741" s="155" t="b">
        <f>Proc[[#This Row],[Requested]]=Proc[[#This Row],[CurrentParent]]</f>
        <v>1</v>
      </c>
      <c r="K10741" s="155" t="str">
        <f>IF(Proc[[#This Row],[Author]]="Marcela Urrego",VLOOKUP(LEFT(Proc[[#This Row],[Requested]],1),Table3[#All],2,0),VLOOKUP(Proc[[#This Row],[Author]],Table4[],2,0))</f>
        <v>HC</v>
      </c>
      <c r="L10741" s="155" t="s">
        <v>7801</v>
      </c>
      <c r="M10741" s="140">
        <v>46108</v>
      </c>
      <c r="N10741" s="140"/>
      <c r="O10741" s="140"/>
      <c r="P10741" s="140" t="str">
        <f ca="1">IF(Proc[[#This Row],[DaysAgeing]]&gt;5,"yep","on track")</f>
        <v>yep</v>
      </c>
      <c r="Q10741" s="2">
        <f ca="1">IF(Proc[[#This Row],[DateClosed]]="",ABS(NETWORKDAYS(Proc[[#This Row],[DateOpened]],TODAY()))-1,ABS(NETWORKDAYS(Proc[[#This Row],[DateOpened]],Proc[[#This Row],[DateClosed]]))-1)</f>
        <v>21</v>
      </c>
      <c r="R10741" s="140" t="s">
        <v>1005</v>
      </c>
      <c r="S10741" s="155"/>
      <c r="T10741" s="155"/>
    </row>
    <row r="10742" spans="1:20">
      <c r="A10742" s="156" t="s">
        <v>12999</v>
      </c>
      <c r="B10742" s="155" t="str">
        <f>IFERROR(VLOOKUP(Proc[[#This Row],[App]],Table2[],3,0),"open")</f>
        <v>ok</v>
      </c>
      <c r="C10742" s="156" t="s">
        <v>369</v>
      </c>
      <c r="D10742" t="s">
        <v>13003</v>
      </c>
      <c r="E10742" s="156" t="s">
        <v>2351</v>
      </c>
      <c r="F10742" s="155" t="s">
        <v>2351</v>
      </c>
      <c r="G10742" s="156" t="s">
        <v>400</v>
      </c>
      <c r="H10742" s="155" t="str">
        <f>IF(Proc[[#This Row],[type]]="LFF (MDG-F)",MID(Proc[[#This Row],[Obj]],13,10),"")</f>
        <v/>
      </c>
      <c r="J10742" s="155" t="b">
        <f>Proc[[#This Row],[Requested]]=Proc[[#This Row],[CurrentParent]]</f>
        <v>1</v>
      </c>
      <c r="K10742" s="155" t="str">
        <f>IF(Proc[[#This Row],[Author]]="Marcela Urrego",VLOOKUP(LEFT(Proc[[#This Row],[Requested]],1),Table3[#All],2,0),VLOOKUP(Proc[[#This Row],[Author]],Table4[],2,0))</f>
        <v>HC</v>
      </c>
      <c r="L10742" s="155" t="s">
        <v>7801</v>
      </c>
      <c r="M10742" s="140">
        <v>46108</v>
      </c>
      <c r="N10742" s="140"/>
      <c r="O10742" s="140"/>
      <c r="P10742" s="140" t="str">
        <f ca="1">IF(Proc[[#This Row],[DaysAgeing]]&gt;5,"yep","on track")</f>
        <v>yep</v>
      </c>
      <c r="Q10742" s="2">
        <f ca="1">IF(Proc[[#This Row],[DateClosed]]="",ABS(NETWORKDAYS(Proc[[#This Row],[DateOpened]],TODAY()))-1,ABS(NETWORKDAYS(Proc[[#This Row],[DateOpened]],Proc[[#This Row],[DateClosed]]))-1)</f>
        <v>21</v>
      </c>
      <c r="R10742" s="140" t="s">
        <v>1005</v>
      </c>
      <c r="S10742" s="155"/>
      <c r="T10742" s="155"/>
    </row>
    <row r="10743" spans="1:20">
      <c r="A10743" s="156" t="s">
        <v>12999</v>
      </c>
      <c r="B10743" s="155" t="str">
        <f>IFERROR(VLOOKUP(Proc[[#This Row],[App]],Table2[],3,0),"open")</f>
        <v>ok</v>
      </c>
      <c r="C10743" s="156" t="s">
        <v>369</v>
      </c>
      <c r="D10743" t="s">
        <v>13004</v>
      </c>
      <c r="E10743" s="156" t="s">
        <v>2351</v>
      </c>
      <c r="F10743" s="155" t="s">
        <v>2351</v>
      </c>
      <c r="G10743" s="156" t="s">
        <v>400</v>
      </c>
      <c r="H10743" s="155" t="str">
        <f>IF(Proc[[#This Row],[type]]="LFF (MDG-F)",MID(Proc[[#This Row],[Obj]],13,10),"")</f>
        <v/>
      </c>
      <c r="J10743" s="155" t="b">
        <f>Proc[[#This Row],[Requested]]=Proc[[#This Row],[CurrentParent]]</f>
        <v>1</v>
      </c>
      <c r="K10743" s="155" t="str">
        <f>IF(Proc[[#This Row],[Author]]="Marcela Urrego",VLOOKUP(LEFT(Proc[[#This Row],[Requested]],1),Table3[#All],2,0),VLOOKUP(Proc[[#This Row],[Author]],Table4[],2,0))</f>
        <v>HC</v>
      </c>
      <c r="L10743" s="155" t="s">
        <v>7801</v>
      </c>
      <c r="M10743" s="140">
        <v>46108</v>
      </c>
      <c r="N10743" s="140"/>
      <c r="O10743" s="140"/>
      <c r="P10743" s="140" t="str">
        <f ca="1">IF(Proc[[#This Row],[DaysAgeing]]&gt;5,"yep","on track")</f>
        <v>yep</v>
      </c>
      <c r="Q10743" s="2">
        <f ca="1">IF(Proc[[#This Row],[DateClosed]]="",ABS(NETWORKDAYS(Proc[[#This Row],[DateOpened]],TODAY()))-1,ABS(NETWORKDAYS(Proc[[#This Row],[DateOpened]],Proc[[#This Row],[DateClosed]]))-1)</f>
        <v>21</v>
      </c>
      <c r="R10743" s="140" t="s">
        <v>1005</v>
      </c>
      <c r="S10743" s="155"/>
      <c r="T10743" s="155"/>
    </row>
    <row r="10744" spans="1:20">
      <c r="A10744" s="156" t="s">
        <v>12999</v>
      </c>
      <c r="B10744" s="155" t="str">
        <f>IFERROR(VLOOKUP(Proc[[#This Row],[App]],Table2[],3,0),"open")</f>
        <v>ok</v>
      </c>
      <c r="C10744" s="156" t="s">
        <v>369</v>
      </c>
      <c r="D10744" t="s">
        <v>13005</v>
      </c>
      <c r="E10744" s="156" t="s">
        <v>2351</v>
      </c>
      <c r="F10744" s="155" t="s">
        <v>2351</v>
      </c>
      <c r="G10744" s="156" t="s">
        <v>400</v>
      </c>
      <c r="H10744" s="155" t="str">
        <f>IF(Proc[[#This Row],[type]]="LFF (MDG-F)",MID(Proc[[#This Row],[Obj]],13,10),"")</f>
        <v/>
      </c>
      <c r="J10744" s="155" t="b">
        <f>Proc[[#This Row],[Requested]]=Proc[[#This Row],[CurrentParent]]</f>
        <v>1</v>
      </c>
      <c r="K10744" s="155" t="str">
        <f>IF(Proc[[#This Row],[Author]]="Marcela Urrego",VLOOKUP(LEFT(Proc[[#This Row],[Requested]],1),Table3[#All],2,0),VLOOKUP(Proc[[#This Row],[Author]],Table4[],2,0))</f>
        <v>HC</v>
      </c>
      <c r="L10744" s="155" t="s">
        <v>7801</v>
      </c>
      <c r="M10744" s="140">
        <v>46108</v>
      </c>
      <c r="N10744" s="140"/>
      <c r="O10744" s="140"/>
      <c r="P10744" s="140" t="str">
        <f ca="1">IF(Proc[[#This Row],[DaysAgeing]]&gt;5,"yep","on track")</f>
        <v>yep</v>
      </c>
      <c r="Q10744" s="2">
        <f ca="1">IF(Proc[[#This Row],[DateClosed]]="",ABS(NETWORKDAYS(Proc[[#This Row],[DateOpened]],TODAY()))-1,ABS(NETWORKDAYS(Proc[[#This Row],[DateOpened]],Proc[[#This Row],[DateClosed]]))-1)</f>
        <v>21</v>
      </c>
      <c r="R10744" s="140" t="s">
        <v>1005</v>
      </c>
      <c r="S10744" s="155"/>
      <c r="T10744" s="155"/>
    </row>
    <row r="10745" spans="1:20">
      <c r="A10745" s="156" t="s">
        <v>12999</v>
      </c>
      <c r="B10745" s="155" t="str">
        <f>IFERROR(VLOOKUP(Proc[[#This Row],[App]],Table2[],3,0),"open")</f>
        <v>ok</v>
      </c>
      <c r="C10745" s="156" t="s">
        <v>369</v>
      </c>
      <c r="D10745" t="s">
        <v>13006</v>
      </c>
      <c r="E10745" s="156" t="s">
        <v>2351</v>
      </c>
      <c r="F10745" s="155" t="s">
        <v>2351</v>
      </c>
      <c r="G10745" s="156" t="s">
        <v>400</v>
      </c>
      <c r="H10745" s="155" t="str">
        <f>IF(Proc[[#This Row],[type]]="LFF (MDG-F)",MID(Proc[[#This Row],[Obj]],13,10),"")</f>
        <v/>
      </c>
      <c r="J10745" s="155" t="b">
        <f>Proc[[#This Row],[Requested]]=Proc[[#This Row],[CurrentParent]]</f>
        <v>1</v>
      </c>
      <c r="K10745" s="155" t="str">
        <f>IF(Proc[[#This Row],[Author]]="Marcela Urrego",VLOOKUP(LEFT(Proc[[#This Row],[Requested]],1),Table3[#All],2,0),VLOOKUP(Proc[[#This Row],[Author]],Table4[],2,0))</f>
        <v>HC</v>
      </c>
      <c r="L10745" s="155" t="s">
        <v>7801</v>
      </c>
      <c r="M10745" s="140">
        <v>46108</v>
      </c>
      <c r="N10745" s="140"/>
      <c r="O10745" s="140"/>
      <c r="P10745" s="140" t="str">
        <f ca="1">IF(Proc[[#This Row],[DaysAgeing]]&gt;5,"yep","on track")</f>
        <v>yep</v>
      </c>
      <c r="Q10745" s="2">
        <f ca="1">IF(Proc[[#This Row],[DateClosed]]="",ABS(NETWORKDAYS(Proc[[#This Row],[DateOpened]],TODAY()))-1,ABS(NETWORKDAYS(Proc[[#This Row],[DateOpened]],Proc[[#This Row],[DateClosed]]))-1)</f>
        <v>21</v>
      </c>
      <c r="R10745" s="140" t="s">
        <v>1005</v>
      </c>
      <c r="S10745" s="155"/>
      <c r="T10745" s="155"/>
    </row>
    <row r="10746" spans="1:20">
      <c r="A10746" s="156" t="s">
        <v>12999</v>
      </c>
      <c r="B10746" s="155" t="str">
        <f>IFERROR(VLOOKUP(Proc[[#This Row],[App]],Table2[],3,0),"open")</f>
        <v>ok</v>
      </c>
      <c r="C10746" s="156" t="s">
        <v>369</v>
      </c>
      <c r="D10746" t="s">
        <v>13007</v>
      </c>
      <c r="E10746" s="156" t="s">
        <v>2351</v>
      </c>
      <c r="F10746" s="155" t="s">
        <v>2351</v>
      </c>
      <c r="G10746" s="156" t="s">
        <v>400</v>
      </c>
      <c r="H10746" s="155" t="str">
        <f>IF(Proc[[#This Row],[type]]="LFF (MDG-F)",MID(Proc[[#This Row],[Obj]],13,10),"")</f>
        <v/>
      </c>
      <c r="J10746" s="155" t="b">
        <f>Proc[[#This Row],[Requested]]=Proc[[#This Row],[CurrentParent]]</f>
        <v>1</v>
      </c>
      <c r="K10746" s="155" t="str">
        <f>IF(Proc[[#This Row],[Author]]="Marcela Urrego",VLOOKUP(LEFT(Proc[[#This Row],[Requested]],1),Table3[#All],2,0),VLOOKUP(Proc[[#This Row],[Author]],Table4[],2,0))</f>
        <v>HC</v>
      </c>
      <c r="L10746" s="155" t="s">
        <v>7801</v>
      </c>
      <c r="M10746" s="140">
        <v>46108</v>
      </c>
      <c r="N10746" s="140"/>
      <c r="O10746" s="140"/>
      <c r="P10746" s="140" t="str">
        <f ca="1">IF(Proc[[#This Row],[DaysAgeing]]&gt;5,"yep","on track")</f>
        <v>yep</v>
      </c>
      <c r="Q10746" s="2">
        <f ca="1">IF(Proc[[#This Row],[DateClosed]]="",ABS(NETWORKDAYS(Proc[[#This Row],[DateOpened]],TODAY()))-1,ABS(NETWORKDAYS(Proc[[#This Row],[DateOpened]],Proc[[#This Row],[DateClosed]]))-1)</f>
        <v>21</v>
      </c>
      <c r="R10746" s="140" t="s">
        <v>1005</v>
      </c>
      <c r="S10746" s="155"/>
      <c r="T10746" s="155"/>
    </row>
    <row r="10747" spans="1:20">
      <c r="A10747" s="156" t="s">
        <v>12999</v>
      </c>
      <c r="B10747" s="155" t="str">
        <f>IFERROR(VLOOKUP(Proc[[#This Row],[App]],Table2[],3,0),"open")</f>
        <v>ok</v>
      </c>
      <c r="C10747" s="156" t="s">
        <v>369</v>
      </c>
      <c r="D10747" t="s">
        <v>13008</v>
      </c>
      <c r="E10747" s="156" t="s">
        <v>2351</v>
      </c>
      <c r="F10747" s="155" t="s">
        <v>2351</v>
      </c>
      <c r="G10747" s="156" t="s">
        <v>400</v>
      </c>
      <c r="H10747" s="155" t="str">
        <f>IF(Proc[[#This Row],[type]]="LFF (MDG-F)",MID(Proc[[#This Row],[Obj]],13,10),"")</f>
        <v/>
      </c>
      <c r="J10747" s="155" t="b">
        <f>Proc[[#This Row],[Requested]]=Proc[[#This Row],[CurrentParent]]</f>
        <v>1</v>
      </c>
      <c r="K10747" s="155" t="str">
        <f>IF(Proc[[#This Row],[Author]]="Marcela Urrego",VLOOKUP(LEFT(Proc[[#This Row],[Requested]],1),Table3[#All],2,0),VLOOKUP(Proc[[#This Row],[Author]],Table4[],2,0))</f>
        <v>HC</v>
      </c>
      <c r="L10747" s="155" t="s">
        <v>7801</v>
      </c>
      <c r="M10747" s="140">
        <v>46108</v>
      </c>
      <c r="N10747" s="140"/>
      <c r="O10747" s="140"/>
      <c r="P10747" s="140" t="str">
        <f ca="1">IF(Proc[[#This Row],[DaysAgeing]]&gt;5,"yep","on track")</f>
        <v>yep</v>
      </c>
      <c r="Q10747" s="2">
        <f ca="1">IF(Proc[[#This Row],[DateClosed]]="",ABS(NETWORKDAYS(Proc[[#This Row],[DateOpened]],TODAY()))-1,ABS(NETWORKDAYS(Proc[[#This Row],[DateOpened]],Proc[[#This Row],[DateClosed]]))-1)</f>
        <v>21</v>
      </c>
      <c r="R10747" s="140" t="s">
        <v>1005</v>
      </c>
      <c r="S10747" s="155"/>
      <c r="T10747" s="155"/>
    </row>
    <row r="10748" spans="1:20">
      <c r="A10748" s="156" t="s">
        <v>12999</v>
      </c>
      <c r="B10748" s="155" t="str">
        <f>IFERROR(VLOOKUP(Proc[[#This Row],[App]],Table2[],3,0),"open")</f>
        <v>ok</v>
      </c>
      <c r="C10748" s="156" t="s">
        <v>369</v>
      </c>
      <c r="D10748" t="s">
        <v>13009</v>
      </c>
      <c r="E10748" s="156" t="s">
        <v>2351</v>
      </c>
      <c r="F10748" s="155" t="s">
        <v>2351</v>
      </c>
      <c r="G10748" s="156" t="s">
        <v>400</v>
      </c>
      <c r="H10748" s="155" t="str">
        <f>IF(Proc[[#This Row],[type]]="LFF (MDG-F)",MID(Proc[[#This Row],[Obj]],13,10),"")</f>
        <v/>
      </c>
      <c r="J10748" s="155" t="b">
        <f>Proc[[#This Row],[Requested]]=Proc[[#This Row],[CurrentParent]]</f>
        <v>1</v>
      </c>
      <c r="K10748" s="155" t="str">
        <f>IF(Proc[[#This Row],[Author]]="Marcela Urrego",VLOOKUP(LEFT(Proc[[#This Row],[Requested]],1),Table3[#All],2,0),VLOOKUP(Proc[[#This Row],[Author]],Table4[],2,0))</f>
        <v>HC</v>
      </c>
      <c r="L10748" s="155" t="s">
        <v>7801</v>
      </c>
      <c r="M10748" s="140">
        <v>46108</v>
      </c>
      <c r="N10748" s="140"/>
      <c r="O10748" s="140"/>
      <c r="P10748" s="140" t="str">
        <f ca="1">IF(Proc[[#This Row],[DaysAgeing]]&gt;5,"yep","on track")</f>
        <v>yep</v>
      </c>
      <c r="Q10748" s="2">
        <f ca="1">IF(Proc[[#This Row],[DateClosed]]="",ABS(NETWORKDAYS(Proc[[#This Row],[DateOpened]],TODAY()))-1,ABS(NETWORKDAYS(Proc[[#This Row],[DateOpened]],Proc[[#This Row],[DateClosed]]))-1)</f>
        <v>21</v>
      </c>
      <c r="R10748" s="140" t="s">
        <v>1005</v>
      </c>
      <c r="S10748" s="155"/>
      <c r="T10748" s="155"/>
    </row>
    <row r="10749" spans="1:20">
      <c r="A10749" s="156" t="s">
        <v>12999</v>
      </c>
      <c r="B10749" s="155" t="str">
        <f>IFERROR(VLOOKUP(Proc[[#This Row],[App]],Table2[],3,0),"open")</f>
        <v>ok</v>
      </c>
      <c r="C10749" s="156" t="s">
        <v>369</v>
      </c>
      <c r="D10749" t="s">
        <v>13010</v>
      </c>
      <c r="E10749" s="156" t="s">
        <v>2351</v>
      </c>
      <c r="F10749" s="155" t="s">
        <v>2351</v>
      </c>
      <c r="G10749" s="156" t="s">
        <v>400</v>
      </c>
      <c r="H10749" s="155" t="str">
        <f>IF(Proc[[#This Row],[type]]="LFF (MDG-F)",MID(Proc[[#This Row],[Obj]],13,10),"")</f>
        <v/>
      </c>
      <c r="J10749" s="155" t="b">
        <f>Proc[[#This Row],[Requested]]=Proc[[#This Row],[CurrentParent]]</f>
        <v>1</v>
      </c>
      <c r="K10749" s="155" t="str">
        <f>IF(Proc[[#This Row],[Author]]="Marcela Urrego",VLOOKUP(LEFT(Proc[[#This Row],[Requested]],1),Table3[#All],2,0),VLOOKUP(Proc[[#This Row],[Author]],Table4[],2,0))</f>
        <v>HC</v>
      </c>
      <c r="L10749" s="155" t="s">
        <v>7801</v>
      </c>
      <c r="M10749" s="140">
        <v>46108</v>
      </c>
      <c r="N10749" s="140"/>
      <c r="O10749" s="140"/>
      <c r="P10749" s="140" t="str">
        <f ca="1">IF(Proc[[#This Row],[DaysAgeing]]&gt;5,"yep","on track")</f>
        <v>yep</v>
      </c>
      <c r="Q10749" s="2">
        <f ca="1">IF(Proc[[#This Row],[DateClosed]]="",ABS(NETWORKDAYS(Proc[[#This Row],[DateOpened]],TODAY()))-1,ABS(NETWORKDAYS(Proc[[#This Row],[DateOpened]],Proc[[#This Row],[DateClosed]]))-1)</f>
        <v>21</v>
      </c>
      <c r="R10749" s="140" t="s">
        <v>1005</v>
      </c>
      <c r="S10749" s="155"/>
      <c r="T10749" s="155"/>
    </row>
    <row r="10750" spans="1:20">
      <c r="A10750" s="156" t="s">
        <v>12999</v>
      </c>
      <c r="B10750" s="155" t="str">
        <f>IFERROR(VLOOKUP(Proc[[#This Row],[App]],Table2[],3,0),"open")</f>
        <v>ok</v>
      </c>
      <c r="C10750" s="156" t="s">
        <v>369</v>
      </c>
      <c r="D10750" t="s">
        <v>12993</v>
      </c>
      <c r="E10750" s="156" t="s">
        <v>2351</v>
      </c>
      <c r="F10750" s="155" t="s">
        <v>2351</v>
      </c>
      <c r="G10750" s="156" t="s">
        <v>400</v>
      </c>
      <c r="H10750" s="155" t="str">
        <f>IF(Proc[[#This Row],[type]]="LFF (MDG-F)",MID(Proc[[#This Row],[Obj]],13,10),"")</f>
        <v/>
      </c>
      <c r="J10750" s="155" t="b">
        <f>Proc[[#This Row],[Requested]]=Proc[[#This Row],[CurrentParent]]</f>
        <v>1</v>
      </c>
      <c r="K10750" s="155" t="str">
        <f>IF(Proc[[#This Row],[Author]]="Marcela Urrego",VLOOKUP(LEFT(Proc[[#This Row],[Requested]],1),Table3[#All],2,0),VLOOKUP(Proc[[#This Row],[Author]],Table4[],2,0))</f>
        <v>HC</v>
      </c>
      <c r="L10750" s="155" t="s">
        <v>7801</v>
      </c>
      <c r="M10750" s="140">
        <v>46108</v>
      </c>
      <c r="N10750" s="140"/>
      <c r="O10750" s="140"/>
      <c r="P10750" s="140" t="str">
        <f ca="1">IF(Proc[[#This Row],[DaysAgeing]]&gt;5,"yep","on track")</f>
        <v>yep</v>
      </c>
      <c r="Q10750" s="2">
        <f ca="1">IF(Proc[[#This Row],[DateClosed]]="",ABS(NETWORKDAYS(Proc[[#This Row],[DateOpened]],TODAY()))-1,ABS(NETWORKDAYS(Proc[[#This Row],[DateOpened]],Proc[[#This Row],[DateClosed]]))-1)</f>
        <v>21</v>
      </c>
      <c r="R10750" s="140" t="s">
        <v>1005</v>
      </c>
      <c r="S10750" s="155"/>
      <c r="T10750" s="155"/>
    </row>
    <row r="10751" spans="1:20">
      <c r="A10751" s="156" t="s">
        <v>12999</v>
      </c>
      <c r="B10751" s="155" t="str">
        <f>IFERROR(VLOOKUP(Proc[[#This Row],[App]],Table2[],3,0),"open")</f>
        <v>ok</v>
      </c>
      <c r="C10751" s="156" t="s">
        <v>369</v>
      </c>
      <c r="D10751" t="s">
        <v>13011</v>
      </c>
      <c r="E10751" s="156" t="s">
        <v>2351</v>
      </c>
      <c r="F10751" s="155" t="s">
        <v>2351</v>
      </c>
      <c r="G10751" s="156" t="s">
        <v>400</v>
      </c>
      <c r="H10751" s="155" t="str">
        <f>IF(Proc[[#This Row],[type]]="LFF (MDG-F)",MID(Proc[[#This Row],[Obj]],13,10),"")</f>
        <v/>
      </c>
      <c r="J10751" s="155" t="b">
        <f>Proc[[#This Row],[Requested]]=Proc[[#This Row],[CurrentParent]]</f>
        <v>1</v>
      </c>
      <c r="K10751" s="155" t="str">
        <f>IF(Proc[[#This Row],[Author]]="Marcela Urrego",VLOOKUP(LEFT(Proc[[#This Row],[Requested]],1),Table3[#All],2,0),VLOOKUP(Proc[[#This Row],[Author]],Table4[],2,0))</f>
        <v>HC</v>
      </c>
      <c r="L10751" s="155" t="s">
        <v>7801</v>
      </c>
      <c r="M10751" s="140">
        <v>46108</v>
      </c>
      <c r="N10751" s="140"/>
      <c r="O10751" s="140"/>
      <c r="P10751" s="140" t="str">
        <f ca="1">IF(Proc[[#This Row],[DaysAgeing]]&gt;5,"yep","on track")</f>
        <v>yep</v>
      </c>
      <c r="Q10751" s="2">
        <f ca="1">IF(Proc[[#This Row],[DateClosed]]="",ABS(NETWORKDAYS(Proc[[#This Row],[DateOpened]],TODAY()))-1,ABS(NETWORKDAYS(Proc[[#This Row],[DateOpened]],Proc[[#This Row],[DateClosed]]))-1)</f>
        <v>21</v>
      </c>
      <c r="R10751" s="140" t="s">
        <v>1005</v>
      </c>
      <c r="S10751" s="155"/>
      <c r="T10751" s="155"/>
    </row>
    <row r="10752" spans="1:20">
      <c r="A10752" t="s">
        <v>13013</v>
      </c>
      <c r="B10752" s="155" t="str">
        <f>IFERROR(VLOOKUP(Proc[[#This Row],[App]],Table2[],3,0),"open")</f>
        <v>ok</v>
      </c>
      <c r="C10752" s="156" t="s">
        <v>369</v>
      </c>
      <c r="D10752" t="s">
        <v>13015</v>
      </c>
      <c r="E10752" s="156" t="s">
        <v>13012</v>
      </c>
      <c r="F10752" s="155" t="s">
        <v>13012</v>
      </c>
      <c r="G10752" s="156" t="s">
        <v>400</v>
      </c>
      <c r="H10752" s="155" t="str">
        <f>IF(Proc[[#This Row],[type]]="LFF (MDG-F)",MID(Proc[[#This Row],[Obj]],13,10),"")</f>
        <v/>
      </c>
      <c r="I10752" s="156"/>
      <c r="J10752" s="155" t="b">
        <f>Proc[[#This Row],[Requested]]=Proc[[#This Row],[CurrentParent]]</f>
        <v>1</v>
      </c>
      <c r="K10752" s="155" t="str">
        <f>IF(Proc[[#This Row],[Author]]="Marcela Urrego",VLOOKUP(LEFT(Proc[[#This Row],[Requested]],1),Table3[#All],2,0),VLOOKUP(Proc[[#This Row],[Author]],Table4[],2,0))</f>
        <v>MGF</v>
      </c>
      <c r="L10752" s="155" t="s">
        <v>7801</v>
      </c>
      <c r="M10752" s="140">
        <v>46108</v>
      </c>
      <c r="N10752" s="140"/>
      <c r="O10752" s="140"/>
      <c r="P10752" s="140" t="str">
        <f ca="1">IF(Proc[[#This Row],[DaysAgeing]]&gt;5,"yep","on track")</f>
        <v>yep</v>
      </c>
      <c r="Q10752" s="2">
        <f ca="1">IF(Proc[[#This Row],[DateClosed]]="",ABS(NETWORKDAYS(Proc[[#This Row],[DateOpened]],TODAY()))-1,ABS(NETWORKDAYS(Proc[[#This Row],[DateOpened]],Proc[[#This Row],[DateClosed]]))-1)</f>
        <v>21</v>
      </c>
      <c r="R10752" s="140" t="s">
        <v>13014</v>
      </c>
      <c r="S10752" s="155"/>
      <c r="T10752" s="155"/>
    </row>
    <row r="10753" spans="1:20">
      <c r="A10753" s="156" t="s">
        <v>13013</v>
      </c>
      <c r="B10753" s="155" t="str">
        <f>IFERROR(VLOOKUP(Proc[[#This Row],[App]],Table2[],3,0),"open")</f>
        <v>ok</v>
      </c>
      <c r="C10753" s="156" t="s">
        <v>369</v>
      </c>
      <c r="D10753" s="156" t="s">
        <v>13016</v>
      </c>
      <c r="E10753" s="156" t="s">
        <v>13012</v>
      </c>
      <c r="F10753" s="155" t="s">
        <v>13012</v>
      </c>
      <c r="G10753" s="156" t="s">
        <v>400</v>
      </c>
      <c r="H10753" s="155" t="str">
        <f>IF(Proc[[#This Row],[type]]="LFF (MDG-F)",MID(Proc[[#This Row],[Obj]],13,10),"")</f>
        <v/>
      </c>
      <c r="I10753" s="156"/>
      <c r="J10753" s="155" t="b">
        <f>Proc[[#This Row],[Requested]]=Proc[[#This Row],[CurrentParent]]</f>
        <v>1</v>
      </c>
      <c r="K10753" s="155" t="str">
        <f>IF(Proc[[#This Row],[Author]]="Marcela Urrego",VLOOKUP(LEFT(Proc[[#This Row],[Requested]],1),Table3[#All],2,0),VLOOKUP(Proc[[#This Row],[Author]],Table4[],2,0))</f>
        <v>MGF</v>
      </c>
      <c r="L10753" s="155" t="s">
        <v>7801</v>
      </c>
      <c r="M10753" s="140">
        <v>46108</v>
      </c>
      <c r="N10753" s="140"/>
      <c r="O10753" s="140"/>
      <c r="P10753" s="140" t="str">
        <f ca="1">IF(Proc[[#This Row],[DaysAgeing]]&gt;5,"yep","on track")</f>
        <v>yep</v>
      </c>
      <c r="Q10753" s="2">
        <f ca="1">IF(Proc[[#This Row],[DateClosed]]="",ABS(NETWORKDAYS(Proc[[#This Row],[DateOpened]],TODAY()))-1,ABS(NETWORKDAYS(Proc[[#This Row],[DateOpened]],Proc[[#This Row],[DateClosed]]))-1)</f>
        <v>21</v>
      </c>
      <c r="R10753" s="140" t="s">
        <v>13014</v>
      </c>
      <c r="S10753" s="155"/>
      <c r="T10753" s="155"/>
    </row>
    <row r="10754" spans="1:20">
      <c r="A10754" s="156" t="s">
        <v>13013</v>
      </c>
      <c r="B10754" s="155" t="str">
        <f>IFERROR(VLOOKUP(Proc[[#This Row],[App]],Table2[],3,0),"open")</f>
        <v>ok</v>
      </c>
      <c r="C10754" s="156" t="s">
        <v>369</v>
      </c>
      <c r="D10754" s="156" t="s">
        <v>13017</v>
      </c>
      <c r="E10754" s="156" t="s">
        <v>13012</v>
      </c>
      <c r="F10754" s="155" t="s">
        <v>13012</v>
      </c>
      <c r="G10754" s="156" t="s">
        <v>400</v>
      </c>
      <c r="H10754" s="155" t="str">
        <f>IF(Proc[[#This Row],[type]]="LFF (MDG-F)",MID(Proc[[#This Row],[Obj]],13,10),"")</f>
        <v/>
      </c>
      <c r="I10754" s="156"/>
      <c r="J10754" s="155" t="b">
        <f>Proc[[#This Row],[Requested]]=Proc[[#This Row],[CurrentParent]]</f>
        <v>1</v>
      </c>
      <c r="K10754" s="155" t="str">
        <f>IF(Proc[[#This Row],[Author]]="Marcela Urrego",VLOOKUP(LEFT(Proc[[#This Row],[Requested]],1),Table3[#All],2,0),VLOOKUP(Proc[[#This Row],[Author]],Table4[],2,0))</f>
        <v>MGF</v>
      </c>
      <c r="L10754" s="155" t="s">
        <v>7801</v>
      </c>
      <c r="M10754" s="140">
        <v>46108</v>
      </c>
      <c r="N10754" s="140"/>
      <c r="O10754" s="140"/>
      <c r="P10754" s="140" t="str">
        <f ca="1">IF(Proc[[#This Row],[DaysAgeing]]&gt;5,"yep","on track")</f>
        <v>yep</v>
      </c>
      <c r="Q10754" s="2">
        <f ca="1">IF(Proc[[#This Row],[DateClosed]]="",ABS(NETWORKDAYS(Proc[[#This Row],[DateOpened]],TODAY()))-1,ABS(NETWORKDAYS(Proc[[#This Row],[DateOpened]],Proc[[#This Row],[DateClosed]]))-1)</f>
        <v>21</v>
      </c>
      <c r="R10754" s="140" t="s">
        <v>13014</v>
      </c>
      <c r="S10754" s="155"/>
      <c r="T10754" s="155"/>
    </row>
    <row r="10755" spans="1:20">
      <c r="A10755" s="156" t="s">
        <v>13013</v>
      </c>
      <c r="B10755" s="155" t="str">
        <f>IFERROR(VLOOKUP(Proc[[#This Row],[App]],Table2[],3,0),"open")</f>
        <v>ok</v>
      </c>
      <c r="C10755" s="156" t="s">
        <v>369</v>
      </c>
      <c r="D10755" s="156" t="s">
        <v>13068</v>
      </c>
      <c r="E10755" s="156" t="s">
        <v>13012</v>
      </c>
      <c r="F10755" s="155" t="s">
        <v>13012</v>
      </c>
      <c r="G10755" s="156" t="s">
        <v>400</v>
      </c>
      <c r="H10755" s="155" t="str">
        <f>IF(Proc[[#This Row],[type]]="LFF (MDG-F)",MID(Proc[[#This Row],[Obj]],13,10),"")</f>
        <v/>
      </c>
      <c r="I10755" s="156"/>
      <c r="J10755" s="155" t="b">
        <f>Proc[[#This Row],[Requested]]=Proc[[#This Row],[CurrentParent]]</f>
        <v>1</v>
      </c>
      <c r="K10755" s="155" t="str">
        <f>IF(Proc[[#This Row],[Author]]="Marcela Urrego",VLOOKUP(LEFT(Proc[[#This Row],[Requested]],1),Table3[#All],2,0),VLOOKUP(Proc[[#This Row],[Author]],Table4[],2,0))</f>
        <v>MGF</v>
      </c>
      <c r="L10755" s="155" t="s">
        <v>7801</v>
      </c>
      <c r="M10755" s="140">
        <v>46108</v>
      </c>
      <c r="N10755" s="140"/>
      <c r="O10755" s="140"/>
      <c r="P10755" s="140" t="str">
        <f ca="1">IF(Proc[[#This Row],[DaysAgeing]]&gt;5,"yep","on track")</f>
        <v>yep</v>
      </c>
      <c r="Q10755" s="2">
        <f ca="1">IF(Proc[[#This Row],[DateClosed]]="",ABS(NETWORKDAYS(Proc[[#This Row],[DateOpened]],TODAY()))-1,ABS(NETWORKDAYS(Proc[[#This Row],[DateOpened]],Proc[[#This Row],[DateClosed]]))-1)</f>
        <v>21</v>
      </c>
      <c r="R10755" s="140" t="s">
        <v>13014</v>
      </c>
      <c r="S10755" s="155"/>
      <c r="T10755" s="155"/>
    </row>
    <row r="10756" spans="1:20">
      <c r="A10756" s="156" t="s">
        <v>13013</v>
      </c>
      <c r="B10756" s="155" t="str">
        <f>IFERROR(VLOOKUP(Proc[[#This Row],[App]],Table2[],3,0),"open")</f>
        <v>ok</v>
      </c>
      <c r="C10756" s="156" t="s">
        <v>369</v>
      </c>
      <c r="D10756" s="156" t="s">
        <v>13069</v>
      </c>
      <c r="E10756" s="156" t="s">
        <v>13012</v>
      </c>
      <c r="F10756" s="155" t="s">
        <v>13012</v>
      </c>
      <c r="G10756" s="156" t="s">
        <v>400</v>
      </c>
      <c r="H10756" s="155" t="str">
        <f>IF(Proc[[#This Row],[type]]="LFF (MDG-F)",MID(Proc[[#This Row],[Obj]],13,10),"")</f>
        <v/>
      </c>
      <c r="I10756" s="156"/>
      <c r="J10756" s="155" t="b">
        <f>Proc[[#This Row],[Requested]]=Proc[[#This Row],[CurrentParent]]</f>
        <v>1</v>
      </c>
      <c r="K10756" s="155" t="str">
        <f>IF(Proc[[#This Row],[Author]]="Marcela Urrego",VLOOKUP(LEFT(Proc[[#This Row],[Requested]],1),Table3[#All],2,0),VLOOKUP(Proc[[#This Row],[Author]],Table4[],2,0))</f>
        <v>MGF</v>
      </c>
      <c r="L10756" s="155" t="s">
        <v>7801</v>
      </c>
      <c r="M10756" s="140">
        <v>46108</v>
      </c>
      <c r="N10756" s="140"/>
      <c r="O10756" s="140"/>
      <c r="P10756" s="140" t="str">
        <f ca="1">IF(Proc[[#This Row],[DaysAgeing]]&gt;5,"yep","on track")</f>
        <v>yep</v>
      </c>
      <c r="Q10756" s="2">
        <f ca="1">IF(Proc[[#This Row],[DateClosed]]="",ABS(NETWORKDAYS(Proc[[#This Row],[DateOpened]],TODAY()))-1,ABS(NETWORKDAYS(Proc[[#This Row],[DateOpened]],Proc[[#This Row],[DateClosed]]))-1)</f>
        <v>21</v>
      </c>
      <c r="R10756" s="140" t="s">
        <v>13014</v>
      </c>
      <c r="S10756" s="155"/>
      <c r="T10756" s="155"/>
    </row>
    <row r="10757" spans="1:20">
      <c r="A10757" s="156" t="s">
        <v>13013</v>
      </c>
      <c r="B10757" s="155" t="str">
        <f>IFERROR(VLOOKUP(Proc[[#This Row],[App]],Table2[],3,0),"open")</f>
        <v>ok</v>
      </c>
      <c r="C10757" s="156" t="s">
        <v>369</v>
      </c>
      <c r="D10757" s="156" t="s">
        <v>13018</v>
      </c>
      <c r="E10757" s="156" t="s">
        <v>13012</v>
      </c>
      <c r="F10757" s="155" t="s">
        <v>13012</v>
      </c>
      <c r="G10757" s="156" t="s">
        <v>400</v>
      </c>
      <c r="H10757" s="155" t="str">
        <f>IF(Proc[[#This Row],[type]]="LFF (MDG-F)",MID(Proc[[#This Row],[Obj]],13,10),"")</f>
        <v/>
      </c>
      <c r="I10757" s="156"/>
      <c r="J10757" s="155" t="b">
        <f>Proc[[#This Row],[Requested]]=Proc[[#This Row],[CurrentParent]]</f>
        <v>1</v>
      </c>
      <c r="K10757" s="155" t="str">
        <f>IF(Proc[[#This Row],[Author]]="Marcela Urrego",VLOOKUP(LEFT(Proc[[#This Row],[Requested]],1),Table3[#All],2,0),VLOOKUP(Proc[[#This Row],[Author]],Table4[],2,0))</f>
        <v>MGF</v>
      </c>
      <c r="L10757" s="155" t="s">
        <v>7801</v>
      </c>
      <c r="M10757" s="140">
        <v>46108</v>
      </c>
      <c r="N10757" s="140"/>
      <c r="O10757" s="140"/>
      <c r="P10757" s="140" t="str">
        <f ca="1">IF(Proc[[#This Row],[DaysAgeing]]&gt;5,"yep","on track")</f>
        <v>yep</v>
      </c>
      <c r="Q10757" s="2">
        <f ca="1">IF(Proc[[#This Row],[DateClosed]]="",ABS(NETWORKDAYS(Proc[[#This Row],[DateOpened]],TODAY()))-1,ABS(NETWORKDAYS(Proc[[#This Row],[DateOpened]],Proc[[#This Row],[DateClosed]]))-1)</f>
        <v>21</v>
      </c>
      <c r="R10757" s="140" t="s">
        <v>13014</v>
      </c>
      <c r="S10757" s="155"/>
      <c r="T10757" s="155"/>
    </row>
    <row r="10758" spans="1:20">
      <c r="A10758" s="156" t="s">
        <v>13013</v>
      </c>
      <c r="B10758" s="155" t="str">
        <f>IFERROR(VLOOKUP(Proc[[#This Row],[App]],Table2[],3,0),"open")</f>
        <v>ok</v>
      </c>
      <c r="C10758" s="156" t="s">
        <v>369</v>
      </c>
      <c r="D10758" s="156" t="s">
        <v>13019</v>
      </c>
      <c r="E10758" s="156" t="s">
        <v>13012</v>
      </c>
      <c r="F10758" s="155" t="s">
        <v>13012</v>
      </c>
      <c r="G10758" s="156" t="s">
        <v>400</v>
      </c>
      <c r="H10758" s="155" t="str">
        <f>IF(Proc[[#This Row],[type]]="LFF (MDG-F)",MID(Proc[[#This Row],[Obj]],13,10),"")</f>
        <v/>
      </c>
      <c r="I10758" s="156"/>
      <c r="J10758" s="155" t="b">
        <f>Proc[[#This Row],[Requested]]=Proc[[#This Row],[CurrentParent]]</f>
        <v>1</v>
      </c>
      <c r="K10758" s="155" t="str">
        <f>IF(Proc[[#This Row],[Author]]="Marcela Urrego",VLOOKUP(LEFT(Proc[[#This Row],[Requested]],1),Table3[#All],2,0),VLOOKUP(Proc[[#This Row],[Author]],Table4[],2,0))</f>
        <v>MGF</v>
      </c>
      <c r="L10758" s="155" t="s">
        <v>7801</v>
      </c>
      <c r="M10758" s="140">
        <v>46108</v>
      </c>
      <c r="N10758" s="140"/>
      <c r="O10758" s="140"/>
      <c r="P10758" s="140" t="str">
        <f ca="1">IF(Proc[[#This Row],[DaysAgeing]]&gt;5,"yep","on track")</f>
        <v>yep</v>
      </c>
      <c r="Q10758" s="2">
        <f ca="1">IF(Proc[[#This Row],[DateClosed]]="",ABS(NETWORKDAYS(Proc[[#This Row],[DateOpened]],TODAY()))-1,ABS(NETWORKDAYS(Proc[[#This Row],[DateOpened]],Proc[[#This Row],[DateClosed]]))-1)</f>
        <v>21</v>
      </c>
      <c r="R10758" s="140" t="s">
        <v>13014</v>
      </c>
      <c r="S10758" s="155"/>
      <c r="T10758" s="155"/>
    </row>
    <row r="10759" spans="1:20">
      <c r="A10759" s="156" t="s">
        <v>13013</v>
      </c>
      <c r="B10759" s="155" t="str">
        <f>IFERROR(VLOOKUP(Proc[[#This Row],[App]],Table2[],3,0),"open")</f>
        <v>ok</v>
      </c>
      <c r="C10759" s="156" t="s">
        <v>369</v>
      </c>
      <c r="D10759" s="156" t="s">
        <v>13020</v>
      </c>
      <c r="E10759" s="156" t="s">
        <v>13012</v>
      </c>
      <c r="F10759" s="155" t="s">
        <v>13012</v>
      </c>
      <c r="G10759" s="156" t="s">
        <v>400</v>
      </c>
      <c r="H10759" s="155" t="str">
        <f>IF(Proc[[#This Row],[type]]="LFF (MDG-F)",MID(Proc[[#This Row],[Obj]],13,10),"")</f>
        <v/>
      </c>
      <c r="I10759" s="156"/>
      <c r="J10759" s="155" t="b">
        <f>Proc[[#This Row],[Requested]]=Proc[[#This Row],[CurrentParent]]</f>
        <v>1</v>
      </c>
      <c r="K10759" s="155" t="str">
        <f>IF(Proc[[#This Row],[Author]]="Marcela Urrego",VLOOKUP(LEFT(Proc[[#This Row],[Requested]],1),Table3[#All],2,0),VLOOKUP(Proc[[#This Row],[Author]],Table4[],2,0))</f>
        <v>MGF</v>
      </c>
      <c r="L10759" s="155" t="s">
        <v>7801</v>
      </c>
      <c r="M10759" s="140">
        <v>46108</v>
      </c>
      <c r="N10759" s="140"/>
      <c r="O10759" s="140"/>
      <c r="P10759" s="140" t="str">
        <f ca="1">IF(Proc[[#This Row],[DaysAgeing]]&gt;5,"yep","on track")</f>
        <v>yep</v>
      </c>
      <c r="Q10759" s="2">
        <f ca="1">IF(Proc[[#This Row],[DateClosed]]="",ABS(NETWORKDAYS(Proc[[#This Row],[DateOpened]],TODAY()))-1,ABS(NETWORKDAYS(Proc[[#This Row],[DateOpened]],Proc[[#This Row],[DateClosed]]))-1)</f>
        <v>21</v>
      </c>
      <c r="R10759" s="140" t="s">
        <v>13014</v>
      </c>
      <c r="S10759" s="155"/>
      <c r="T10759" s="155"/>
    </row>
    <row r="10760" spans="1:20">
      <c r="A10760" s="156" t="s">
        <v>13013</v>
      </c>
      <c r="B10760" s="155" t="str">
        <f>IFERROR(VLOOKUP(Proc[[#This Row],[App]],Table2[],3,0),"open")</f>
        <v>ok</v>
      </c>
      <c r="C10760" s="156" t="s">
        <v>369</v>
      </c>
      <c r="D10760" s="156" t="s">
        <v>13021</v>
      </c>
      <c r="E10760" s="156" t="s">
        <v>13012</v>
      </c>
      <c r="F10760" s="155" t="s">
        <v>13012</v>
      </c>
      <c r="G10760" s="156" t="s">
        <v>400</v>
      </c>
      <c r="H10760" s="155" t="str">
        <f>IF(Proc[[#This Row],[type]]="LFF (MDG-F)",MID(Proc[[#This Row],[Obj]],13,10),"")</f>
        <v/>
      </c>
      <c r="I10760" s="156"/>
      <c r="J10760" s="155" t="b">
        <f>Proc[[#This Row],[Requested]]=Proc[[#This Row],[CurrentParent]]</f>
        <v>1</v>
      </c>
      <c r="K10760" s="155" t="str">
        <f>IF(Proc[[#This Row],[Author]]="Marcela Urrego",VLOOKUP(LEFT(Proc[[#This Row],[Requested]],1),Table3[#All],2,0),VLOOKUP(Proc[[#This Row],[Author]],Table4[],2,0))</f>
        <v>MGF</v>
      </c>
      <c r="L10760" s="155" t="s">
        <v>7801</v>
      </c>
      <c r="M10760" s="140">
        <v>46108</v>
      </c>
      <c r="N10760" s="140"/>
      <c r="O10760" s="140"/>
      <c r="P10760" s="140" t="str">
        <f ca="1">IF(Proc[[#This Row],[DaysAgeing]]&gt;5,"yep","on track")</f>
        <v>yep</v>
      </c>
      <c r="Q10760" s="2">
        <f ca="1">IF(Proc[[#This Row],[DateClosed]]="",ABS(NETWORKDAYS(Proc[[#This Row],[DateOpened]],TODAY()))-1,ABS(NETWORKDAYS(Proc[[#This Row],[DateOpened]],Proc[[#This Row],[DateClosed]]))-1)</f>
        <v>21</v>
      </c>
      <c r="R10760" s="140" t="s">
        <v>13014</v>
      </c>
      <c r="S10760" s="155"/>
      <c r="T10760" s="155"/>
    </row>
    <row r="10761" spans="1:20">
      <c r="A10761" s="156" t="s">
        <v>13013</v>
      </c>
      <c r="B10761" s="155" t="str">
        <f>IFERROR(VLOOKUP(Proc[[#This Row],[App]],Table2[],3,0),"open")</f>
        <v>ok</v>
      </c>
      <c r="C10761" s="156" t="s">
        <v>369</v>
      </c>
      <c r="D10761" s="156" t="s">
        <v>13022</v>
      </c>
      <c r="E10761" s="156" t="s">
        <v>13012</v>
      </c>
      <c r="F10761" s="155" t="s">
        <v>13012</v>
      </c>
      <c r="G10761" s="156" t="s">
        <v>400</v>
      </c>
      <c r="H10761" s="155" t="str">
        <f>IF(Proc[[#This Row],[type]]="LFF (MDG-F)",MID(Proc[[#This Row],[Obj]],13,10),"")</f>
        <v/>
      </c>
      <c r="I10761" s="156"/>
      <c r="J10761" s="155" t="b">
        <f>Proc[[#This Row],[Requested]]=Proc[[#This Row],[CurrentParent]]</f>
        <v>1</v>
      </c>
      <c r="K10761" s="155" t="str">
        <f>IF(Proc[[#This Row],[Author]]="Marcela Urrego",VLOOKUP(LEFT(Proc[[#This Row],[Requested]],1),Table3[#All],2,0),VLOOKUP(Proc[[#This Row],[Author]],Table4[],2,0))</f>
        <v>MGF</v>
      </c>
      <c r="L10761" s="155" t="s">
        <v>7801</v>
      </c>
      <c r="M10761" s="140">
        <v>46108</v>
      </c>
      <c r="N10761" s="140"/>
      <c r="O10761" s="140"/>
      <c r="P10761" s="140" t="str">
        <f ca="1">IF(Proc[[#This Row],[DaysAgeing]]&gt;5,"yep","on track")</f>
        <v>yep</v>
      </c>
      <c r="Q10761" s="2">
        <f ca="1">IF(Proc[[#This Row],[DateClosed]]="",ABS(NETWORKDAYS(Proc[[#This Row],[DateOpened]],TODAY()))-1,ABS(NETWORKDAYS(Proc[[#This Row],[DateOpened]],Proc[[#This Row],[DateClosed]]))-1)</f>
        <v>21</v>
      </c>
      <c r="R10761" s="140" t="s">
        <v>13014</v>
      </c>
      <c r="S10761" s="155"/>
      <c r="T10761" s="155"/>
    </row>
    <row r="10762" spans="1:20">
      <c r="A10762" s="156" t="s">
        <v>13013</v>
      </c>
      <c r="B10762" s="155" t="str">
        <f>IFERROR(VLOOKUP(Proc[[#This Row],[App]],Table2[],3,0),"open")</f>
        <v>ok</v>
      </c>
      <c r="C10762" s="156" t="s">
        <v>369</v>
      </c>
      <c r="D10762" s="156" t="s">
        <v>13023</v>
      </c>
      <c r="E10762" s="156" t="s">
        <v>13012</v>
      </c>
      <c r="F10762" s="155" t="s">
        <v>13012</v>
      </c>
      <c r="G10762" s="156" t="s">
        <v>400</v>
      </c>
      <c r="H10762" s="155" t="str">
        <f>IF(Proc[[#This Row],[type]]="LFF (MDG-F)",MID(Proc[[#This Row],[Obj]],13,10),"")</f>
        <v/>
      </c>
      <c r="I10762" s="156"/>
      <c r="J10762" s="155" t="b">
        <f>Proc[[#This Row],[Requested]]=Proc[[#This Row],[CurrentParent]]</f>
        <v>1</v>
      </c>
      <c r="K10762" s="155" t="str">
        <f>IF(Proc[[#This Row],[Author]]="Marcela Urrego",VLOOKUP(LEFT(Proc[[#This Row],[Requested]],1),Table3[#All],2,0),VLOOKUP(Proc[[#This Row],[Author]],Table4[],2,0))</f>
        <v>MGF</v>
      </c>
      <c r="L10762" s="155" t="s">
        <v>7801</v>
      </c>
      <c r="M10762" s="140">
        <v>46108</v>
      </c>
      <c r="N10762" s="140"/>
      <c r="O10762" s="140"/>
      <c r="P10762" s="140" t="str">
        <f ca="1">IF(Proc[[#This Row],[DaysAgeing]]&gt;5,"yep","on track")</f>
        <v>yep</v>
      </c>
      <c r="Q10762" s="2">
        <f ca="1">IF(Proc[[#This Row],[DateClosed]]="",ABS(NETWORKDAYS(Proc[[#This Row],[DateOpened]],TODAY()))-1,ABS(NETWORKDAYS(Proc[[#This Row],[DateOpened]],Proc[[#This Row],[DateClosed]]))-1)</f>
        <v>21</v>
      </c>
      <c r="R10762" s="140" t="s">
        <v>13014</v>
      </c>
      <c r="S10762" s="155"/>
      <c r="T10762" s="155"/>
    </row>
    <row r="10763" spans="1:20">
      <c r="A10763" s="156" t="s">
        <v>13013</v>
      </c>
      <c r="B10763" s="155" t="str">
        <f>IFERROR(VLOOKUP(Proc[[#This Row],[App]],Table2[],3,0),"open")</f>
        <v>ok</v>
      </c>
      <c r="C10763" s="156" t="s">
        <v>369</v>
      </c>
      <c r="D10763" t="s">
        <v>13095</v>
      </c>
      <c r="E10763" s="156" t="s">
        <v>13012</v>
      </c>
      <c r="F10763" s="155" t="s">
        <v>13012</v>
      </c>
      <c r="G10763" s="156" t="s">
        <v>400</v>
      </c>
      <c r="H10763" s="155" t="str">
        <f>IF(Proc[[#This Row],[type]]="LFF (MDG-F)",MID(Proc[[#This Row],[Obj]],13,10),"")</f>
        <v/>
      </c>
      <c r="J10763" s="155" t="b">
        <f>Proc[[#This Row],[Requested]]=Proc[[#This Row],[CurrentParent]]</f>
        <v>1</v>
      </c>
      <c r="K10763" s="155" t="str">
        <f>IF(Proc[[#This Row],[Author]]="Marcela Urrego",VLOOKUP(LEFT(Proc[[#This Row],[Requested]],1),Table3[#All],2,0),VLOOKUP(Proc[[#This Row],[Author]],Table4[],2,0))</f>
        <v>MGF</v>
      </c>
      <c r="L10763" s="155" t="s">
        <v>7801</v>
      </c>
      <c r="M10763" s="140">
        <v>46108</v>
      </c>
      <c r="N10763" s="140"/>
      <c r="O10763" s="140"/>
      <c r="P10763" s="140" t="str">
        <f ca="1">IF(Proc[[#This Row],[DaysAgeing]]&gt;5,"yep","on track")</f>
        <v>yep</v>
      </c>
      <c r="Q10763" s="2">
        <f ca="1">IF(Proc[[#This Row],[DateClosed]]="",ABS(NETWORKDAYS(Proc[[#This Row],[DateOpened]],TODAY()))-1,ABS(NETWORKDAYS(Proc[[#This Row],[DateOpened]],Proc[[#This Row],[DateClosed]]))-1)</f>
        <v>21</v>
      </c>
      <c r="R10763" s="140" t="s">
        <v>13014</v>
      </c>
      <c r="S10763" s="155"/>
      <c r="T10763" s="155"/>
    </row>
    <row r="10764" spans="1:20">
      <c r="A10764" s="156" t="s">
        <v>13013</v>
      </c>
      <c r="B10764" s="155" t="str">
        <f>IFERROR(VLOOKUP(Proc[[#This Row],[App]],Table2[],3,0),"open")</f>
        <v>ok</v>
      </c>
      <c r="C10764" s="156" t="s">
        <v>369</v>
      </c>
      <c r="D10764" t="s">
        <v>13096</v>
      </c>
      <c r="E10764" s="156" t="s">
        <v>13012</v>
      </c>
      <c r="F10764" s="155" t="s">
        <v>13012</v>
      </c>
      <c r="G10764" s="156" t="s">
        <v>400</v>
      </c>
      <c r="H10764" s="155" t="str">
        <f>IF(Proc[[#This Row],[type]]="LFF (MDG-F)",MID(Proc[[#This Row],[Obj]],13,10),"")</f>
        <v/>
      </c>
      <c r="J10764" s="155" t="b">
        <f>Proc[[#This Row],[Requested]]=Proc[[#This Row],[CurrentParent]]</f>
        <v>1</v>
      </c>
      <c r="K10764" s="155" t="str">
        <f>IF(Proc[[#This Row],[Author]]="Marcela Urrego",VLOOKUP(LEFT(Proc[[#This Row],[Requested]],1),Table3[#All],2,0),VLOOKUP(Proc[[#This Row],[Author]],Table4[],2,0))</f>
        <v>MGF</v>
      </c>
      <c r="L10764" s="155" t="s">
        <v>7801</v>
      </c>
      <c r="M10764" s="140">
        <v>46108</v>
      </c>
      <c r="N10764" s="140"/>
      <c r="O10764" s="140"/>
      <c r="P10764" s="140" t="str">
        <f ca="1">IF(Proc[[#This Row],[DaysAgeing]]&gt;5,"yep","on track")</f>
        <v>yep</v>
      </c>
      <c r="Q10764" s="2">
        <f ca="1">IF(Proc[[#This Row],[DateClosed]]="",ABS(NETWORKDAYS(Proc[[#This Row],[DateOpened]],TODAY()))-1,ABS(NETWORKDAYS(Proc[[#This Row],[DateOpened]],Proc[[#This Row],[DateClosed]]))-1)</f>
        <v>21</v>
      </c>
      <c r="R10764" s="140" t="s">
        <v>13014</v>
      </c>
      <c r="S10764" s="155"/>
      <c r="T10764" s="155"/>
    </row>
    <row r="10765" spans="1:20">
      <c r="A10765" s="156" t="s">
        <v>13013</v>
      </c>
      <c r="B10765" s="155" t="str">
        <f>IFERROR(VLOOKUP(Proc[[#This Row],[App]],Table2[],3,0),"open")</f>
        <v>ok</v>
      </c>
      <c r="C10765" s="156" t="s">
        <v>369</v>
      </c>
      <c r="D10765" t="s">
        <v>13097</v>
      </c>
      <c r="E10765" s="156" t="s">
        <v>13012</v>
      </c>
      <c r="F10765" s="155" t="s">
        <v>13012</v>
      </c>
      <c r="G10765" s="156" t="s">
        <v>400</v>
      </c>
      <c r="H10765" s="155" t="str">
        <f>IF(Proc[[#This Row],[type]]="LFF (MDG-F)",MID(Proc[[#This Row],[Obj]],13,10),"")</f>
        <v/>
      </c>
      <c r="J10765" s="155" t="b">
        <f>Proc[[#This Row],[Requested]]=Proc[[#This Row],[CurrentParent]]</f>
        <v>1</v>
      </c>
      <c r="K10765" s="155" t="str">
        <f>IF(Proc[[#This Row],[Author]]="Marcela Urrego",VLOOKUP(LEFT(Proc[[#This Row],[Requested]],1),Table3[#All],2,0),VLOOKUP(Proc[[#This Row],[Author]],Table4[],2,0))</f>
        <v>MGF</v>
      </c>
      <c r="L10765" s="155" t="s">
        <v>7801</v>
      </c>
      <c r="M10765" s="140">
        <v>46108</v>
      </c>
      <c r="N10765" s="140"/>
      <c r="O10765" s="140"/>
      <c r="P10765" s="140" t="str">
        <f ca="1">IF(Proc[[#This Row],[DaysAgeing]]&gt;5,"yep","on track")</f>
        <v>yep</v>
      </c>
      <c r="Q10765" s="2">
        <f ca="1">IF(Proc[[#This Row],[DateClosed]]="",ABS(NETWORKDAYS(Proc[[#This Row],[DateOpened]],TODAY()))-1,ABS(NETWORKDAYS(Proc[[#This Row],[DateOpened]],Proc[[#This Row],[DateClosed]]))-1)</f>
        <v>21</v>
      </c>
      <c r="R10765" s="140" t="s">
        <v>13014</v>
      </c>
      <c r="S10765" s="155"/>
      <c r="T10765" s="155"/>
    </row>
    <row r="10766" spans="1:20">
      <c r="A10766" s="156" t="s">
        <v>13013</v>
      </c>
      <c r="B10766" s="155" t="str">
        <f>IFERROR(VLOOKUP(Proc[[#This Row],[App]],Table2[],3,0),"open")</f>
        <v>ok</v>
      </c>
      <c r="C10766" s="156" t="s">
        <v>369</v>
      </c>
      <c r="D10766" t="s">
        <v>13098</v>
      </c>
      <c r="E10766" s="156" t="s">
        <v>13012</v>
      </c>
      <c r="F10766" s="155" t="s">
        <v>13012</v>
      </c>
      <c r="G10766" s="156" t="s">
        <v>400</v>
      </c>
      <c r="H10766" s="155" t="str">
        <f>IF(Proc[[#This Row],[type]]="LFF (MDG-F)",MID(Proc[[#This Row],[Obj]],13,10),"")</f>
        <v/>
      </c>
      <c r="J10766" s="155" t="b">
        <f>Proc[[#This Row],[Requested]]=Proc[[#This Row],[CurrentParent]]</f>
        <v>1</v>
      </c>
      <c r="K10766" s="155" t="str">
        <f>IF(Proc[[#This Row],[Author]]="Marcela Urrego",VLOOKUP(LEFT(Proc[[#This Row],[Requested]],1),Table3[#All],2,0),VLOOKUP(Proc[[#This Row],[Author]],Table4[],2,0))</f>
        <v>MGF</v>
      </c>
      <c r="L10766" s="155" t="s">
        <v>7801</v>
      </c>
      <c r="M10766" s="140">
        <v>46108</v>
      </c>
      <c r="N10766" s="140"/>
      <c r="O10766" s="140"/>
      <c r="P10766" s="140" t="str">
        <f ca="1">IF(Proc[[#This Row],[DaysAgeing]]&gt;5,"yep","on track")</f>
        <v>yep</v>
      </c>
      <c r="Q10766" s="2">
        <f ca="1">IF(Proc[[#This Row],[DateClosed]]="",ABS(NETWORKDAYS(Proc[[#This Row],[DateOpened]],TODAY()))-1,ABS(NETWORKDAYS(Proc[[#This Row],[DateOpened]],Proc[[#This Row],[DateClosed]]))-1)</f>
        <v>21</v>
      </c>
      <c r="R10766" s="140" t="s">
        <v>13014</v>
      </c>
      <c r="S10766" s="155"/>
      <c r="T10766" s="155"/>
    </row>
    <row r="10767" spans="1:20">
      <c r="A10767" s="156" t="s">
        <v>13013</v>
      </c>
      <c r="B10767" s="155" t="str">
        <f>IFERROR(VLOOKUP(Proc[[#This Row],[App]],Table2[],3,0),"open")</f>
        <v>ok</v>
      </c>
      <c r="C10767" s="156" t="s">
        <v>369</v>
      </c>
      <c r="D10767" t="s">
        <v>13099</v>
      </c>
      <c r="E10767" s="156" t="s">
        <v>13012</v>
      </c>
      <c r="F10767" s="155" t="s">
        <v>13012</v>
      </c>
      <c r="G10767" s="156" t="s">
        <v>400</v>
      </c>
      <c r="H10767" s="155" t="str">
        <f>IF(Proc[[#This Row],[type]]="LFF (MDG-F)",MID(Proc[[#This Row],[Obj]],13,10),"")</f>
        <v/>
      </c>
      <c r="J10767" s="155" t="b">
        <f>Proc[[#This Row],[Requested]]=Proc[[#This Row],[CurrentParent]]</f>
        <v>1</v>
      </c>
      <c r="K10767" s="155" t="str">
        <f>IF(Proc[[#This Row],[Author]]="Marcela Urrego",VLOOKUP(LEFT(Proc[[#This Row],[Requested]],1),Table3[#All],2,0),VLOOKUP(Proc[[#This Row],[Author]],Table4[],2,0))</f>
        <v>MGF</v>
      </c>
      <c r="L10767" s="155" t="s">
        <v>7801</v>
      </c>
      <c r="M10767" s="140">
        <v>46108</v>
      </c>
      <c r="N10767" s="140"/>
      <c r="O10767" s="140"/>
      <c r="P10767" s="140" t="str">
        <f ca="1">IF(Proc[[#This Row],[DaysAgeing]]&gt;5,"yep","on track")</f>
        <v>yep</v>
      </c>
      <c r="Q10767" s="2">
        <f ca="1">IF(Proc[[#This Row],[DateClosed]]="",ABS(NETWORKDAYS(Proc[[#This Row],[DateOpened]],TODAY()))-1,ABS(NETWORKDAYS(Proc[[#This Row],[DateOpened]],Proc[[#This Row],[DateClosed]]))-1)</f>
        <v>21</v>
      </c>
      <c r="R10767" s="140" t="s">
        <v>13014</v>
      </c>
      <c r="S10767" s="155"/>
      <c r="T10767" s="155"/>
    </row>
    <row r="10768" spans="1:20">
      <c r="A10768" s="156" t="s">
        <v>13013</v>
      </c>
      <c r="B10768" s="155" t="str">
        <f>IFERROR(VLOOKUP(Proc[[#This Row],[App]],Table2[],3,0),"open")</f>
        <v>ok</v>
      </c>
      <c r="C10768" s="156" t="s">
        <v>369</v>
      </c>
      <c r="D10768" t="s">
        <v>13100</v>
      </c>
      <c r="E10768" s="156" t="s">
        <v>13012</v>
      </c>
      <c r="F10768" s="155" t="s">
        <v>13012</v>
      </c>
      <c r="G10768" s="156" t="s">
        <v>400</v>
      </c>
      <c r="H10768" s="155" t="str">
        <f>IF(Proc[[#This Row],[type]]="LFF (MDG-F)",MID(Proc[[#This Row],[Obj]],13,10),"")</f>
        <v/>
      </c>
      <c r="J10768" s="155" t="b">
        <f>Proc[[#This Row],[Requested]]=Proc[[#This Row],[CurrentParent]]</f>
        <v>1</v>
      </c>
      <c r="K10768" s="155" t="str">
        <f>IF(Proc[[#This Row],[Author]]="Marcela Urrego",VLOOKUP(LEFT(Proc[[#This Row],[Requested]],1),Table3[#All],2,0),VLOOKUP(Proc[[#This Row],[Author]],Table4[],2,0))</f>
        <v>MGF</v>
      </c>
      <c r="L10768" s="155" t="s">
        <v>7801</v>
      </c>
      <c r="M10768" s="140">
        <v>46108</v>
      </c>
      <c r="N10768" s="140"/>
      <c r="O10768" s="140"/>
      <c r="P10768" s="140" t="str">
        <f ca="1">IF(Proc[[#This Row],[DaysAgeing]]&gt;5,"yep","on track")</f>
        <v>yep</v>
      </c>
      <c r="Q10768" s="2">
        <f ca="1">IF(Proc[[#This Row],[DateClosed]]="",ABS(NETWORKDAYS(Proc[[#This Row],[DateOpened]],TODAY()))-1,ABS(NETWORKDAYS(Proc[[#This Row],[DateOpened]],Proc[[#This Row],[DateClosed]]))-1)</f>
        <v>21</v>
      </c>
      <c r="R10768" s="140" t="s">
        <v>13014</v>
      </c>
      <c r="S10768" s="155"/>
      <c r="T10768" s="155"/>
    </row>
    <row r="10769" spans="1:20">
      <c r="A10769" s="156" t="s">
        <v>13013</v>
      </c>
      <c r="B10769" s="155" t="str">
        <f>IFERROR(VLOOKUP(Proc[[#This Row],[App]],Table2[],3,0),"open")</f>
        <v>ok</v>
      </c>
      <c r="C10769" s="156" t="s">
        <v>369</v>
      </c>
      <c r="D10769" t="s">
        <v>13101</v>
      </c>
      <c r="E10769" s="156" t="s">
        <v>13012</v>
      </c>
      <c r="F10769" s="155" t="s">
        <v>13012</v>
      </c>
      <c r="G10769" s="156" t="s">
        <v>400</v>
      </c>
      <c r="H10769" s="155" t="str">
        <f>IF(Proc[[#This Row],[type]]="LFF (MDG-F)",MID(Proc[[#This Row],[Obj]],13,10),"")</f>
        <v/>
      </c>
      <c r="J10769" s="155" t="b">
        <f>Proc[[#This Row],[Requested]]=Proc[[#This Row],[CurrentParent]]</f>
        <v>1</v>
      </c>
      <c r="K10769" s="155" t="str">
        <f>IF(Proc[[#This Row],[Author]]="Marcela Urrego",VLOOKUP(LEFT(Proc[[#This Row],[Requested]],1),Table3[#All],2,0),VLOOKUP(Proc[[#This Row],[Author]],Table4[],2,0))</f>
        <v>MGF</v>
      </c>
      <c r="L10769" s="155" t="s">
        <v>7801</v>
      </c>
      <c r="M10769" s="140">
        <v>46108</v>
      </c>
      <c r="N10769" s="140"/>
      <c r="O10769" s="140"/>
      <c r="P10769" s="140" t="str">
        <f ca="1">IF(Proc[[#This Row],[DaysAgeing]]&gt;5,"yep","on track")</f>
        <v>yep</v>
      </c>
      <c r="Q10769" s="2">
        <f ca="1">IF(Proc[[#This Row],[DateClosed]]="",ABS(NETWORKDAYS(Proc[[#This Row],[DateOpened]],TODAY()))-1,ABS(NETWORKDAYS(Proc[[#This Row],[DateOpened]],Proc[[#This Row],[DateClosed]]))-1)</f>
        <v>21</v>
      </c>
      <c r="R10769" s="140" t="s">
        <v>13014</v>
      </c>
      <c r="S10769" s="155"/>
      <c r="T10769" s="155"/>
    </row>
    <row r="10770" spans="1:20">
      <c r="A10770" s="156" t="s">
        <v>13013</v>
      </c>
      <c r="B10770" s="155" t="str">
        <f>IFERROR(VLOOKUP(Proc[[#This Row],[App]],Table2[],3,0),"open")</f>
        <v>ok</v>
      </c>
      <c r="C10770" s="156" t="s">
        <v>369</v>
      </c>
      <c r="D10770" t="s">
        <v>13102</v>
      </c>
      <c r="E10770" s="156" t="s">
        <v>13012</v>
      </c>
      <c r="F10770" s="155" t="s">
        <v>13012</v>
      </c>
      <c r="G10770" s="156" t="s">
        <v>400</v>
      </c>
      <c r="H10770" s="155" t="str">
        <f>IF(Proc[[#This Row],[type]]="LFF (MDG-F)",MID(Proc[[#This Row],[Obj]],13,10),"")</f>
        <v/>
      </c>
      <c r="J10770" s="155" t="b">
        <f>Proc[[#This Row],[Requested]]=Proc[[#This Row],[CurrentParent]]</f>
        <v>1</v>
      </c>
      <c r="K10770" s="155" t="str">
        <f>IF(Proc[[#This Row],[Author]]="Marcela Urrego",VLOOKUP(LEFT(Proc[[#This Row],[Requested]],1),Table3[#All],2,0),VLOOKUP(Proc[[#This Row],[Author]],Table4[],2,0))</f>
        <v>MGF</v>
      </c>
      <c r="L10770" s="155" t="s">
        <v>7801</v>
      </c>
      <c r="M10770" s="140">
        <v>46108</v>
      </c>
      <c r="N10770" s="140"/>
      <c r="O10770" s="140"/>
      <c r="P10770" s="140" t="str">
        <f ca="1">IF(Proc[[#This Row],[DaysAgeing]]&gt;5,"yep","on track")</f>
        <v>yep</v>
      </c>
      <c r="Q10770" s="2">
        <f ca="1">IF(Proc[[#This Row],[DateClosed]]="",ABS(NETWORKDAYS(Proc[[#This Row],[DateOpened]],TODAY()))-1,ABS(NETWORKDAYS(Proc[[#This Row],[DateOpened]],Proc[[#This Row],[DateClosed]]))-1)</f>
        <v>21</v>
      </c>
      <c r="R10770" s="140" t="s">
        <v>13014</v>
      </c>
      <c r="S10770" s="155"/>
      <c r="T10770" s="155"/>
    </row>
    <row r="10771" spans="1:20">
      <c r="A10771" s="156" t="s">
        <v>13013</v>
      </c>
      <c r="B10771" s="155" t="str">
        <f>IFERROR(VLOOKUP(Proc[[#This Row],[App]],Table2[],3,0),"open")</f>
        <v>ok</v>
      </c>
      <c r="C10771" s="156" t="s">
        <v>369</v>
      </c>
      <c r="D10771" s="156" t="s">
        <v>13024</v>
      </c>
      <c r="E10771" s="156" t="s">
        <v>13012</v>
      </c>
      <c r="F10771" s="155" t="s">
        <v>13012</v>
      </c>
      <c r="G10771" s="156" t="s">
        <v>400</v>
      </c>
      <c r="H10771" s="155" t="str">
        <f>IF(Proc[[#This Row],[type]]="LFF (MDG-F)",MID(Proc[[#This Row],[Obj]],13,10),"")</f>
        <v/>
      </c>
      <c r="I10771" s="156"/>
      <c r="J10771" s="155" t="b">
        <f>Proc[[#This Row],[Requested]]=Proc[[#This Row],[CurrentParent]]</f>
        <v>1</v>
      </c>
      <c r="K10771" s="155" t="str">
        <f>IF(Proc[[#This Row],[Author]]="Marcela Urrego",VLOOKUP(LEFT(Proc[[#This Row],[Requested]],1),Table3[#All],2,0),VLOOKUP(Proc[[#This Row],[Author]],Table4[],2,0))</f>
        <v>MGF</v>
      </c>
      <c r="L10771" s="155" t="s">
        <v>7801</v>
      </c>
      <c r="M10771" s="140">
        <v>46108</v>
      </c>
      <c r="N10771" s="140"/>
      <c r="O10771" s="140"/>
      <c r="P10771" s="140" t="str">
        <f ca="1">IF(Proc[[#This Row],[DaysAgeing]]&gt;5,"yep","on track")</f>
        <v>yep</v>
      </c>
      <c r="Q10771" s="2">
        <f ca="1">IF(Proc[[#This Row],[DateClosed]]="",ABS(NETWORKDAYS(Proc[[#This Row],[DateOpened]],TODAY()))-1,ABS(NETWORKDAYS(Proc[[#This Row],[DateOpened]],Proc[[#This Row],[DateClosed]]))-1)</f>
        <v>21</v>
      </c>
      <c r="R10771" s="140" t="s">
        <v>13014</v>
      </c>
      <c r="S10771" s="155"/>
      <c r="T10771" s="155"/>
    </row>
    <row r="10772" spans="1:20">
      <c r="A10772" s="156" t="s">
        <v>13013</v>
      </c>
      <c r="B10772" s="155" t="str">
        <f>IFERROR(VLOOKUP(Proc[[#This Row],[App]],Table2[],3,0),"open")</f>
        <v>ok</v>
      </c>
      <c r="C10772" s="156" t="s">
        <v>369</v>
      </c>
      <c r="D10772" s="156" t="s">
        <v>13025</v>
      </c>
      <c r="E10772" s="156" t="s">
        <v>13012</v>
      </c>
      <c r="F10772" s="155" t="s">
        <v>13012</v>
      </c>
      <c r="G10772" s="156" t="s">
        <v>400</v>
      </c>
      <c r="H10772" s="155" t="str">
        <f>IF(Proc[[#This Row],[type]]="LFF (MDG-F)",MID(Proc[[#This Row],[Obj]],13,10),"")</f>
        <v/>
      </c>
      <c r="I10772" s="156"/>
      <c r="J10772" s="155" t="b">
        <f>Proc[[#This Row],[Requested]]=Proc[[#This Row],[CurrentParent]]</f>
        <v>1</v>
      </c>
      <c r="K10772" s="155" t="str">
        <f>IF(Proc[[#This Row],[Author]]="Marcela Urrego",VLOOKUP(LEFT(Proc[[#This Row],[Requested]],1),Table3[#All],2,0),VLOOKUP(Proc[[#This Row],[Author]],Table4[],2,0))</f>
        <v>MGF</v>
      </c>
      <c r="L10772" s="155" t="s">
        <v>7801</v>
      </c>
      <c r="M10772" s="140">
        <v>46108</v>
      </c>
      <c r="N10772" s="140"/>
      <c r="O10772" s="140"/>
      <c r="P10772" s="140" t="str">
        <f ca="1">IF(Proc[[#This Row],[DaysAgeing]]&gt;5,"yep","on track")</f>
        <v>yep</v>
      </c>
      <c r="Q10772" s="2">
        <f ca="1">IF(Proc[[#This Row],[DateClosed]]="",ABS(NETWORKDAYS(Proc[[#This Row],[DateOpened]],TODAY()))-1,ABS(NETWORKDAYS(Proc[[#This Row],[DateOpened]],Proc[[#This Row],[DateClosed]]))-1)</f>
        <v>21</v>
      </c>
      <c r="R10772" s="140" t="s">
        <v>13014</v>
      </c>
      <c r="S10772" s="155"/>
      <c r="T10772" s="155"/>
    </row>
    <row r="10773" spans="1:20">
      <c r="A10773" s="156" t="s">
        <v>13013</v>
      </c>
      <c r="B10773" s="155" t="str">
        <f>IFERROR(VLOOKUP(Proc[[#This Row],[App]],Table2[],3,0),"open")</f>
        <v>ok</v>
      </c>
      <c r="C10773" s="156" t="s">
        <v>369</v>
      </c>
      <c r="D10773" s="156" t="s">
        <v>13026</v>
      </c>
      <c r="E10773" s="156" t="s">
        <v>13012</v>
      </c>
      <c r="F10773" s="155" t="s">
        <v>13012</v>
      </c>
      <c r="G10773" s="156" t="s">
        <v>400</v>
      </c>
      <c r="H10773" s="155" t="str">
        <f>IF(Proc[[#This Row],[type]]="LFF (MDG-F)",MID(Proc[[#This Row],[Obj]],13,10),"")</f>
        <v/>
      </c>
      <c r="I10773" s="156"/>
      <c r="J10773" s="155" t="b">
        <f>Proc[[#This Row],[Requested]]=Proc[[#This Row],[CurrentParent]]</f>
        <v>1</v>
      </c>
      <c r="K10773" s="155" t="str">
        <f>IF(Proc[[#This Row],[Author]]="Marcela Urrego",VLOOKUP(LEFT(Proc[[#This Row],[Requested]],1),Table3[#All],2,0),VLOOKUP(Proc[[#This Row],[Author]],Table4[],2,0))</f>
        <v>MGF</v>
      </c>
      <c r="L10773" s="155" t="s">
        <v>7801</v>
      </c>
      <c r="M10773" s="140">
        <v>46108</v>
      </c>
      <c r="N10773" s="140"/>
      <c r="O10773" s="140"/>
      <c r="P10773" s="140" t="str">
        <f ca="1">IF(Proc[[#This Row],[DaysAgeing]]&gt;5,"yep","on track")</f>
        <v>yep</v>
      </c>
      <c r="Q10773" s="2">
        <f ca="1">IF(Proc[[#This Row],[DateClosed]]="",ABS(NETWORKDAYS(Proc[[#This Row],[DateOpened]],TODAY()))-1,ABS(NETWORKDAYS(Proc[[#This Row],[DateOpened]],Proc[[#This Row],[DateClosed]]))-1)</f>
        <v>21</v>
      </c>
      <c r="R10773" s="140" t="s">
        <v>13014</v>
      </c>
      <c r="S10773" s="155"/>
      <c r="T10773" s="155"/>
    </row>
    <row r="10774" spans="1:20">
      <c r="A10774" s="156" t="s">
        <v>13013</v>
      </c>
      <c r="B10774" s="155" t="str">
        <f>IFERROR(VLOOKUP(Proc[[#This Row],[App]],Table2[],3,0),"open")</f>
        <v>ok</v>
      </c>
      <c r="C10774" s="156" t="s">
        <v>369</v>
      </c>
      <c r="D10774" s="156" t="s">
        <v>13027</v>
      </c>
      <c r="E10774" s="156" t="s">
        <v>13012</v>
      </c>
      <c r="F10774" s="155" t="s">
        <v>13012</v>
      </c>
      <c r="G10774" s="156" t="s">
        <v>400</v>
      </c>
      <c r="H10774" s="155" t="str">
        <f>IF(Proc[[#This Row],[type]]="LFF (MDG-F)",MID(Proc[[#This Row],[Obj]],13,10),"")</f>
        <v/>
      </c>
      <c r="I10774" s="156"/>
      <c r="J10774" s="155" t="b">
        <f>Proc[[#This Row],[Requested]]=Proc[[#This Row],[CurrentParent]]</f>
        <v>1</v>
      </c>
      <c r="K10774" s="155" t="str">
        <f>IF(Proc[[#This Row],[Author]]="Marcela Urrego",VLOOKUP(LEFT(Proc[[#This Row],[Requested]],1),Table3[#All],2,0),VLOOKUP(Proc[[#This Row],[Author]],Table4[],2,0))</f>
        <v>MGF</v>
      </c>
      <c r="L10774" s="155" t="s">
        <v>7801</v>
      </c>
      <c r="M10774" s="140">
        <v>46108</v>
      </c>
      <c r="N10774" s="140"/>
      <c r="O10774" s="140"/>
      <c r="P10774" s="140" t="str">
        <f ca="1">IF(Proc[[#This Row],[DaysAgeing]]&gt;5,"yep","on track")</f>
        <v>yep</v>
      </c>
      <c r="Q10774" s="2">
        <f ca="1">IF(Proc[[#This Row],[DateClosed]]="",ABS(NETWORKDAYS(Proc[[#This Row],[DateOpened]],TODAY()))-1,ABS(NETWORKDAYS(Proc[[#This Row],[DateOpened]],Proc[[#This Row],[DateClosed]]))-1)</f>
        <v>21</v>
      </c>
      <c r="R10774" s="140" t="s">
        <v>13014</v>
      </c>
      <c r="S10774" s="155"/>
      <c r="T10774" s="155"/>
    </row>
    <row r="10775" spans="1:20">
      <c r="A10775" s="156" t="s">
        <v>13013</v>
      </c>
      <c r="B10775" s="155" t="str">
        <f>IFERROR(VLOOKUP(Proc[[#This Row],[App]],Table2[],3,0),"open")</f>
        <v>ok</v>
      </c>
      <c r="C10775" s="156" t="s">
        <v>369</v>
      </c>
      <c r="D10775" t="s">
        <v>13103</v>
      </c>
      <c r="E10775" s="156" t="s">
        <v>13012</v>
      </c>
      <c r="F10775" s="155" t="s">
        <v>13012</v>
      </c>
      <c r="G10775" s="156" t="s">
        <v>400</v>
      </c>
      <c r="H10775" s="155" t="str">
        <f>IF(Proc[[#This Row],[type]]="LFF (MDG-F)",MID(Proc[[#This Row],[Obj]],13,10),"")</f>
        <v/>
      </c>
      <c r="J10775" s="155" t="b">
        <f>Proc[[#This Row],[Requested]]=Proc[[#This Row],[CurrentParent]]</f>
        <v>1</v>
      </c>
      <c r="K10775" s="155" t="str">
        <f>IF(Proc[[#This Row],[Author]]="Marcela Urrego",VLOOKUP(LEFT(Proc[[#This Row],[Requested]],1),Table3[#All],2,0),VLOOKUP(Proc[[#This Row],[Author]],Table4[],2,0))</f>
        <v>MGF</v>
      </c>
      <c r="L10775" s="155" t="s">
        <v>7801</v>
      </c>
      <c r="M10775" s="140">
        <v>46108</v>
      </c>
      <c r="N10775" s="140"/>
      <c r="O10775" s="140"/>
      <c r="P10775" s="140" t="str">
        <f ca="1">IF(Proc[[#This Row],[DaysAgeing]]&gt;5,"yep","on track")</f>
        <v>yep</v>
      </c>
      <c r="Q10775" s="2">
        <f ca="1">IF(Proc[[#This Row],[DateClosed]]="",ABS(NETWORKDAYS(Proc[[#This Row],[DateOpened]],TODAY()))-1,ABS(NETWORKDAYS(Proc[[#This Row],[DateOpened]],Proc[[#This Row],[DateClosed]]))-1)</f>
        <v>21</v>
      </c>
      <c r="R10775" s="140" t="s">
        <v>13014</v>
      </c>
      <c r="S10775" s="155"/>
      <c r="T10775" s="155"/>
    </row>
    <row r="10776" spans="1:20">
      <c r="A10776" s="156" t="s">
        <v>13013</v>
      </c>
      <c r="B10776" s="155" t="str">
        <f>IFERROR(VLOOKUP(Proc[[#This Row],[App]],Table2[],3,0),"open")</f>
        <v>ok</v>
      </c>
      <c r="C10776" s="156" t="s">
        <v>369</v>
      </c>
      <c r="D10776" t="s">
        <v>13104</v>
      </c>
      <c r="E10776" s="156" t="s">
        <v>13012</v>
      </c>
      <c r="F10776" s="155" t="s">
        <v>13012</v>
      </c>
      <c r="G10776" s="156" t="s">
        <v>400</v>
      </c>
      <c r="H10776" s="155" t="str">
        <f>IF(Proc[[#This Row],[type]]="LFF (MDG-F)",MID(Proc[[#This Row],[Obj]],13,10),"")</f>
        <v/>
      </c>
      <c r="J10776" s="155" t="b">
        <f>Proc[[#This Row],[Requested]]=Proc[[#This Row],[CurrentParent]]</f>
        <v>1</v>
      </c>
      <c r="K10776" s="155" t="str">
        <f>IF(Proc[[#This Row],[Author]]="Marcela Urrego",VLOOKUP(LEFT(Proc[[#This Row],[Requested]],1),Table3[#All],2,0),VLOOKUP(Proc[[#This Row],[Author]],Table4[],2,0))</f>
        <v>MGF</v>
      </c>
      <c r="L10776" s="155" t="s">
        <v>7801</v>
      </c>
      <c r="M10776" s="140">
        <v>46108</v>
      </c>
      <c r="N10776" s="140"/>
      <c r="O10776" s="140"/>
      <c r="P10776" s="140" t="str">
        <f ca="1">IF(Proc[[#This Row],[DaysAgeing]]&gt;5,"yep","on track")</f>
        <v>yep</v>
      </c>
      <c r="Q10776" s="2">
        <f ca="1">IF(Proc[[#This Row],[DateClosed]]="",ABS(NETWORKDAYS(Proc[[#This Row],[DateOpened]],TODAY()))-1,ABS(NETWORKDAYS(Proc[[#This Row],[DateOpened]],Proc[[#This Row],[DateClosed]]))-1)</f>
        <v>21</v>
      </c>
      <c r="R10776" s="140" t="s">
        <v>13014</v>
      </c>
      <c r="S10776" s="155"/>
      <c r="T10776" s="155"/>
    </row>
    <row r="10777" spans="1:20">
      <c r="A10777" s="156" t="s">
        <v>13013</v>
      </c>
      <c r="B10777" s="155" t="str">
        <f>IFERROR(VLOOKUP(Proc[[#This Row],[App]],Table2[],3,0),"open")</f>
        <v>ok</v>
      </c>
      <c r="C10777" s="156" t="s">
        <v>369</v>
      </c>
      <c r="D10777" t="s">
        <v>13105</v>
      </c>
      <c r="E10777" s="156" t="s">
        <v>13012</v>
      </c>
      <c r="F10777" s="155" t="s">
        <v>13012</v>
      </c>
      <c r="G10777" s="156" t="s">
        <v>400</v>
      </c>
      <c r="H10777" s="155" t="str">
        <f>IF(Proc[[#This Row],[type]]="LFF (MDG-F)",MID(Proc[[#This Row],[Obj]],13,10),"")</f>
        <v/>
      </c>
      <c r="J10777" s="155" t="b">
        <f>Proc[[#This Row],[Requested]]=Proc[[#This Row],[CurrentParent]]</f>
        <v>1</v>
      </c>
      <c r="K10777" s="155" t="str">
        <f>IF(Proc[[#This Row],[Author]]="Marcela Urrego",VLOOKUP(LEFT(Proc[[#This Row],[Requested]],1),Table3[#All],2,0),VLOOKUP(Proc[[#This Row],[Author]],Table4[],2,0))</f>
        <v>MGF</v>
      </c>
      <c r="L10777" s="155" t="s">
        <v>7801</v>
      </c>
      <c r="M10777" s="140">
        <v>46108</v>
      </c>
      <c r="N10777" s="140"/>
      <c r="O10777" s="140"/>
      <c r="P10777" s="140" t="str">
        <f ca="1">IF(Proc[[#This Row],[DaysAgeing]]&gt;5,"yep","on track")</f>
        <v>yep</v>
      </c>
      <c r="Q10777" s="2">
        <f ca="1">IF(Proc[[#This Row],[DateClosed]]="",ABS(NETWORKDAYS(Proc[[#This Row],[DateOpened]],TODAY()))-1,ABS(NETWORKDAYS(Proc[[#This Row],[DateOpened]],Proc[[#This Row],[DateClosed]]))-1)</f>
        <v>21</v>
      </c>
      <c r="R10777" s="140" t="s">
        <v>13014</v>
      </c>
      <c r="S10777" s="155"/>
      <c r="T10777" s="155"/>
    </row>
    <row r="10778" spans="1:20">
      <c r="A10778" s="156" t="s">
        <v>13013</v>
      </c>
      <c r="B10778" s="155" t="str">
        <f>IFERROR(VLOOKUP(Proc[[#This Row],[App]],Table2[],3,0),"open")</f>
        <v>ok</v>
      </c>
      <c r="C10778" s="156" t="s">
        <v>369</v>
      </c>
      <c r="D10778" t="s">
        <v>13106</v>
      </c>
      <c r="E10778" s="156" t="s">
        <v>13012</v>
      </c>
      <c r="F10778" s="155" t="s">
        <v>13012</v>
      </c>
      <c r="G10778" s="156" t="s">
        <v>400</v>
      </c>
      <c r="H10778" s="155" t="str">
        <f>IF(Proc[[#This Row],[type]]="LFF (MDG-F)",MID(Proc[[#This Row],[Obj]],13,10),"")</f>
        <v/>
      </c>
      <c r="J10778" s="155" t="b">
        <f>Proc[[#This Row],[Requested]]=Proc[[#This Row],[CurrentParent]]</f>
        <v>1</v>
      </c>
      <c r="K10778" s="155" t="str">
        <f>IF(Proc[[#This Row],[Author]]="Marcela Urrego",VLOOKUP(LEFT(Proc[[#This Row],[Requested]],1),Table3[#All],2,0),VLOOKUP(Proc[[#This Row],[Author]],Table4[],2,0))</f>
        <v>MGF</v>
      </c>
      <c r="L10778" s="155" t="s">
        <v>7801</v>
      </c>
      <c r="M10778" s="140">
        <v>46108</v>
      </c>
      <c r="N10778" s="140"/>
      <c r="O10778" s="140"/>
      <c r="P10778" s="140" t="str">
        <f ca="1">IF(Proc[[#This Row],[DaysAgeing]]&gt;5,"yep","on track")</f>
        <v>yep</v>
      </c>
      <c r="Q10778" s="2">
        <f ca="1">IF(Proc[[#This Row],[DateClosed]]="",ABS(NETWORKDAYS(Proc[[#This Row],[DateOpened]],TODAY()))-1,ABS(NETWORKDAYS(Proc[[#This Row],[DateOpened]],Proc[[#This Row],[DateClosed]]))-1)</f>
        <v>21</v>
      </c>
      <c r="R10778" s="140" t="s">
        <v>13014</v>
      </c>
      <c r="S10778" s="155"/>
      <c r="T10778" s="155"/>
    </row>
    <row r="10779" spans="1:20">
      <c r="A10779" s="156" t="s">
        <v>13013</v>
      </c>
      <c r="B10779" s="155" t="str">
        <f>IFERROR(VLOOKUP(Proc[[#This Row],[App]],Table2[],3,0),"open")</f>
        <v>ok</v>
      </c>
      <c r="C10779" s="156" t="s">
        <v>369</v>
      </c>
      <c r="D10779" s="156" t="s">
        <v>13028</v>
      </c>
      <c r="E10779" s="156" t="s">
        <v>13012</v>
      </c>
      <c r="F10779" s="155" t="s">
        <v>13012</v>
      </c>
      <c r="G10779" s="156" t="s">
        <v>400</v>
      </c>
      <c r="H10779" s="155" t="str">
        <f>IF(Proc[[#This Row],[type]]="LFF (MDG-F)",MID(Proc[[#This Row],[Obj]],13,10),"")</f>
        <v/>
      </c>
      <c r="I10779" s="156"/>
      <c r="J10779" s="155" t="b">
        <f>Proc[[#This Row],[Requested]]=Proc[[#This Row],[CurrentParent]]</f>
        <v>1</v>
      </c>
      <c r="K10779" s="155" t="str">
        <f>IF(Proc[[#This Row],[Author]]="Marcela Urrego",VLOOKUP(LEFT(Proc[[#This Row],[Requested]],1),Table3[#All],2,0),VLOOKUP(Proc[[#This Row],[Author]],Table4[],2,0))</f>
        <v>MGF</v>
      </c>
      <c r="L10779" s="155" t="s">
        <v>7801</v>
      </c>
      <c r="M10779" s="140">
        <v>46108</v>
      </c>
      <c r="N10779" s="140"/>
      <c r="O10779" s="140"/>
      <c r="P10779" s="140" t="str">
        <f ca="1">IF(Proc[[#This Row],[DaysAgeing]]&gt;5,"yep","on track")</f>
        <v>yep</v>
      </c>
      <c r="Q10779" s="2">
        <f ca="1">IF(Proc[[#This Row],[DateClosed]]="",ABS(NETWORKDAYS(Proc[[#This Row],[DateOpened]],TODAY()))-1,ABS(NETWORKDAYS(Proc[[#This Row],[DateOpened]],Proc[[#This Row],[DateClosed]]))-1)</f>
        <v>21</v>
      </c>
      <c r="R10779" s="140" t="s">
        <v>13014</v>
      </c>
      <c r="S10779" s="155"/>
      <c r="T10779" s="155"/>
    </row>
    <row r="10780" spans="1:20">
      <c r="A10780" s="156" t="s">
        <v>13013</v>
      </c>
      <c r="B10780" s="155" t="str">
        <f>IFERROR(VLOOKUP(Proc[[#This Row],[App]],Table2[],3,0),"open")</f>
        <v>ok</v>
      </c>
      <c r="C10780" s="156" t="s">
        <v>369</v>
      </c>
      <c r="D10780" s="156" t="s">
        <v>13029</v>
      </c>
      <c r="E10780" s="156" t="s">
        <v>13012</v>
      </c>
      <c r="F10780" s="155" t="s">
        <v>13012</v>
      </c>
      <c r="G10780" s="156" t="s">
        <v>400</v>
      </c>
      <c r="H10780" s="155" t="str">
        <f>IF(Proc[[#This Row],[type]]="LFF (MDG-F)",MID(Proc[[#This Row],[Obj]],13,10),"")</f>
        <v/>
      </c>
      <c r="I10780" s="156"/>
      <c r="J10780" s="155" t="b">
        <f>Proc[[#This Row],[Requested]]=Proc[[#This Row],[CurrentParent]]</f>
        <v>1</v>
      </c>
      <c r="K10780" s="155" t="str">
        <f>IF(Proc[[#This Row],[Author]]="Marcela Urrego",VLOOKUP(LEFT(Proc[[#This Row],[Requested]],1),Table3[#All],2,0),VLOOKUP(Proc[[#This Row],[Author]],Table4[],2,0))</f>
        <v>MGF</v>
      </c>
      <c r="L10780" s="155" t="s">
        <v>7801</v>
      </c>
      <c r="M10780" s="140">
        <v>46108</v>
      </c>
      <c r="N10780" s="140"/>
      <c r="O10780" s="140"/>
      <c r="P10780" s="140" t="str">
        <f ca="1">IF(Proc[[#This Row],[DaysAgeing]]&gt;5,"yep","on track")</f>
        <v>yep</v>
      </c>
      <c r="Q10780" s="2">
        <f ca="1">IF(Proc[[#This Row],[DateClosed]]="",ABS(NETWORKDAYS(Proc[[#This Row],[DateOpened]],TODAY()))-1,ABS(NETWORKDAYS(Proc[[#This Row],[DateOpened]],Proc[[#This Row],[DateClosed]]))-1)</f>
        <v>21</v>
      </c>
      <c r="R10780" s="140" t="s">
        <v>13014</v>
      </c>
      <c r="S10780" s="155"/>
      <c r="T10780" s="155"/>
    </row>
    <row r="10781" spans="1:20">
      <c r="A10781" s="156" t="s">
        <v>13013</v>
      </c>
      <c r="B10781" s="155" t="str">
        <f>IFERROR(VLOOKUP(Proc[[#This Row],[App]],Table2[],3,0),"open")</f>
        <v>ok</v>
      </c>
      <c r="C10781" s="156" t="s">
        <v>369</v>
      </c>
      <c r="D10781" s="156" t="s">
        <v>13070</v>
      </c>
      <c r="E10781" s="156" t="s">
        <v>13012</v>
      </c>
      <c r="F10781" s="155" t="s">
        <v>13012</v>
      </c>
      <c r="G10781" s="156" t="s">
        <v>400</v>
      </c>
      <c r="H10781" s="155" t="str">
        <f>IF(Proc[[#This Row],[type]]="LFF (MDG-F)",MID(Proc[[#This Row],[Obj]],13,10),"")</f>
        <v/>
      </c>
      <c r="I10781" s="156"/>
      <c r="J10781" s="155" t="b">
        <f>Proc[[#This Row],[Requested]]=Proc[[#This Row],[CurrentParent]]</f>
        <v>1</v>
      </c>
      <c r="K10781" s="155" t="str">
        <f>IF(Proc[[#This Row],[Author]]="Marcela Urrego",VLOOKUP(LEFT(Proc[[#This Row],[Requested]],1),Table3[#All],2,0),VLOOKUP(Proc[[#This Row],[Author]],Table4[],2,0))</f>
        <v>MGF</v>
      </c>
      <c r="L10781" s="155" t="s">
        <v>7801</v>
      </c>
      <c r="M10781" s="140">
        <v>46108</v>
      </c>
      <c r="N10781" s="140"/>
      <c r="O10781" s="140"/>
      <c r="P10781" s="140" t="str">
        <f ca="1">IF(Proc[[#This Row],[DaysAgeing]]&gt;5,"yep","on track")</f>
        <v>yep</v>
      </c>
      <c r="Q10781" s="2">
        <f ca="1">IF(Proc[[#This Row],[DateClosed]]="",ABS(NETWORKDAYS(Proc[[#This Row],[DateOpened]],TODAY()))-1,ABS(NETWORKDAYS(Proc[[#This Row],[DateOpened]],Proc[[#This Row],[DateClosed]]))-1)</f>
        <v>21</v>
      </c>
      <c r="R10781" s="140" t="s">
        <v>13014</v>
      </c>
      <c r="S10781" s="155"/>
      <c r="T10781" s="155"/>
    </row>
    <row r="10782" spans="1:20">
      <c r="A10782" s="156" t="s">
        <v>13013</v>
      </c>
      <c r="B10782" s="155" t="str">
        <f>IFERROR(VLOOKUP(Proc[[#This Row],[App]],Table2[],3,0),"open")</f>
        <v>ok</v>
      </c>
      <c r="C10782" s="156" t="s">
        <v>369</v>
      </c>
      <c r="D10782" t="s">
        <v>13107</v>
      </c>
      <c r="E10782" s="156" t="s">
        <v>13012</v>
      </c>
      <c r="F10782" s="155" t="s">
        <v>13012</v>
      </c>
      <c r="G10782" s="156" t="s">
        <v>400</v>
      </c>
      <c r="H10782" s="155" t="str">
        <f>IF(Proc[[#This Row],[type]]="LFF (MDG-F)",MID(Proc[[#This Row],[Obj]],13,10),"")</f>
        <v/>
      </c>
      <c r="J10782" s="155" t="b">
        <f>Proc[[#This Row],[Requested]]=Proc[[#This Row],[CurrentParent]]</f>
        <v>1</v>
      </c>
      <c r="K10782" s="155" t="str">
        <f>IF(Proc[[#This Row],[Author]]="Marcela Urrego",VLOOKUP(LEFT(Proc[[#This Row],[Requested]],1),Table3[#All],2,0),VLOOKUP(Proc[[#This Row],[Author]],Table4[],2,0))</f>
        <v>MGF</v>
      </c>
      <c r="L10782" s="155" t="s">
        <v>7801</v>
      </c>
      <c r="M10782" s="140">
        <v>46108</v>
      </c>
      <c r="N10782" s="140"/>
      <c r="O10782" s="140"/>
      <c r="P10782" s="140" t="str">
        <f ca="1">IF(Proc[[#This Row],[DaysAgeing]]&gt;5,"yep","on track")</f>
        <v>yep</v>
      </c>
      <c r="Q10782" s="2">
        <f ca="1">IF(Proc[[#This Row],[DateClosed]]="",ABS(NETWORKDAYS(Proc[[#This Row],[DateOpened]],TODAY()))-1,ABS(NETWORKDAYS(Proc[[#This Row],[DateOpened]],Proc[[#This Row],[DateClosed]]))-1)</f>
        <v>21</v>
      </c>
      <c r="R10782" s="140" t="s">
        <v>13014</v>
      </c>
      <c r="S10782" s="155"/>
      <c r="T10782" s="155"/>
    </row>
    <row r="10783" spans="1:20">
      <c r="A10783" s="156" t="s">
        <v>13013</v>
      </c>
      <c r="B10783" s="155" t="str">
        <f>IFERROR(VLOOKUP(Proc[[#This Row],[App]],Table2[],3,0),"open")</f>
        <v>ok</v>
      </c>
      <c r="C10783" s="156" t="s">
        <v>369</v>
      </c>
      <c r="D10783" t="s">
        <v>13108</v>
      </c>
      <c r="E10783" s="156" t="s">
        <v>13012</v>
      </c>
      <c r="F10783" s="155" t="s">
        <v>13012</v>
      </c>
      <c r="G10783" s="156" t="s">
        <v>400</v>
      </c>
      <c r="H10783" s="155" t="str">
        <f>IF(Proc[[#This Row],[type]]="LFF (MDG-F)",MID(Proc[[#This Row],[Obj]],13,10),"")</f>
        <v/>
      </c>
      <c r="J10783" s="155" t="b">
        <f>Proc[[#This Row],[Requested]]=Proc[[#This Row],[CurrentParent]]</f>
        <v>1</v>
      </c>
      <c r="K10783" s="155" t="str">
        <f>IF(Proc[[#This Row],[Author]]="Marcela Urrego",VLOOKUP(LEFT(Proc[[#This Row],[Requested]],1),Table3[#All],2,0),VLOOKUP(Proc[[#This Row],[Author]],Table4[],2,0))</f>
        <v>MGF</v>
      </c>
      <c r="L10783" s="155" t="s">
        <v>7801</v>
      </c>
      <c r="M10783" s="140">
        <v>46108</v>
      </c>
      <c r="N10783" s="140"/>
      <c r="O10783" s="140"/>
      <c r="P10783" s="140" t="str">
        <f ca="1">IF(Proc[[#This Row],[DaysAgeing]]&gt;5,"yep","on track")</f>
        <v>yep</v>
      </c>
      <c r="Q10783" s="2">
        <f ca="1">IF(Proc[[#This Row],[DateClosed]]="",ABS(NETWORKDAYS(Proc[[#This Row],[DateOpened]],TODAY()))-1,ABS(NETWORKDAYS(Proc[[#This Row],[DateOpened]],Proc[[#This Row],[DateClosed]]))-1)</f>
        <v>21</v>
      </c>
      <c r="R10783" s="140" t="s">
        <v>13014</v>
      </c>
      <c r="S10783" s="155"/>
      <c r="T10783" s="155"/>
    </row>
    <row r="10784" spans="1:20">
      <c r="A10784" s="156" t="s">
        <v>13013</v>
      </c>
      <c r="B10784" s="155" t="str">
        <f>IFERROR(VLOOKUP(Proc[[#This Row],[App]],Table2[],3,0),"open")</f>
        <v>ok</v>
      </c>
      <c r="C10784" s="156" t="s">
        <v>369</v>
      </c>
      <c r="D10784" t="s">
        <v>13109</v>
      </c>
      <c r="E10784" s="156" t="s">
        <v>13012</v>
      </c>
      <c r="F10784" s="155" t="s">
        <v>13012</v>
      </c>
      <c r="G10784" s="156" t="s">
        <v>400</v>
      </c>
      <c r="H10784" s="155" t="str">
        <f>IF(Proc[[#This Row],[type]]="LFF (MDG-F)",MID(Proc[[#This Row],[Obj]],13,10),"")</f>
        <v/>
      </c>
      <c r="J10784" s="155" t="b">
        <f>Proc[[#This Row],[Requested]]=Proc[[#This Row],[CurrentParent]]</f>
        <v>1</v>
      </c>
      <c r="K10784" s="155" t="str">
        <f>IF(Proc[[#This Row],[Author]]="Marcela Urrego",VLOOKUP(LEFT(Proc[[#This Row],[Requested]],1),Table3[#All],2,0),VLOOKUP(Proc[[#This Row],[Author]],Table4[],2,0))</f>
        <v>MGF</v>
      </c>
      <c r="L10784" s="155" t="s">
        <v>7801</v>
      </c>
      <c r="M10784" s="140">
        <v>46108</v>
      </c>
      <c r="N10784" s="140"/>
      <c r="O10784" s="140"/>
      <c r="P10784" s="140" t="str">
        <f ca="1">IF(Proc[[#This Row],[DaysAgeing]]&gt;5,"yep","on track")</f>
        <v>yep</v>
      </c>
      <c r="Q10784" s="2">
        <f ca="1">IF(Proc[[#This Row],[DateClosed]]="",ABS(NETWORKDAYS(Proc[[#This Row],[DateOpened]],TODAY()))-1,ABS(NETWORKDAYS(Proc[[#This Row],[DateOpened]],Proc[[#This Row],[DateClosed]]))-1)</f>
        <v>21</v>
      </c>
      <c r="R10784" s="140" t="s">
        <v>13014</v>
      </c>
      <c r="S10784" s="155"/>
      <c r="T10784" s="155"/>
    </row>
    <row r="10785" spans="1:20">
      <c r="A10785" s="156" t="s">
        <v>13013</v>
      </c>
      <c r="B10785" s="155" t="str">
        <f>IFERROR(VLOOKUP(Proc[[#This Row],[App]],Table2[],3,0),"open")</f>
        <v>ok</v>
      </c>
      <c r="C10785" s="156" t="s">
        <v>369</v>
      </c>
      <c r="D10785" s="156" t="s">
        <v>13071</v>
      </c>
      <c r="E10785" s="156" t="s">
        <v>13012</v>
      </c>
      <c r="F10785" s="155" t="s">
        <v>13012</v>
      </c>
      <c r="G10785" s="156" t="s">
        <v>400</v>
      </c>
      <c r="H10785" s="155" t="str">
        <f>IF(Proc[[#This Row],[type]]="LFF (MDG-F)",MID(Proc[[#This Row],[Obj]],13,10),"")</f>
        <v/>
      </c>
      <c r="I10785" s="156"/>
      <c r="J10785" s="155" t="b">
        <f>Proc[[#This Row],[Requested]]=Proc[[#This Row],[CurrentParent]]</f>
        <v>1</v>
      </c>
      <c r="K10785" s="155" t="str">
        <f>IF(Proc[[#This Row],[Author]]="Marcela Urrego",VLOOKUP(LEFT(Proc[[#This Row],[Requested]],1),Table3[#All],2,0),VLOOKUP(Proc[[#This Row],[Author]],Table4[],2,0))</f>
        <v>MGF</v>
      </c>
      <c r="L10785" s="155" t="s">
        <v>7801</v>
      </c>
      <c r="M10785" s="140">
        <v>46108</v>
      </c>
      <c r="N10785" s="140"/>
      <c r="O10785" s="140"/>
      <c r="P10785" s="140" t="str">
        <f ca="1">IF(Proc[[#This Row],[DaysAgeing]]&gt;5,"yep","on track")</f>
        <v>yep</v>
      </c>
      <c r="Q10785" s="2">
        <f ca="1">IF(Proc[[#This Row],[DateClosed]]="",ABS(NETWORKDAYS(Proc[[#This Row],[DateOpened]],TODAY()))-1,ABS(NETWORKDAYS(Proc[[#This Row],[DateOpened]],Proc[[#This Row],[DateClosed]]))-1)</f>
        <v>21</v>
      </c>
      <c r="R10785" s="140" t="s">
        <v>13014</v>
      </c>
      <c r="S10785" s="155"/>
      <c r="T10785" s="155"/>
    </row>
    <row r="10786" spans="1:20">
      <c r="A10786" s="156" t="s">
        <v>13013</v>
      </c>
      <c r="B10786" s="155" t="str">
        <f>IFERROR(VLOOKUP(Proc[[#This Row],[App]],Table2[],3,0),"open")</f>
        <v>ok</v>
      </c>
      <c r="C10786" s="156" t="s">
        <v>369</v>
      </c>
      <c r="D10786" s="156" t="s">
        <v>13072</v>
      </c>
      <c r="E10786" s="156" t="s">
        <v>13012</v>
      </c>
      <c r="F10786" s="155" t="s">
        <v>13012</v>
      </c>
      <c r="G10786" s="156" t="s">
        <v>400</v>
      </c>
      <c r="H10786" s="155" t="str">
        <f>IF(Proc[[#This Row],[type]]="LFF (MDG-F)",MID(Proc[[#This Row],[Obj]],13,10),"")</f>
        <v/>
      </c>
      <c r="I10786" s="156"/>
      <c r="J10786" s="155" t="b">
        <f>Proc[[#This Row],[Requested]]=Proc[[#This Row],[CurrentParent]]</f>
        <v>1</v>
      </c>
      <c r="K10786" s="155" t="str">
        <f>IF(Proc[[#This Row],[Author]]="Marcela Urrego",VLOOKUP(LEFT(Proc[[#This Row],[Requested]],1),Table3[#All],2,0),VLOOKUP(Proc[[#This Row],[Author]],Table4[],2,0))</f>
        <v>MGF</v>
      </c>
      <c r="L10786" s="155" t="s">
        <v>7801</v>
      </c>
      <c r="M10786" s="140">
        <v>46108</v>
      </c>
      <c r="N10786" s="140"/>
      <c r="O10786" s="140"/>
      <c r="P10786" s="140" t="str">
        <f ca="1">IF(Proc[[#This Row],[DaysAgeing]]&gt;5,"yep","on track")</f>
        <v>yep</v>
      </c>
      <c r="Q10786" s="2">
        <f ca="1">IF(Proc[[#This Row],[DateClosed]]="",ABS(NETWORKDAYS(Proc[[#This Row],[DateOpened]],TODAY()))-1,ABS(NETWORKDAYS(Proc[[#This Row],[DateOpened]],Proc[[#This Row],[DateClosed]]))-1)</f>
        <v>21</v>
      </c>
      <c r="R10786" s="140" t="s">
        <v>13014</v>
      </c>
      <c r="S10786" s="155"/>
      <c r="T10786" s="155"/>
    </row>
    <row r="10787" spans="1:20">
      <c r="A10787" s="156" t="s">
        <v>13013</v>
      </c>
      <c r="B10787" s="155" t="str">
        <f>IFERROR(VLOOKUP(Proc[[#This Row],[App]],Table2[],3,0),"open")</f>
        <v>ok</v>
      </c>
      <c r="C10787" s="156" t="s">
        <v>369</v>
      </c>
      <c r="D10787" s="156" t="s">
        <v>13073</v>
      </c>
      <c r="E10787" s="156" t="s">
        <v>13012</v>
      </c>
      <c r="F10787" s="155" t="s">
        <v>13012</v>
      </c>
      <c r="G10787" s="156" t="s">
        <v>400</v>
      </c>
      <c r="H10787" s="155" t="str">
        <f>IF(Proc[[#This Row],[type]]="LFF (MDG-F)",MID(Proc[[#This Row],[Obj]],13,10),"")</f>
        <v/>
      </c>
      <c r="I10787" s="156"/>
      <c r="J10787" s="155" t="b">
        <f>Proc[[#This Row],[Requested]]=Proc[[#This Row],[CurrentParent]]</f>
        <v>1</v>
      </c>
      <c r="K10787" s="155" t="str">
        <f>IF(Proc[[#This Row],[Author]]="Marcela Urrego",VLOOKUP(LEFT(Proc[[#This Row],[Requested]],1),Table3[#All],2,0),VLOOKUP(Proc[[#This Row],[Author]],Table4[],2,0))</f>
        <v>MGF</v>
      </c>
      <c r="L10787" s="155" t="s">
        <v>7801</v>
      </c>
      <c r="M10787" s="140">
        <v>46108</v>
      </c>
      <c r="N10787" s="140"/>
      <c r="O10787" s="140"/>
      <c r="P10787" s="140" t="str">
        <f ca="1">IF(Proc[[#This Row],[DaysAgeing]]&gt;5,"yep","on track")</f>
        <v>yep</v>
      </c>
      <c r="Q10787" s="2">
        <f ca="1">IF(Proc[[#This Row],[DateClosed]]="",ABS(NETWORKDAYS(Proc[[#This Row],[DateOpened]],TODAY()))-1,ABS(NETWORKDAYS(Proc[[#This Row],[DateOpened]],Proc[[#This Row],[DateClosed]]))-1)</f>
        <v>21</v>
      </c>
      <c r="R10787" s="140" t="s">
        <v>13014</v>
      </c>
      <c r="S10787" s="155"/>
      <c r="T10787" s="155"/>
    </row>
    <row r="10788" spans="1:20">
      <c r="A10788" s="156" t="s">
        <v>13013</v>
      </c>
      <c r="B10788" s="155" t="str">
        <f>IFERROR(VLOOKUP(Proc[[#This Row],[App]],Table2[],3,0),"open")</f>
        <v>ok</v>
      </c>
      <c r="C10788" s="156" t="s">
        <v>369</v>
      </c>
      <c r="D10788" s="156" t="s">
        <v>13074</v>
      </c>
      <c r="E10788" s="156" t="s">
        <v>13012</v>
      </c>
      <c r="F10788" s="155" t="s">
        <v>13012</v>
      </c>
      <c r="G10788" s="156" t="s">
        <v>400</v>
      </c>
      <c r="H10788" s="155" t="str">
        <f>IF(Proc[[#This Row],[type]]="LFF (MDG-F)",MID(Proc[[#This Row],[Obj]],13,10),"")</f>
        <v/>
      </c>
      <c r="I10788" s="156"/>
      <c r="J10788" s="155" t="b">
        <f>Proc[[#This Row],[Requested]]=Proc[[#This Row],[CurrentParent]]</f>
        <v>1</v>
      </c>
      <c r="K10788" s="155" t="str">
        <f>IF(Proc[[#This Row],[Author]]="Marcela Urrego",VLOOKUP(LEFT(Proc[[#This Row],[Requested]],1),Table3[#All],2,0),VLOOKUP(Proc[[#This Row],[Author]],Table4[],2,0))</f>
        <v>MGF</v>
      </c>
      <c r="L10788" s="155" t="s">
        <v>7801</v>
      </c>
      <c r="M10788" s="140">
        <v>46108</v>
      </c>
      <c r="N10788" s="140"/>
      <c r="O10788" s="140"/>
      <c r="P10788" s="140" t="str">
        <f ca="1">IF(Proc[[#This Row],[DaysAgeing]]&gt;5,"yep","on track")</f>
        <v>yep</v>
      </c>
      <c r="Q10788" s="2">
        <f ca="1">IF(Proc[[#This Row],[DateClosed]]="",ABS(NETWORKDAYS(Proc[[#This Row],[DateOpened]],TODAY()))-1,ABS(NETWORKDAYS(Proc[[#This Row],[DateOpened]],Proc[[#This Row],[DateClosed]]))-1)</f>
        <v>21</v>
      </c>
      <c r="R10788" s="140" t="s">
        <v>13014</v>
      </c>
      <c r="S10788" s="155"/>
      <c r="T10788" s="155"/>
    </row>
    <row r="10789" spans="1:20">
      <c r="A10789" s="156" t="s">
        <v>13013</v>
      </c>
      <c r="B10789" s="155" t="str">
        <f>IFERROR(VLOOKUP(Proc[[#This Row],[App]],Table2[],3,0),"open")</f>
        <v>ok</v>
      </c>
      <c r="C10789" s="156" t="s">
        <v>369</v>
      </c>
      <c r="D10789" s="156" t="s">
        <v>13075</v>
      </c>
      <c r="E10789" s="156" t="s">
        <v>13012</v>
      </c>
      <c r="F10789" s="155" t="s">
        <v>13012</v>
      </c>
      <c r="G10789" s="156" t="s">
        <v>400</v>
      </c>
      <c r="H10789" s="155" t="str">
        <f>IF(Proc[[#This Row],[type]]="LFF (MDG-F)",MID(Proc[[#This Row],[Obj]],13,10),"")</f>
        <v/>
      </c>
      <c r="I10789" s="156"/>
      <c r="J10789" s="155" t="b">
        <f>Proc[[#This Row],[Requested]]=Proc[[#This Row],[CurrentParent]]</f>
        <v>1</v>
      </c>
      <c r="K10789" s="155" t="str">
        <f>IF(Proc[[#This Row],[Author]]="Marcela Urrego",VLOOKUP(LEFT(Proc[[#This Row],[Requested]],1),Table3[#All],2,0),VLOOKUP(Proc[[#This Row],[Author]],Table4[],2,0))</f>
        <v>MGF</v>
      </c>
      <c r="L10789" s="155" t="s">
        <v>7801</v>
      </c>
      <c r="M10789" s="140">
        <v>46108</v>
      </c>
      <c r="N10789" s="140"/>
      <c r="O10789" s="140"/>
      <c r="P10789" s="140" t="str">
        <f ca="1">IF(Proc[[#This Row],[DaysAgeing]]&gt;5,"yep","on track")</f>
        <v>yep</v>
      </c>
      <c r="Q10789" s="2">
        <f ca="1">IF(Proc[[#This Row],[DateClosed]]="",ABS(NETWORKDAYS(Proc[[#This Row],[DateOpened]],TODAY()))-1,ABS(NETWORKDAYS(Proc[[#This Row],[DateOpened]],Proc[[#This Row],[DateClosed]]))-1)</f>
        <v>21</v>
      </c>
      <c r="R10789" s="140" t="s">
        <v>13014</v>
      </c>
      <c r="S10789" s="155"/>
      <c r="T10789" s="155"/>
    </row>
    <row r="10790" spans="1:20">
      <c r="A10790" s="156" t="s">
        <v>13013</v>
      </c>
      <c r="B10790" s="155" t="str">
        <f>IFERROR(VLOOKUP(Proc[[#This Row],[App]],Table2[],3,0),"open")</f>
        <v>ok</v>
      </c>
      <c r="C10790" s="156" t="s">
        <v>369</v>
      </c>
      <c r="D10790" s="156" t="s">
        <v>13061</v>
      </c>
      <c r="E10790" s="156" t="s">
        <v>13012</v>
      </c>
      <c r="F10790" s="155" t="s">
        <v>13012</v>
      </c>
      <c r="G10790" s="156" t="s">
        <v>400</v>
      </c>
      <c r="H10790" s="155" t="str">
        <f>IF(Proc[[#This Row],[type]]="LFF (MDG-F)",MID(Proc[[#This Row],[Obj]],13,10),"")</f>
        <v/>
      </c>
      <c r="I10790" s="156"/>
      <c r="J10790" s="155" t="b">
        <f>Proc[[#This Row],[Requested]]=Proc[[#This Row],[CurrentParent]]</f>
        <v>1</v>
      </c>
      <c r="K10790" s="155" t="str">
        <f>IF(Proc[[#This Row],[Author]]="Marcela Urrego",VLOOKUP(LEFT(Proc[[#This Row],[Requested]],1),Table3[#All],2,0),VLOOKUP(Proc[[#This Row],[Author]],Table4[],2,0))</f>
        <v>MGF</v>
      </c>
      <c r="L10790" s="155" t="s">
        <v>7801</v>
      </c>
      <c r="M10790" s="140">
        <v>46108</v>
      </c>
      <c r="N10790" s="140"/>
      <c r="O10790" s="140"/>
      <c r="P10790" s="140" t="str">
        <f ca="1">IF(Proc[[#This Row],[DaysAgeing]]&gt;5,"yep","on track")</f>
        <v>yep</v>
      </c>
      <c r="Q10790" s="2">
        <f ca="1">IF(Proc[[#This Row],[DateClosed]]="",ABS(NETWORKDAYS(Proc[[#This Row],[DateOpened]],TODAY()))-1,ABS(NETWORKDAYS(Proc[[#This Row],[DateOpened]],Proc[[#This Row],[DateClosed]]))-1)</f>
        <v>21</v>
      </c>
      <c r="R10790" s="140" t="s">
        <v>13014</v>
      </c>
      <c r="S10790" s="155"/>
      <c r="T10790" s="155"/>
    </row>
    <row r="10791" spans="1:20">
      <c r="A10791" s="156" t="s">
        <v>13013</v>
      </c>
      <c r="B10791" s="155" t="str">
        <f>IFERROR(VLOOKUP(Proc[[#This Row],[App]],Table2[],3,0),"open")</f>
        <v>ok</v>
      </c>
      <c r="C10791" s="156" t="s">
        <v>369</v>
      </c>
      <c r="D10791" s="156" t="s">
        <v>13060</v>
      </c>
      <c r="E10791" s="156" t="s">
        <v>13012</v>
      </c>
      <c r="F10791" s="155" t="s">
        <v>13012</v>
      </c>
      <c r="G10791" s="156" t="s">
        <v>400</v>
      </c>
      <c r="H10791" s="155" t="str">
        <f>IF(Proc[[#This Row],[type]]="LFF (MDG-F)",MID(Proc[[#This Row],[Obj]],13,10),"")</f>
        <v/>
      </c>
      <c r="I10791" s="156"/>
      <c r="J10791" s="155" t="b">
        <f>Proc[[#This Row],[Requested]]=Proc[[#This Row],[CurrentParent]]</f>
        <v>1</v>
      </c>
      <c r="K10791" s="155" t="str">
        <f>IF(Proc[[#This Row],[Author]]="Marcela Urrego",VLOOKUP(LEFT(Proc[[#This Row],[Requested]],1),Table3[#All],2,0),VLOOKUP(Proc[[#This Row],[Author]],Table4[],2,0))</f>
        <v>MGF</v>
      </c>
      <c r="L10791" s="155" t="s">
        <v>7801</v>
      </c>
      <c r="M10791" s="140">
        <v>46108</v>
      </c>
      <c r="N10791" s="140"/>
      <c r="O10791" s="140"/>
      <c r="P10791" s="140" t="str">
        <f ca="1">IF(Proc[[#This Row],[DaysAgeing]]&gt;5,"yep","on track")</f>
        <v>yep</v>
      </c>
      <c r="Q10791" s="2">
        <f ca="1">IF(Proc[[#This Row],[DateClosed]]="",ABS(NETWORKDAYS(Proc[[#This Row],[DateOpened]],TODAY()))-1,ABS(NETWORKDAYS(Proc[[#This Row],[DateOpened]],Proc[[#This Row],[DateClosed]]))-1)</f>
        <v>21</v>
      </c>
      <c r="R10791" s="140" t="s">
        <v>13014</v>
      </c>
      <c r="S10791" s="155"/>
      <c r="T10791" s="155"/>
    </row>
    <row r="10792" spans="1:20">
      <c r="A10792" s="156" t="s">
        <v>13013</v>
      </c>
      <c r="B10792" s="155" t="str">
        <f>IFERROR(VLOOKUP(Proc[[#This Row],[App]],Table2[],3,0),"open")</f>
        <v>ok</v>
      </c>
      <c r="C10792" s="156" t="s">
        <v>369</v>
      </c>
      <c r="D10792" s="156" t="s">
        <v>13059</v>
      </c>
      <c r="E10792" s="156" t="s">
        <v>13012</v>
      </c>
      <c r="F10792" s="155" t="s">
        <v>13012</v>
      </c>
      <c r="G10792" s="156" t="s">
        <v>400</v>
      </c>
      <c r="H10792" s="155" t="str">
        <f>IF(Proc[[#This Row],[type]]="LFF (MDG-F)",MID(Proc[[#This Row],[Obj]],13,10),"")</f>
        <v/>
      </c>
      <c r="I10792" s="156"/>
      <c r="J10792" s="155" t="b">
        <f>Proc[[#This Row],[Requested]]=Proc[[#This Row],[CurrentParent]]</f>
        <v>1</v>
      </c>
      <c r="K10792" s="155" t="str">
        <f>IF(Proc[[#This Row],[Author]]="Marcela Urrego",VLOOKUP(LEFT(Proc[[#This Row],[Requested]],1),Table3[#All],2,0),VLOOKUP(Proc[[#This Row],[Author]],Table4[],2,0))</f>
        <v>MGF</v>
      </c>
      <c r="L10792" s="155" t="s">
        <v>7801</v>
      </c>
      <c r="M10792" s="140">
        <v>46108</v>
      </c>
      <c r="N10792" s="140"/>
      <c r="O10792" s="140"/>
      <c r="P10792" s="140" t="str">
        <f ca="1">IF(Proc[[#This Row],[DaysAgeing]]&gt;5,"yep","on track")</f>
        <v>yep</v>
      </c>
      <c r="Q10792" s="2">
        <f ca="1">IF(Proc[[#This Row],[DateClosed]]="",ABS(NETWORKDAYS(Proc[[#This Row],[DateOpened]],TODAY()))-1,ABS(NETWORKDAYS(Proc[[#This Row],[DateOpened]],Proc[[#This Row],[DateClosed]]))-1)</f>
        <v>21</v>
      </c>
      <c r="R10792" s="140" t="s">
        <v>13014</v>
      </c>
      <c r="S10792" s="155"/>
      <c r="T10792" s="155"/>
    </row>
    <row r="10793" spans="1:20">
      <c r="A10793" s="156" t="s">
        <v>13013</v>
      </c>
      <c r="B10793" s="155" t="str">
        <f>IFERROR(VLOOKUP(Proc[[#This Row],[App]],Table2[],3,0),"open")</f>
        <v>ok</v>
      </c>
      <c r="C10793" s="156" t="s">
        <v>369</v>
      </c>
      <c r="D10793" s="156" t="s">
        <v>13058</v>
      </c>
      <c r="E10793" s="156" t="s">
        <v>13012</v>
      </c>
      <c r="F10793" s="155" t="s">
        <v>13012</v>
      </c>
      <c r="G10793" s="156" t="s">
        <v>400</v>
      </c>
      <c r="H10793" s="155" t="str">
        <f>IF(Proc[[#This Row],[type]]="LFF (MDG-F)",MID(Proc[[#This Row],[Obj]],13,10),"")</f>
        <v/>
      </c>
      <c r="I10793" s="156"/>
      <c r="J10793" s="155" t="b">
        <f>Proc[[#This Row],[Requested]]=Proc[[#This Row],[CurrentParent]]</f>
        <v>1</v>
      </c>
      <c r="K10793" s="155" t="str">
        <f>IF(Proc[[#This Row],[Author]]="Marcela Urrego",VLOOKUP(LEFT(Proc[[#This Row],[Requested]],1),Table3[#All],2,0),VLOOKUP(Proc[[#This Row],[Author]],Table4[],2,0))</f>
        <v>MGF</v>
      </c>
      <c r="L10793" s="155" t="s">
        <v>7801</v>
      </c>
      <c r="M10793" s="140">
        <v>46108</v>
      </c>
      <c r="N10793" s="140"/>
      <c r="O10793" s="140"/>
      <c r="P10793" s="140" t="str">
        <f ca="1">IF(Proc[[#This Row],[DaysAgeing]]&gt;5,"yep","on track")</f>
        <v>yep</v>
      </c>
      <c r="Q10793" s="2">
        <f ca="1">IF(Proc[[#This Row],[DateClosed]]="",ABS(NETWORKDAYS(Proc[[#This Row],[DateOpened]],TODAY()))-1,ABS(NETWORKDAYS(Proc[[#This Row],[DateOpened]],Proc[[#This Row],[DateClosed]]))-1)</f>
        <v>21</v>
      </c>
      <c r="R10793" s="140" t="s">
        <v>13014</v>
      </c>
      <c r="S10793" s="155"/>
      <c r="T10793" s="155"/>
    </row>
    <row r="10794" spans="1:20">
      <c r="A10794" s="156" t="s">
        <v>13013</v>
      </c>
      <c r="B10794" s="155" t="str">
        <f>IFERROR(VLOOKUP(Proc[[#This Row],[App]],Table2[],3,0),"open")</f>
        <v>ok</v>
      </c>
      <c r="C10794" s="156" t="s">
        <v>369</v>
      </c>
      <c r="D10794" s="156" t="s">
        <v>13057</v>
      </c>
      <c r="E10794" s="156" t="s">
        <v>13012</v>
      </c>
      <c r="F10794" s="155" t="s">
        <v>13012</v>
      </c>
      <c r="G10794" s="156" t="s">
        <v>400</v>
      </c>
      <c r="H10794" s="155" t="str">
        <f>IF(Proc[[#This Row],[type]]="LFF (MDG-F)",MID(Proc[[#This Row],[Obj]],13,10),"")</f>
        <v/>
      </c>
      <c r="I10794" s="156"/>
      <c r="J10794" s="155" t="b">
        <f>Proc[[#This Row],[Requested]]=Proc[[#This Row],[CurrentParent]]</f>
        <v>1</v>
      </c>
      <c r="K10794" s="155" t="str">
        <f>IF(Proc[[#This Row],[Author]]="Marcela Urrego",VLOOKUP(LEFT(Proc[[#This Row],[Requested]],1),Table3[#All],2,0),VLOOKUP(Proc[[#This Row],[Author]],Table4[],2,0))</f>
        <v>MGF</v>
      </c>
      <c r="L10794" s="155" t="s">
        <v>7801</v>
      </c>
      <c r="M10794" s="140">
        <v>46108</v>
      </c>
      <c r="N10794" s="140"/>
      <c r="O10794" s="140"/>
      <c r="P10794" s="140" t="str">
        <f ca="1">IF(Proc[[#This Row],[DaysAgeing]]&gt;5,"yep","on track")</f>
        <v>yep</v>
      </c>
      <c r="Q10794" s="2">
        <f ca="1">IF(Proc[[#This Row],[DateClosed]]="",ABS(NETWORKDAYS(Proc[[#This Row],[DateOpened]],TODAY()))-1,ABS(NETWORKDAYS(Proc[[#This Row],[DateOpened]],Proc[[#This Row],[DateClosed]]))-1)</f>
        <v>21</v>
      </c>
      <c r="R10794" s="140" t="s">
        <v>13014</v>
      </c>
      <c r="S10794" s="155"/>
      <c r="T10794" s="155"/>
    </row>
    <row r="10795" spans="1:20">
      <c r="A10795" s="156" t="s">
        <v>13013</v>
      </c>
      <c r="B10795" s="155" t="str">
        <f>IFERROR(VLOOKUP(Proc[[#This Row],[App]],Table2[],3,0),"open")</f>
        <v>ok</v>
      </c>
      <c r="C10795" s="156" t="s">
        <v>369</v>
      </c>
      <c r="D10795" s="156" t="s">
        <v>13056</v>
      </c>
      <c r="E10795" s="156" t="s">
        <v>13012</v>
      </c>
      <c r="F10795" s="155" t="s">
        <v>13012</v>
      </c>
      <c r="G10795" s="156" t="s">
        <v>400</v>
      </c>
      <c r="H10795" s="155" t="str">
        <f>IF(Proc[[#This Row],[type]]="LFF (MDG-F)",MID(Proc[[#This Row],[Obj]],13,10),"")</f>
        <v/>
      </c>
      <c r="I10795" s="156"/>
      <c r="J10795" s="155" t="b">
        <f>Proc[[#This Row],[Requested]]=Proc[[#This Row],[CurrentParent]]</f>
        <v>1</v>
      </c>
      <c r="K10795" s="155" t="str">
        <f>IF(Proc[[#This Row],[Author]]="Marcela Urrego",VLOOKUP(LEFT(Proc[[#This Row],[Requested]],1),Table3[#All],2,0),VLOOKUP(Proc[[#This Row],[Author]],Table4[],2,0))</f>
        <v>MGF</v>
      </c>
      <c r="L10795" s="155" t="s">
        <v>7801</v>
      </c>
      <c r="M10795" s="140">
        <v>46108</v>
      </c>
      <c r="N10795" s="140"/>
      <c r="O10795" s="140"/>
      <c r="P10795" s="140" t="str">
        <f ca="1">IF(Proc[[#This Row],[DaysAgeing]]&gt;5,"yep","on track")</f>
        <v>yep</v>
      </c>
      <c r="Q10795" s="2">
        <f ca="1">IF(Proc[[#This Row],[DateClosed]]="",ABS(NETWORKDAYS(Proc[[#This Row],[DateOpened]],TODAY()))-1,ABS(NETWORKDAYS(Proc[[#This Row],[DateOpened]],Proc[[#This Row],[DateClosed]]))-1)</f>
        <v>21</v>
      </c>
      <c r="R10795" s="140" t="s">
        <v>13014</v>
      </c>
      <c r="S10795" s="155"/>
      <c r="T10795" s="155"/>
    </row>
    <row r="10796" spans="1:20">
      <c r="A10796" s="156" t="s">
        <v>13013</v>
      </c>
      <c r="B10796" s="155" t="str">
        <f>IFERROR(VLOOKUP(Proc[[#This Row],[App]],Table2[],3,0),"open")</f>
        <v>ok</v>
      </c>
      <c r="C10796" s="156" t="s">
        <v>369</v>
      </c>
      <c r="D10796" s="156" t="s">
        <v>13055</v>
      </c>
      <c r="E10796" s="156" t="s">
        <v>13012</v>
      </c>
      <c r="F10796" s="155" t="s">
        <v>13012</v>
      </c>
      <c r="G10796" s="156" t="s">
        <v>400</v>
      </c>
      <c r="H10796" s="155" t="str">
        <f>IF(Proc[[#This Row],[type]]="LFF (MDG-F)",MID(Proc[[#This Row],[Obj]],13,10),"")</f>
        <v/>
      </c>
      <c r="I10796" s="156"/>
      <c r="J10796" s="155" t="b">
        <f>Proc[[#This Row],[Requested]]=Proc[[#This Row],[CurrentParent]]</f>
        <v>1</v>
      </c>
      <c r="K10796" s="155" t="str">
        <f>IF(Proc[[#This Row],[Author]]="Marcela Urrego",VLOOKUP(LEFT(Proc[[#This Row],[Requested]],1),Table3[#All],2,0),VLOOKUP(Proc[[#This Row],[Author]],Table4[],2,0))</f>
        <v>MGF</v>
      </c>
      <c r="L10796" s="155" t="s">
        <v>7801</v>
      </c>
      <c r="M10796" s="140">
        <v>46108</v>
      </c>
      <c r="N10796" s="140"/>
      <c r="O10796" s="140"/>
      <c r="P10796" s="140" t="str">
        <f ca="1">IF(Proc[[#This Row],[DaysAgeing]]&gt;5,"yep","on track")</f>
        <v>yep</v>
      </c>
      <c r="Q10796" s="2">
        <f ca="1">IF(Proc[[#This Row],[DateClosed]]="",ABS(NETWORKDAYS(Proc[[#This Row],[DateOpened]],TODAY()))-1,ABS(NETWORKDAYS(Proc[[#This Row],[DateOpened]],Proc[[#This Row],[DateClosed]]))-1)</f>
        <v>21</v>
      </c>
      <c r="R10796" s="140" t="s">
        <v>13014</v>
      </c>
      <c r="S10796" s="155"/>
      <c r="T10796" s="155"/>
    </row>
    <row r="10797" spans="1:20">
      <c r="A10797" s="156" t="s">
        <v>13013</v>
      </c>
      <c r="B10797" s="155" t="str">
        <f>IFERROR(VLOOKUP(Proc[[#This Row],[App]],Table2[],3,0),"open")</f>
        <v>ok</v>
      </c>
      <c r="C10797" s="156" t="s">
        <v>369</v>
      </c>
      <c r="D10797" t="s">
        <v>13110</v>
      </c>
      <c r="E10797" s="156" t="s">
        <v>13012</v>
      </c>
      <c r="F10797" s="155" t="s">
        <v>13012</v>
      </c>
      <c r="G10797" s="156" t="s">
        <v>400</v>
      </c>
      <c r="H10797" s="155" t="str">
        <f>IF(Proc[[#This Row],[type]]="LFF (MDG-F)",MID(Proc[[#This Row],[Obj]],13,10),"")</f>
        <v/>
      </c>
      <c r="J10797" s="155" t="b">
        <f>Proc[[#This Row],[Requested]]=Proc[[#This Row],[CurrentParent]]</f>
        <v>1</v>
      </c>
      <c r="K10797" s="155" t="str">
        <f>IF(Proc[[#This Row],[Author]]="Marcela Urrego",VLOOKUP(LEFT(Proc[[#This Row],[Requested]],1),Table3[#All],2,0),VLOOKUP(Proc[[#This Row],[Author]],Table4[],2,0))</f>
        <v>MGF</v>
      </c>
      <c r="L10797" s="155" t="s">
        <v>7801</v>
      </c>
      <c r="M10797" s="140">
        <v>46108</v>
      </c>
      <c r="N10797" s="140"/>
      <c r="O10797" s="140"/>
      <c r="P10797" s="140" t="str">
        <f ca="1">IF(Proc[[#This Row],[DaysAgeing]]&gt;5,"yep","on track")</f>
        <v>yep</v>
      </c>
      <c r="Q10797" s="2">
        <f ca="1">IF(Proc[[#This Row],[DateClosed]]="",ABS(NETWORKDAYS(Proc[[#This Row],[DateOpened]],TODAY()))-1,ABS(NETWORKDAYS(Proc[[#This Row],[DateOpened]],Proc[[#This Row],[DateClosed]]))-1)</f>
        <v>21</v>
      </c>
      <c r="R10797" s="140" t="s">
        <v>13014</v>
      </c>
      <c r="S10797" s="155"/>
      <c r="T10797" s="155"/>
    </row>
    <row r="10798" spans="1:20">
      <c r="A10798" s="156" t="s">
        <v>13013</v>
      </c>
      <c r="B10798" s="155" t="str">
        <f>IFERROR(VLOOKUP(Proc[[#This Row],[App]],Table2[],3,0),"open")</f>
        <v>ok</v>
      </c>
      <c r="C10798" s="156" t="s">
        <v>369</v>
      </c>
      <c r="D10798" t="s">
        <v>13111</v>
      </c>
      <c r="E10798" s="156" t="s">
        <v>13012</v>
      </c>
      <c r="F10798" s="155" t="s">
        <v>13012</v>
      </c>
      <c r="G10798" s="156" t="s">
        <v>400</v>
      </c>
      <c r="H10798" s="155" t="str">
        <f>IF(Proc[[#This Row],[type]]="LFF (MDG-F)",MID(Proc[[#This Row],[Obj]],13,10),"")</f>
        <v/>
      </c>
      <c r="J10798" s="155" t="b">
        <f>Proc[[#This Row],[Requested]]=Proc[[#This Row],[CurrentParent]]</f>
        <v>1</v>
      </c>
      <c r="K10798" s="155" t="str">
        <f>IF(Proc[[#This Row],[Author]]="Marcela Urrego",VLOOKUP(LEFT(Proc[[#This Row],[Requested]],1),Table3[#All],2,0),VLOOKUP(Proc[[#This Row],[Author]],Table4[],2,0))</f>
        <v>MGF</v>
      </c>
      <c r="L10798" s="155" t="s">
        <v>7801</v>
      </c>
      <c r="M10798" s="140">
        <v>46108</v>
      </c>
      <c r="N10798" s="140"/>
      <c r="O10798" s="140"/>
      <c r="P10798" s="140" t="str">
        <f ca="1">IF(Proc[[#This Row],[DaysAgeing]]&gt;5,"yep","on track")</f>
        <v>yep</v>
      </c>
      <c r="Q10798" s="2">
        <f ca="1">IF(Proc[[#This Row],[DateClosed]]="",ABS(NETWORKDAYS(Proc[[#This Row],[DateOpened]],TODAY()))-1,ABS(NETWORKDAYS(Proc[[#This Row],[DateOpened]],Proc[[#This Row],[DateClosed]]))-1)</f>
        <v>21</v>
      </c>
      <c r="R10798" s="140" t="s">
        <v>13014</v>
      </c>
      <c r="S10798" s="155"/>
      <c r="T10798" s="155"/>
    </row>
    <row r="10799" spans="1:20">
      <c r="A10799" s="156" t="s">
        <v>13013</v>
      </c>
      <c r="B10799" s="155" t="str">
        <f>IFERROR(VLOOKUP(Proc[[#This Row],[App]],Table2[],3,0),"open")</f>
        <v>ok</v>
      </c>
      <c r="C10799" s="156" t="s">
        <v>369</v>
      </c>
      <c r="D10799" t="s">
        <v>13112</v>
      </c>
      <c r="E10799" s="156" t="s">
        <v>13012</v>
      </c>
      <c r="F10799" s="155" t="s">
        <v>13012</v>
      </c>
      <c r="G10799" s="156" t="s">
        <v>400</v>
      </c>
      <c r="H10799" s="155" t="str">
        <f>IF(Proc[[#This Row],[type]]="LFF (MDG-F)",MID(Proc[[#This Row],[Obj]],13,10),"")</f>
        <v/>
      </c>
      <c r="J10799" s="155" t="b">
        <f>Proc[[#This Row],[Requested]]=Proc[[#This Row],[CurrentParent]]</f>
        <v>1</v>
      </c>
      <c r="K10799" s="155" t="str">
        <f>IF(Proc[[#This Row],[Author]]="Marcela Urrego",VLOOKUP(LEFT(Proc[[#This Row],[Requested]],1),Table3[#All],2,0),VLOOKUP(Proc[[#This Row],[Author]],Table4[],2,0))</f>
        <v>MGF</v>
      </c>
      <c r="L10799" s="155" t="s">
        <v>7801</v>
      </c>
      <c r="M10799" s="140">
        <v>46108</v>
      </c>
      <c r="N10799" s="140"/>
      <c r="O10799" s="140"/>
      <c r="P10799" s="140" t="str">
        <f ca="1">IF(Proc[[#This Row],[DaysAgeing]]&gt;5,"yep","on track")</f>
        <v>yep</v>
      </c>
      <c r="Q10799" s="2">
        <f ca="1">IF(Proc[[#This Row],[DateClosed]]="",ABS(NETWORKDAYS(Proc[[#This Row],[DateOpened]],TODAY()))-1,ABS(NETWORKDAYS(Proc[[#This Row],[DateOpened]],Proc[[#This Row],[DateClosed]]))-1)</f>
        <v>21</v>
      </c>
      <c r="R10799" s="140" t="s">
        <v>13014</v>
      </c>
      <c r="S10799" s="155"/>
      <c r="T10799" s="155"/>
    </row>
    <row r="10800" spans="1:20">
      <c r="A10800" s="156" t="s">
        <v>13013</v>
      </c>
      <c r="B10800" s="155" t="str">
        <f>IFERROR(VLOOKUP(Proc[[#This Row],[App]],Table2[],3,0),"open")</f>
        <v>ok</v>
      </c>
      <c r="C10800" s="156" t="s">
        <v>369</v>
      </c>
      <c r="D10800" t="s">
        <v>13113</v>
      </c>
      <c r="E10800" s="156" t="s">
        <v>13012</v>
      </c>
      <c r="F10800" s="155" t="s">
        <v>13012</v>
      </c>
      <c r="G10800" s="156" t="s">
        <v>400</v>
      </c>
      <c r="H10800" s="155" t="str">
        <f>IF(Proc[[#This Row],[type]]="LFF (MDG-F)",MID(Proc[[#This Row],[Obj]],13,10),"")</f>
        <v/>
      </c>
      <c r="J10800" s="155" t="b">
        <f>Proc[[#This Row],[Requested]]=Proc[[#This Row],[CurrentParent]]</f>
        <v>1</v>
      </c>
      <c r="K10800" s="155" t="str">
        <f>IF(Proc[[#This Row],[Author]]="Marcela Urrego",VLOOKUP(LEFT(Proc[[#This Row],[Requested]],1),Table3[#All],2,0),VLOOKUP(Proc[[#This Row],[Author]],Table4[],2,0))</f>
        <v>MGF</v>
      </c>
      <c r="L10800" s="155" t="s">
        <v>7801</v>
      </c>
      <c r="M10800" s="140">
        <v>46108</v>
      </c>
      <c r="N10800" s="140"/>
      <c r="O10800" s="140"/>
      <c r="P10800" s="140" t="str">
        <f ca="1">IF(Proc[[#This Row],[DaysAgeing]]&gt;5,"yep","on track")</f>
        <v>yep</v>
      </c>
      <c r="Q10800" s="2">
        <f ca="1">IF(Proc[[#This Row],[DateClosed]]="",ABS(NETWORKDAYS(Proc[[#This Row],[DateOpened]],TODAY()))-1,ABS(NETWORKDAYS(Proc[[#This Row],[DateOpened]],Proc[[#This Row],[DateClosed]]))-1)</f>
        <v>21</v>
      </c>
      <c r="R10800" s="140" t="s">
        <v>13014</v>
      </c>
      <c r="S10800" s="155"/>
      <c r="T10800" s="155"/>
    </row>
    <row r="10801" spans="1:20">
      <c r="A10801" s="156" t="s">
        <v>13013</v>
      </c>
      <c r="B10801" s="155" t="str">
        <f>IFERROR(VLOOKUP(Proc[[#This Row],[App]],Table2[],3,0),"open")</f>
        <v>ok</v>
      </c>
      <c r="C10801" s="156" t="s">
        <v>369</v>
      </c>
      <c r="D10801" s="156" t="s">
        <v>13054</v>
      </c>
      <c r="E10801" s="156" t="s">
        <v>13012</v>
      </c>
      <c r="F10801" s="155" t="s">
        <v>13012</v>
      </c>
      <c r="G10801" s="156" t="s">
        <v>400</v>
      </c>
      <c r="H10801" s="155" t="str">
        <f>IF(Proc[[#This Row],[type]]="LFF (MDG-F)",MID(Proc[[#This Row],[Obj]],13,10),"")</f>
        <v/>
      </c>
      <c r="I10801" s="156"/>
      <c r="J10801" s="155" t="b">
        <f>Proc[[#This Row],[Requested]]=Proc[[#This Row],[CurrentParent]]</f>
        <v>1</v>
      </c>
      <c r="K10801" s="155" t="str">
        <f>IF(Proc[[#This Row],[Author]]="Marcela Urrego",VLOOKUP(LEFT(Proc[[#This Row],[Requested]],1),Table3[#All],2,0),VLOOKUP(Proc[[#This Row],[Author]],Table4[],2,0))</f>
        <v>MGF</v>
      </c>
      <c r="L10801" s="155" t="s">
        <v>7801</v>
      </c>
      <c r="M10801" s="140">
        <v>46108</v>
      </c>
      <c r="N10801" s="140"/>
      <c r="O10801" s="140"/>
      <c r="P10801" s="140" t="str">
        <f ca="1">IF(Proc[[#This Row],[DaysAgeing]]&gt;5,"yep","on track")</f>
        <v>yep</v>
      </c>
      <c r="Q10801" s="2">
        <f ca="1">IF(Proc[[#This Row],[DateClosed]]="",ABS(NETWORKDAYS(Proc[[#This Row],[DateOpened]],TODAY()))-1,ABS(NETWORKDAYS(Proc[[#This Row],[DateOpened]],Proc[[#This Row],[DateClosed]]))-1)</f>
        <v>21</v>
      </c>
      <c r="R10801" s="140" t="s">
        <v>13014</v>
      </c>
      <c r="S10801" s="155"/>
      <c r="T10801" s="155"/>
    </row>
    <row r="10802" spans="1:20">
      <c r="A10802" s="156" t="s">
        <v>13013</v>
      </c>
      <c r="B10802" s="155" t="str">
        <f>IFERROR(VLOOKUP(Proc[[#This Row],[App]],Table2[],3,0),"open")</f>
        <v>ok</v>
      </c>
      <c r="C10802" s="156" t="s">
        <v>369</v>
      </c>
      <c r="D10802" s="156" t="s">
        <v>13053</v>
      </c>
      <c r="E10802" s="156" t="s">
        <v>13012</v>
      </c>
      <c r="F10802" s="155" t="s">
        <v>13012</v>
      </c>
      <c r="G10802" s="156" t="s">
        <v>400</v>
      </c>
      <c r="H10802" s="155" t="str">
        <f>IF(Proc[[#This Row],[type]]="LFF (MDG-F)",MID(Proc[[#This Row],[Obj]],13,10),"")</f>
        <v/>
      </c>
      <c r="I10802" s="156"/>
      <c r="J10802" s="155" t="b">
        <f>Proc[[#This Row],[Requested]]=Proc[[#This Row],[CurrentParent]]</f>
        <v>1</v>
      </c>
      <c r="K10802" s="155" t="str">
        <f>IF(Proc[[#This Row],[Author]]="Marcela Urrego",VLOOKUP(LEFT(Proc[[#This Row],[Requested]],1),Table3[#All],2,0),VLOOKUP(Proc[[#This Row],[Author]],Table4[],2,0))</f>
        <v>MGF</v>
      </c>
      <c r="L10802" s="155" t="s">
        <v>7801</v>
      </c>
      <c r="M10802" s="140">
        <v>46108</v>
      </c>
      <c r="N10802" s="140"/>
      <c r="O10802" s="140"/>
      <c r="P10802" s="140" t="str">
        <f ca="1">IF(Proc[[#This Row],[DaysAgeing]]&gt;5,"yep","on track")</f>
        <v>yep</v>
      </c>
      <c r="Q10802" s="2">
        <f ca="1">IF(Proc[[#This Row],[DateClosed]]="",ABS(NETWORKDAYS(Proc[[#This Row],[DateOpened]],TODAY()))-1,ABS(NETWORKDAYS(Proc[[#This Row],[DateOpened]],Proc[[#This Row],[DateClosed]]))-1)</f>
        <v>21</v>
      </c>
      <c r="R10802" s="140" t="s">
        <v>13014</v>
      </c>
      <c r="S10802" s="155"/>
      <c r="T10802" s="155"/>
    </row>
    <row r="10803" spans="1:20">
      <c r="A10803" s="156" t="s">
        <v>13013</v>
      </c>
      <c r="B10803" s="155" t="str">
        <f>IFERROR(VLOOKUP(Proc[[#This Row],[App]],Table2[],3,0),"open")</f>
        <v>ok</v>
      </c>
      <c r="C10803" s="156" t="s">
        <v>369</v>
      </c>
      <c r="D10803" s="156" t="s">
        <v>13052</v>
      </c>
      <c r="E10803" s="156" t="s">
        <v>13012</v>
      </c>
      <c r="F10803" s="155" t="s">
        <v>13012</v>
      </c>
      <c r="G10803" s="156" t="s">
        <v>400</v>
      </c>
      <c r="H10803" s="155" t="str">
        <f>IF(Proc[[#This Row],[type]]="LFF (MDG-F)",MID(Proc[[#This Row],[Obj]],13,10),"")</f>
        <v/>
      </c>
      <c r="I10803" s="156"/>
      <c r="J10803" s="155" t="b">
        <f>Proc[[#This Row],[Requested]]=Proc[[#This Row],[CurrentParent]]</f>
        <v>1</v>
      </c>
      <c r="K10803" s="155" t="str">
        <f>IF(Proc[[#This Row],[Author]]="Marcela Urrego",VLOOKUP(LEFT(Proc[[#This Row],[Requested]],1),Table3[#All],2,0),VLOOKUP(Proc[[#This Row],[Author]],Table4[],2,0))</f>
        <v>MGF</v>
      </c>
      <c r="L10803" s="155" t="s">
        <v>7801</v>
      </c>
      <c r="M10803" s="140">
        <v>46108</v>
      </c>
      <c r="N10803" s="140"/>
      <c r="O10803" s="140"/>
      <c r="P10803" s="140" t="str">
        <f ca="1">IF(Proc[[#This Row],[DaysAgeing]]&gt;5,"yep","on track")</f>
        <v>yep</v>
      </c>
      <c r="Q10803" s="2">
        <f ca="1">IF(Proc[[#This Row],[DateClosed]]="",ABS(NETWORKDAYS(Proc[[#This Row],[DateOpened]],TODAY()))-1,ABS(NETWORKDAYS(Proc[[#This Row],[DateOpened]],Proc[[#This Row],[DateClosed]]))-1)</f>
        <v>21</v>
      </c>
      <c r="R10803" s="140" t="s">
        <v>13014</v>
      </c>
      <c r="S10803" s="155"/>
      <c r="T10803" s="155"/>
    </row>
    <row r="10804" spans="1:20">
      <c r="A10804" s="156" t="s">
        <v>13013</v>
      </c>
      <c r="B10804" s="155" t="str">
        <f>IFERROR(VLOOKUP(Proc[[#This Row],[App]],Table2[],3,0),"open")</f>
        <v>ok</v>
      </c>
      <c r="C10804" s="156" t="s">
        <v>369</v>
      </c>
      <c r="D10804" t="s">
        <v>13114</v>
      </c>
      <c r="E10804" s="156" t="s">
        <v>13012</v>
      </c>
      <c r="F10804" s="155" t="s">
        <v>13012</v>
      </c>
      <c r="G10804" s="156" t="s">
        <v>400</v>
      </c>
      <c r="H10804" s="155" t="str">
        <f>IF(Proc[[#This Row],[type]]="LFF (MDG-F)",MID(Proc[[#This Row],[Obj]],13,10),"")</f>
        <v/>
      </c>
      <c r="J10804" s="155" t="b">
        <f>Proc[[#This Row],[Requested]]=Proc[[#This Row],[CurrentParent]]</f>
        <v>1</v>
      </c>
      <c r="K10804" s="155" t="str">
        <f>IF(Proc[[#This Row],[Author]]="Marcela Urrego",VLOOKUP(LEFT(Proc[[#This Row],[Requested]],1),Table3[#All],2,0),VLOOKUP(Proc[[#This Row],[Author]],Table4[],2,0))</f>
        <v>MGF</v>
      </c>
      <c r="L10804" s="155" t="s">
        <v>7801</v>
      </c>
      <c r="M10804" s="140">
        <v>46108</v>
      </c>
      <c r="N10804" s="140"/>
      <c r="O10804" s="140"/>
      <c r="P10804" s="140" t="str">
        <f ca="1">IF(Proc[[#This Row],[DaysAgeing]]&gt;5,"yep","on track")</f>
        <v>yep</v>
      </c>
      <c r="Q10804" s="2">
        <f ca="1">IF(Proc[[#This Row],[DateClosed]]="",ABS(NETWORKDAYS(Proc[[#This Row],[DateOpened]],TODAY()))-1,ABS(NETWORKDAYS(Proc[[#This Row],[DateOpened]],Proc[[#This Row],[DateClosed]]))-1)</f>
        <v>21</v>
      </c>
      <c r="R10804" s="140" t="s">
        <v>13014</v>
      </c>
      <c r="S10804" s="155"/>
      <c r="T10804" s="155"/>
    </row>
    <row r="10805" spans="1:20">
      <c r="A10805" s="156" t="s">
        <v>13013</v>
      </c>
      <c r="B10805" s="155" t="str">
        <f>IFERROR(VLOOKUP(Proc[[#This Row],[App]],Table2[],3,0),"open")</f>
        <v>ok</v>
      </c>
      <c r="C10805" s="156" t="s">
        <v>369</v>
      </c>
      <c r="D10805" t="s">
        <v>13115</v>
      </c>
      <c r="E10805" s="156" t="s">
        <v>13012</v>
      </c>
      <c r="F10805" s="155" t="s">
        <v>13012</v>
      </c>
      <c r="G10805" s="156" t="s">
        <v>400</v>
      </c>
      <c r="H10805" s="155" t="str">
        <f>IF(Proc[[#This Row],[type]]="LFF (MDG-F)",MID(Proc[[#This Row],[Obj]],13,10),"")</f>
        <v/>
      </c>
      <c r="J10805" s="155" t="b">
        <f>Proc[[#This Row],[Requested]]=Proc[[#This Row],[CurrentParent]]</f>
        <v>1</v>
      </c>
      <c r="K10805" s="155" t="str">
        <f>IF(Proc[[#This Row],[Author]]="Marcela Urrego",VLOOKUP(LEFT(Proc[[#This Row],[Requested]],1),Table3[#All],2,0),VLOOKUP(Proc[[#This Row],[Author]],Table4[],2,0))</f>
        <v>MGF</v>
      </c>
      <c r="L10805" s="155" t="s">
        <v>7801</v>
      </c>
      <c r="M10805" s="140">
        <v>46108</v>
      </c>
      <c r="N10805" s="140"/>
      <c r="O10805" s="140"/>
      <c r="P10805" s="140" t="str">
        <f ca="1">IF(Proc[[#This Row],[DaysAgeing]]&gt;5,"yep","on track")</f>
        <v>yep</v>
      </c>
      <c r="Q10805" s="2">
        <f ca="1">IF(Proc[[#This Row],[DateClosed]]="",ABS(NETWORKDAYS(Proc[[#This Row],[DateOpened]],TODAY()))-1,ABS(NETWORKDAYS(Proc[[#This Row],[DateOpened]],Proc[[#This Row],[DateClosed]]))-1)</f>
        <v>21</v>
      </c>
      <c r="R10805" s="140" t="s">
        <v>13014</v>
      </c>
      <c r="S10805" s="155"/>
      <c r="T10805" s="155"/>
    </row>
    <row r="10806" spans="1:20">
      <c r="A10806" s="156" t="s">
        <v>13013</v>
      </c>
      <c r="B10806" s="155" t="str">
        <f>IFERROR(VLOOKUP(Proc[[#This Row],[App]],Table2[],3,0),"open")</f>
        <v>ok</v>
      </c>
      <c r="C10806" s="156" t="s">
        <v>369</v>
      </c>
      <c r="D10806" t="s">
        <v>13116</v>
      </c>
      <c r="E10806" s="156" t="s">
        <v>13012</v>
      </c>
      <c r="F10806" s="155" t="s">
        <v>13012</v>
      </c>
      <c r="G10806" s="156" t="s">
        <v>400</v>
      </c>
      <c r="H10806" s="155" t="str">
        <f>IF(Proc[[#This Row],[type]]="LFF (MDG-F)",MID(Proc[[#This Row],[Obj]],13,10),"")</f>
        <v/>
      </c>
      <c r="J10806" s="155" t="b">
        <f>Proc[[#This Row],[Requested]]=Proc[[#This Row],[CurrentParent]]</f>
        <v>1</v>
      </c>
      <c r="K10806" s="155" t="str">
        <f>IF(Proc[[#This Row],[Author]]="Marcela Urrego",VLOOKUP(LEFT(Proc[[#This Row],[Requested]],1),Table3[#All],2,0),VLOOKUP(Proc[[#This Row],[Author]],Table4[],2,0))</f>
        <v>MGF</v>
      </c>
      <c r="L10806" s="155" t="s">
        <v>7801</v>
      </c>
      <c r="M10806" s="140">
        <v>46108</v>
      </c>
      <c r="N10806" s="140"/>
      <c r="O10806" s="140"/>
      <c r="P10806" s="140" t="str">
        <f ca="1">IF(Proc[[#This Row],[DaysAgeing]]&gt;5,"yep","on track")</f>
        <v>yep</v>
      </c>
      <c r="Q10806" s="2">
        <f ca="1">IF(Proc[[#This Row],[DateClosed]]="",ABS(NETWORKDAYS(Proc[[#This Row],[DateOpened]],TODAY()))-1,ABS(NETWORKDAYS(Proc[[#This Row],[DateOpened]],Proc[[#This Row],[DateClosed]]))-1)</f>
        <v>21</v>
      </c>
      <c r="R10806" s="140" t="s">
        <v>13014</v>
      </c>
      <c r="S10806" s="155"/>
      <c r="T10806" s="155"/>
    </row>
    <row r="10807" spans="1:20">
      <c r="A10807" s="156" t="s">
        <v>13013</v>
      </c>
      <c r="B10807" s="155" t="str">
        <f>IFERROR(VLOOKUP(Proc[[#This Row],[App]],Table2[],3,0),"open")</f>
        <v>ok</v>
      </c>
      <c r="C10807" s="156" t="s">
        <v>369</v>
      </c>
      <c r="D10807" s="156" t="s">
        <v>13046</v>
      </c>
      <c r="E10807" s="156" t="s">
        <v>13012</v>
      </c>
      <c r="F10807" s="155" t="s">
        <v>13012</v>
      </c>
      <c r="G10807" s="156" t="s">
        <v>400</v>
      </c>
      <c r="H10807" s="155" t="str">
        <f>IF(Proc[[#This Row],[type]]="LFF (MDG-F)",MID(Proc[[#This Row],[Obj]],13,10),"")</f>
        <v/>
      </c>
      <c r="I10807" s="156"/>
      <c r="J10807" s="155" t="b">
        <f>Proc[[#This Row],[Requested]]=Proc[[#This Row],[CurrentParent]]</f>
        <v>1</v>
      </c>
      <c r="K10807" s="155" t="str">
        <f>IF(Proc[[#This Row],[Author]]="Marcela Urrego",VLOOKUP(LEFT(Proc[[#This Row],[Requested]],1),Table3[#All],2,0),VLOOKUP(Proc[[#This Row],[Author]],Table4[],2,0))</f>
        <v>MGF</v>
      </c>
      <c r="L10807" s="155" t="s">
        <v>7801</v>
      </c>
      <c r="M10807" s="140">
        <v>46108</v>
      </c>
      <c r="N10807" s="140"/>
      <c r="O10807" s="140"/>
      <c r="P10807" s="140" t="str">
        <f ca="1">IF(Proc[[#This Row],[DaysAgeing]]&gt;5,"yep","on track")</f>
        <v>yep</v>
      </c>
      <c r="Q10807" s="2">
        <f ca="1">IF(Proc[[#This Row],[DateClosed]]="",ABS(NETWORKDAYS(Proc[[#This Row],[DateOpened]],TODAY()))-1,ABS(NETWORKDAYS(Proc[[#This Row],[DateOpened]],Proc[[#This Row],[DateClosed]]))-1)</f>
        <v>21</v>
      </c>
      <c r="R10807" s="140" t="s">
        <v>13014</v>
      </c>
      <c r="S10807" s="155"/>
      <c r="T10807" s="155"/>
    </row>
    <row r="10808" spans="1:20">
      <c r="A10808" s="156" t="s">
        <v>13013</v>
      </c>
      <c r="B10808" s="155" t="str">
        <f>IFERROR(VLOOKUP(Proc[[#This Row],[App]],Table2[],3,0),"open")</f>
        <v>ok</v>
      </c>
      <c r="C10808" s="156" t="s">
        <v>369</v>
      </c>
      <c r="D10808" s="156" t="s">
        <v>13047</v>
      </c>
      <c r="E10808" s="156" t="s">
        <v>13012</v>
      </c>
      <c r="F10808" s="155" t="s">
        <v>13012</v>
      </c>
      <c r="G10808" s="156" t="s">
        <v>400</v>
      </c>
      <c r="H10808" s="155" t="str">
        <f>IF(Proc[[#This Row],[type]]="LFF (MDG-F)",MID(Proc[[#This Row],[Obj]],13,10),"")</f>
        <v/>
      </c>
      <c r="I10808" s="156"/>
      <c r="J10808" s="155" t="b">
        <f>Proc[[#This Row],[Requested]]=Proc[[#This Row],[CurrentParent]]</f>
        <v>1</v>
      </c>
      <c r="K10808" s="155" t="str">
        <f>IF(Proc[[#This Row],[Author]]="Marcela Urrego",VLOOKUP(LEFT(Proc[[#This Row],[Requested]],1),Table3[#All],2,0),VLOOKUP(Proc[[#This Row],[Author]],Table4[],2,0))</f>
        <v>MGF</v>
      </c>
      <c r="L10808" s="155" t="s">
        <v>7801</v>
      </c>
      <c r="M10808" s="140">
        <v>46108</v>
      </c>
      <c r="N10808" s="140"/>
      <c r="O10808" s="140"/>
      <c r="P10808" s="140" t="str">
        <f ca="1">IF(Proc[[#This Row],[DaysAgeing]]&gt;5,"yep","on track")</f>
        <v>yep</v>
      </c>
      <c r="Q10808" s="2">
        <f ca="1">IF(Proc[[#This Row],[DateClosed]]="",ABS(NETWORKDAYS(Proc[[#This Row],[DateOpened]],TODAY()))-1,ABS(NETWORKDAYS(Proc[[#This Row],[DateOpened]],Proc[[#This Row],[DateClosed]]))-1)</f>
        <v>21</v>
      </c>
      <c r="R10808" s="140" t="s">
        <v>13014</v>
      </c>
      <c r="S10808" s="155"/>
      <c r="T10808" s="155"/>
    </row>
    <row r="10809" spans="1:20">
      <c r="A10809" s="156" t="s">
        <v>13013</v>
      </c>
      <c r="B10809" s="155" t="str">
        <f>IFERROR(VLOOKUP(Proc[[#This Row],[App]],Table2[],3,0),"open")</f>
        <v>ok</v>
      </c>
      <c r="C10809" s="156" t="s">
        <v>369</v>
      </c>
      <c r="D10809" t="s">
        <v>13134</v>
      </c>
      <c r="E10809" s="156" t="s">
        <v>13012</v>
      </c>
      <c r="F10809" s="155" t="s">
        <v>13012</v>
      </c>
      <c r="G10809" s="156" t="s">
        <v>400</v>
      </c>
      <c r="H10809" s="155" t="str">
        <f>IF(Proc[[#This Row],[type]]="LFF (MDG-F)",MID(Proc[[#This Row],[Obj]],13,10),"")</f>
        <v/>
      </c>
      <c r="J10809" s="155" t="b">
        <f>Proc[[#This Row],[Requested]]=Proc[[#This Row],[CurrentParent]]</f>
        <v>1</v>
      </c>
      <c r="K10809" s="155" t="str">
        <f>IF(Proc[[#This Row],[Author]]="Marcela Urrego",VLOOKUP(LEFT(Proc[[#This Row],[Requested]],1),Table3[#All],2,0),VLOOKUP(Proc[[#This Row],[Author]],Table4[],2,0))</f>
        <v>MGF</v>
      </c>
      <c r="L10809" s="155" t="s">
        <v>7801</v>
      </c>
      <c r="M10809" s="140">
        <v>46108</v>
      </c>
      <c r="N10809" s="140"/>
      <c r="O10809" s="140"/>
      <c r="P10809" s="140" t="str">
        <f ca="1">IF(Proc[[#This Row],[DaysAgeing]]&gt;5,"yep","on track")</f>
        <v>yep</v>
      </c>
      <c r="Q10809" s="2">
        <f ca="1">IF(Proc[[#This Row],[DateClosed]]="",ABS(NETWORKDAYS(Proc[[#This Row],[DateOpened]],TODAY()))-1,ABS(NETWORKDAYS(Proc[[#This Row],[DateOpened]],Proc[[#This Row],[DateClosed]]))-1)</f>
        <v>21</v>
      </c>
      <c r="R10809" s="140" t="s">
        <v>13014</v>
      </c>
      <c r="S10809" s="155"/>
      <c r="T10809" s="155"/>
    </row>
    <row r="10810" spans="1:20">
      <c r="A10810" s="156" t="s">
        <v>13013</v>
      </c>
      <c r="B10810" s="155" t="str">
        <f>IFERROR(VLOOKUP(Proc[[#This Row],[App]],Table2[],3,0),"open")</f>
        <v>ok</v>
      </c>
      <c r="C10810" s="156" t="s">
        <v>369</v>
      </c>
      <c r="D10810" s="156" t="s">
        <v>13048</v>
      </c>
      <c r="E10810" s="156" t="s">
        <v>13012</v>
      </c>
      <c r="F10810" s="155" t="s">
        <v>13012</v>
      </c>
      <c r="G10810" s="156" t="s">
        <v>400</v>
      </c>
      <c r="H10810" s="155" t="str">
        <f>IF(Proc[[#This Row],[type]]="LFF (MDG-F)",MID(Proc[[#This Row],[Obj]],13,10),"")</f>
        <v/>
      </c>
      <c r="I10810" s="156"/>
      <c r="J10810" s="155" t="b">
        <f>Proc[[#This Row],[Requested]]=Proc[[#This Row],[CurrentParent]]</f>
        <v>1</v>
      </c>
      <c r="K10810" s="155" t="str">
        <f>IF(Proc[[#This Row],[Author]]="Marcela Urrego",VLOOKUP(LEFT(Proc[[#This Row],[Requested]],1),Table3[#All],2,0),VLOOKUP(Proc[[#This Row],[Author]],Table4[],2,0))</f>
        <v>MGF</v>
      </c>
      <c r="L10810" s="155" t="s">
        <v>7801</v>
      </c>
      <c r="M10810" s="140">
        <v>46108</v>
      </c>
      <c r="N10810" s="140"/>
      <c r="O10810" s="140"/>
      <c r="P10810" s="140" t="str">
        <f ca="1">IF(Proc[[#This Row],[DaysAgeing]]&gt;5,"yep","on track")</f>
        <v>yep</v>
      </c>
      <c r="Q10810" s="2">
        <f ca="1">IF(Proc[[#This Row],[DateClosed]]="",ABS(NETWORKDAYS(Proc[[#This Row],[DateOpened]],TODAY()))-1,ABS(NETWORKDAYS(Proc[[#This Row],[DateOpened]],Proc[[#This Row],[DateClosed]]))-1)</f>
        <v>21</v>
      </c>
      <c r="R10810" s="140" t="s">
        <v>13014</v>
      </c>
      <c r="S10810" s="155"/>
      <c r="T10810" s="155"/>
    </row>
    <row r="10811" spans="1:20">
      <c r="A10811" s="156" t="s">
        <v>13013</v>
      </c>
      <c r="B10811" s="155" t="str">
        <f>IFERROR(VLOOKUP(Proc[[#This Row],[App]],Table2[],3,0),"open")</f>
        <v>ok</v>
      </c>
      <c r="C10811" s="156" t="s">
        <v>369</v>
      </c>
      <c r="D10811" s="156" t="s">
        <v>13049</v>
      </c>
      <c r="E10811" s="156" t="s">
        <v>13012</v>
      </c>
      <c r="F10811" s="155" t="s">
        <v>13012</v>
      </c>
      <c r="G10811" s="156" t="s">
        <v>400</v>
      </c>
      <c r="H10811" s="155" t="str">
        <f>IF(Proc[[#This Row],[type]]="LFF (MDG-F)",MID(Proc[[#This Row],[Obj]],13,10),"")</f>
        <v/>
      </c>
      <c r="I10811" s="156"/>
      <c r="J10811" s="155" t="b">
        <f>Proc[[#This Row],[Requested]]=Proc[[#This Row],[CurrentParent]]</f>
        <v>1</v>
      </c>
      <c r="K10811" s="155" t="str">
        <f>IF(Proc[[#This Row],[Author]]="Marcela Urrego",VLOOKUP(LEFT(Proc[[#This Row],[Requested]],1),Table3[#All],2,0),VLOOKUP(Proc[[#This Row],[Author]],Table4[],2,0))</f>
        <v>MGF</v>
      </c>
      <c r="L10811" s="155" t="s">
        <v>7801</v>
      </c>
      <c r="M10811" s="140">
        <v>46108</v>
      </c>
      <c r="N10811" s="140"/>
      <c r="O10811" s="140"/>
      <c r="P10811" s="140" t="str">
        <f ca="1">IF(Proc[[#This Row],[DaysAgeing]]&gt;5,"yep","on track")</f>
        <v>yep</v>
      </c>
      <c r="Q10811" s="2">
        <f ca="1">IF(Proc[[#This Row],[DateClosed]]="",ABS(NETWORKDAYS(Proc[[#This Row],[DateOpened]],TODAY()))-1,ABS(NETWORKDAYS(Proc[[#This Row],[DateOpened]],Proc[[#This Row],[DateClosed]]))-1)</f>
        <v>21</v>
      </c>
      <c r="R10811" s="140" t="s">
        <v>13014</v>
      </c>
      <c r="S10811" s="155"/>
      <c r="T10811" s="155"/>
    </row>
    <row r="10812" spans="1:20">
      <c r="A10812" s="156" t="s">
        <v>13013</v>
      </c>
      <c r="B10812" s="155" t="str">
        <f>IFERROR(VLOOKUP(Proc[[#This Row],[App]],Table2[],3,0),"open")</f>
        <v>ok</v>
      </c>
      <c r="C10812" s="156" t="s">
        <v>369</v>
      </c>
      <c r="D10812" s="156" t="s">
        <v>13050</v>
      </c>
      <c r="E10812" s="156" t="s">
        <v>13012</v>
      </c>
      <c r="F10812" s="155" t="s">
        <v>13012</v>
      </c>
      <c r="G10812" s="156" t="s">
        <v>400</v>
      </c>
      <c r="H10812" s="155" t="str">
        <f>IF(Proc[[#This Row],[type]]="LFF (MDG-F)",MID(Proc[[#This Row],[Obj]],13,10),"")</f>
        <v/>
      </c>
      <c r="I10812" s="156"/>
      <c r="J10812" s="155" t="b">
        <f>Proc[[#This Row],[Requested]]=Proc[[#This Row],[CurrentParent]]</f>
        <v>1</v>
      </c>
      <c r="K10812" s="155" t="str">
        <f>IF(Proc[[#This Row],[Author]]="Marcela Urrego",VLOOKUP(LEFT(Proc[[#This Row],[Requested]],1),Table3[#All],2,0),VLOOKUP(Proc[[#This Row],[Author]],Table4[],2,0))</f>
        <v>MGF</v>
      </c>
      <c r="L10812" s="155" t="s">
        <v>7801</v>
      </c>
      <c r="M10812" s="140">
        <v>46108</v>
      </c>
      <c r="N10812" s="140"/>
      <c r="O10812" s="140"/>
      <c r="P10812" s="140" t="str">
        <f ca="1">IF(Proc[[#This Row],[DaysAgeing]]&gt;5,"yep","on track")</f>
        <v>yep</v>
      </c>
      <c r="Q10812" s="2">
        <f ca="1">IF(Proc[[#This Row],[DateClosed]]="",ABS(NETWORKDAYS(Proc[[#This Row],[DateOpened]],TODAY()))-1,ABS(NETWORKDAYS(Proc[[#This Row],[DateOpened]],Proc[[#This Row],[DateClosed]]))-1)</f>
        <v>21</v>
      </c>
      <c r="R10812" s="140" t="s">
        <v>13014</v>
      </c>
      <c r="S10812" s="155"/>
      <c r="T10812" s="155"/>
    </row>
    <row r="10813" spans="1:20">
      <c r="A10813" s="156" t="s">
        <v>13013</v>
      </c>
      <c r="B10813" s="155" t="str">
        <f>IFERROR(VLOOKUP(Proc[[#This Row],[App]],Table2[],3,0),"open")</f>
        <v>ok</v>
      </c>
      <c r="C10813" s="156" t="s">
        <v>369</v>
      </c>
      <c r="D10813" s="156" t="s">
        <v>13051</v>
      </c>
      <c r="E10813" s="156" t="s">
        <v>13012</v>
      </c>
      <c r="F10813" s="155" t="s">
        <v>13012</v>
      </c>
      <c r="G10813" s="156" t="s">
        <v>400</v>
      </c>
      <c r="H10813" s="155" t="str">
        <f>IF(Proc[[#This Row],[type]]="LFF (MDG-F)",MID(Proc[[#This Row],[Obj]],13,10),"")</f>
        <v/>
      </c>
      <c r="I10813" s="156"/>
      <c r="J10813" s="155" t="b">
        <f>Proc[[#This Row],[Requested]]=Proc[[#This Row],[CurrentParent]]</f>
        <v>1</v>
      </c>
      <c r="K10813" s="155" t="str">
        <f>IF(Proc[[#This Row],[Author]]="Marcela Urrego",VLOOKUP(LEFT(Proc[[#This Row],[Requested]],1),Table3[#All],2,0),VLOOKUP(Proc[[#This Row],[Author]],Table4[],2,0))</f>
        <v>MGF</v>
      </c>
      <c r="L10813" s="155" t="s">
        <v>7801</v>
      </c>
      <c r="M10813" s="140">
        <v>46108</v>
      </c>
      <c r="N10813" s="140"/>
      <c r="O10813" s="140"/>
      <c r="P10813" s="140" t="str">
        <f ca="1">IF(Proc[[#This Row],[DaysAgeing]]&gt;5,"yep","on track")</f>
        <v>yep</v>
      </c>
      <c r="Q10813" s="2">
        <f ca="1">IF(Proc[[#This Row],[DateClosed]]="",ABS(NETWORKDAYS(Proc[[#This Row],[DateOpened]],TODAY()))-1,ABS(NETWORKDAYS(Proc[[#This Row],[DateOpened]],Proc[[#This Row],[DateClosed]]))-1)</f>
        <v>21</v>
      </c>
      <c r="R10813" s="140" t="s">
        <v>13014</v>
      </c>
      <c r="S10813" s="155"/>
      <c r="T10813" s="155"/>
    </row>
    <row r="10814" spans="1:20">
      <c r="A10814" s="156" t="s">
        <v>13013</v>
      </c>
      <c r="B10814" s="155" t="str">
        <f>IFERROR(VLOOKUP(Proc[[#This Row],[App]],Table2[],3,0),"open")</f>
        <v>ok</v>
      </c>
      <c r="C10814" s="156" t="s">
        <v>369</v>
      </c>
      <c r="D10814" s="156" t="s">
        <v>13076</v>
      </c>
      <c r="E10814" s="156" t="s">
        <v>13012</v>
      </c>
      <c r="F10814" s="155" t="s">
        <v>13012</v>
      </c>
      <c r="G10814" s="156" t="s">
        <v>400</v>
      </c>
      <c r="H10814" s="155" t="str">
        <f>IF(Proc[[#This Row],[type]]="LFF (MDG-F)",MID(Proc[[#This Row],[Obj]],13,10),"")</f>
        <v/>
      </c>
      <c r="I10814" s="156"/>
      <c r="J10814" s="155" t="b">
        <f>Proc[[#This Row],[Requested]]=Proc[[#This Row],[CurrentParent]]</f>
        <v>1</v>
      </c>
      <c r="K10814" s="155" t="str">
        <f>IF(Proc[[#This Row],[Author]]="Marcela Urrego",VLOOKUP(LEFT(Proc[[#This Row],[Requested]],1),Table3[#All],2,0),VLOOKUP(Proc[[#This Row],[Author]],Table4[],2,0))</f>
        <v>MGF</v>
      </c>
      <c r="L10814" s="155" t="s">
        <v>7801</v>
      </c>
      <c r="M10814" s="140">
        <v>46108</v>
      </c>
      <c r="N10814" s="140"/>
      <c r="O10814" s="140"/>
      <c r="P10814" s="140" t="str">
        <f ca="1">IF(Proc[[#This Row],[DaysAgeing]]&gt;5,"yep","on track")</f>
        <v>yep</v>
      </c>
      <c r="Q10814" s="2">
        <f ca="1">IF(Proc[[#This Row],[DateClosed]]="",ABS(NETWORKDAYS(Proc[[#This Row],[DateOpened]],TODAY()))-1,ABS(NETWORKDAYS(Proc[[#This Row],[DateOpened]],Proc[[#This Row],[DateClosed]]))-1)</f>
        <v>21</v>
      </c>
      <c r="R10814" s="140" t="s">
        <v>13014</v>
      </c>
      <c r="S10814" s="155"/>
      <c r="T10814" s="155"/>
    </row>
    <row r="10815" spans="1:20">
      <c r="A10815" s="156" t="s">
        <v>13013</v>
      </c>
      <c r="B10815" s="155" t="str">
        <f>IFERROR(VLOOKUP(Proc[[#This Row],[App]],Table2[],3,0),"open")</f>
        <v>ok</v>
      </c>
      <c r="C10815" s="156" t="s">
        <v>369</v>
      </c>
      <c r="D10815" s="156" t="s">
        <v>13077</v>
      </c>
      <c r="E10815" s="156" t="s">
        <v>13012</v>
      </c>
      <c r="F10815" s="155" t="s">
        <v>13012</v>
      </c>
      <c r="G10815" s="156" t="s">
        <v>400</v>
      </c>
      <c r="H10815" s="155" t="str">
        <f>IF(Proc[[#This Row],[type]]="LFF (MDG-F)",MID(Proc[[#This Row],[Obj]],13,10),"")</f>
        <v/>
      </c>
      <c r="I10815" s="156"/>
      <c r="J10815" s="155" t="b">
        <f>Proc[[#This Row],[Requested]]=Proc[[#This Row],[CurrentParent]]</f>
        <v>1</v>
      </c>
      <c r="K10815" s="155" t="str">
        <f>IF(Proc[[#This Row],[Author]]="Marcela Urrego",VLOOKUP(LEFT(Proc[[#This Row],[Requested]],1),Table3[#All],2,0),VLOOKUP(Proc[[#This Row],[Author]],Table4[],2,0))</f>
        <v>MGF</v>
      </c>
      <c r="L10815" s="155" t="s">
        <v>7801</v>
      </c>
      <c r="M10815" s="140">
        <v>46108</v>
      </c>
      <c r="N10815" s="140"/>
      <c r="O10815" s="140"/>
      <c r="P10815" s="140" t="str">
        <f ca="1">IF(Proc[[#This Row],[DaysAgeing]]&gt;5,"yep","on track")</f>
        <v>yep</v>
      </c>
      <c r="Q10815" s="2">
        <f ca="1">IF(Proc[[#This Row],[DateClosed]]="",ABS(NETWORKDAYS(Proc[[#This Row],[DateOpened]],TODAY()))-1,ABS(NETWORKDAYS(Proc[[#This Row],[DateOpened]],Proc[[#This Row],[DateClosed]]))-1)</f>
        <v>21</v>
      </c>
      <c r="R10815" s="140" t="s">
        <v>13014</v>
      </c>
      <c r="S10815" s="155"/>
      <c r="T10815" s="155"/>
    </row>
    <row r="10816" spans="1:20">
      <c r="A10816" s="156" t="s">
        <v>13013</v>
      </c>
      <c r="B10816" s="155" t="str">
        <f>IFERROR(VLOOKUP(Proc[[#This Row],[App]],Table2[],3,0),"open")</f>
        <v>ok</v>
      </c>
      <c r="C10816" s="156" t="s">
        <v>369</v>
      </c>
      <c r="D10816" s="156" t="s">
        <v>13078</v>
      </c>
      <c r="E10816" s="156" t="s">
        <v>13012</v>
      </c>
      <c r="F10816" s="155" t="s">
        <v>13012</v>
      </c>
      <c r="G10816" s="156" t="s">
        <v>400</v>
      </c>
      <c r="H10816" s="155" t="str">
        <f>IF(Proc[[#This Row],[type]]="LFF (MDG-F)",MID(Proc[[#This Row],[Obj]],13,10),"")</f>
        <v/>
      </c>
      <c r="I10816" s="156"/>
      <c r="J10816" s="155" t="b">
        <f>Proc[[#This Row],[Requested]]=Proc[[#This Row],[CurrentParent]]</f>
        <v>1</v>
      </c>
      <c r="K10816" s="155" t="str">
        <f>IF(Proc[[#This Row],[Author]]="Marcela Urrego",VLOOKUP(LEFT(Proc[[#This Row],[Requested]],1),Table3[#All],2,0),VLOOKUP(Proc[[#This Row],[Author]],Table4[],2,0))</f>
        <v>MGF</v>
      </c>
      <c r="L10816" s="155" t="s">
        <v>7801</v>
      </c>
      <c r="M10816" s="140">
        <v>46108</v>
      </c>
      <c r="N10816" s="140"/>
      <c r="O10816" s="140"/>
      <c r="P10816" s="140" t="str">
        <f ca="1">IF(Proc[[#This Row],[DaysAgeing]]&gt;5,"yep","on track")</f>
        <v>yep</v>
      </c>
      <c r="Q10816" s="2">
        <f ca="1">IF(Proc[[#This Row],[DateClosed]]="",ABS(NETWORKDAYS(Proc[[#This Row],[DateOpened]],TODAY()))-1,ABS(NETWORKDAYS(Proc[[#This Row],[DateOpened]],Proc[[#This Row],[DateClosed]]))-1)</f>
        <v>21</v>
      </c>
      <c r="R10816" s="140" t="s">
        <v>13014</v>
      </c>
      <c r="S10816" s="155"/>
      <c r="T10816" s="155"/>
    </row>
    <row r="10817" spans="1:20">
      <c r="A10817" s="156" t="s">
        <v>13013</v>
      </c>
      <c r="B10817" s="155" t="str">
        <f>IFERROR(VLOOKUP(Proc[[#This Row],[App]],Table2[],3,0),"open")</f>
        <v>ok</v>
      </c>
      <c r="C10817" s="156" t="s">
        <v>369</v>
      </c>
      <c r="D10817" t="s">
        <v>13117</v>
      </c>
      <c r="E10817" s="156" t="s">
        <v>13012</v>
      </c>
      <c r="F10817" s="155" t="s">
        <v>13012</v>
      </c>
      <c r="G10817" s="156" t="s">
        <v>400</v>
      </c>
      <c r="H10817" s="155" t="str">
        <f>IF(Proc[[#This Row],[type]]="LFF (MDG-F)",MID(Proc[[#This Row],[Obj]],13,10),"")</f>
        <v/>
      </c>
      <c r="J10817" s="155" t="b">
        <f>Proc[[#This Row],[Requested]]=Proc[[#This Row],[CurrentParent]]</f>
        <v>1</v>
      </c>
      <c r="K10817" s="155" t="str">
        <f>IF(Proc[[#This Row],[Author]]="Marcela Urrego",VLOOKUP(LEFT(Proc[[#This Row],[Requested]],1),Table3[#All],2,0),VLOOKUP(Proc[[#This Row],[Author]],Table4[],2,0))</f>
        <v>MGF</v>
      </c>
      <c r="L10817" s="155" t="s">
        <v>7801</v>
      </c>
      <c r="M10817" s="140">
        <v>46108</v>
      </c>
      <c r="N10817" s="140"/>
      <c r="O10817" s="140"/>
      <c r="P10817" s="140" t="str">
        <f ca="1">IF(Proc[[#This Row],[DaysAgeing]]&gt;5,"yep","on track")</f>
        <v>yep</v>
      </c>
      <c r="Q10817" s="2">
        <f ca="1">IF(Proc[[#This Row],[DateClosed]]="",ABS(NETWORKDAYS(Proc[[#This Row],[DateOpened]],TODAY()))-1,ABS(NETWORKDAYS(Proc[[#This Row],[DateOpened]],Proc[[#This Row],[DateClosed]]))-1)</f>
        <v>21</v>
      </c>
      <c r="R10817" s="140" t="s">
        <v>13014</v>
      </c>
      <c r="S10817" s="155"/>
      <c r="T10817" s="155"/>
    </row>
    <row r="10818" spans="1:20">
      <c r="A10818" s="156" t="s">
        <v>13013</v>
      </c>
      <c r="B10818" s="155" t="str">
        <f>IFERROR(VLOOKUP(Proc[[#This Row],[App]],Table2[],3,0),"open")</f>
        <v>ok</v>
      </c>
      <c r="C10818" s="156" t="s">
        <v>369</v>
      </c>
      <c r="D10818" t="s">
        <v>13118</v>
      </c>
      <c r="E10818" s="156" t="s">
        <v>13012</v>
      </c>
      <c r="F10818" s="155" t="s">
        <v>13012</v>
      </c>
      <c r="G10818" s="156" t="s">
        <v>400</v>
      </c>
      <c r="H10818" s="155" t="str">
        <f>IF(Proc[[#This Row],[type]]="LFF (MDG-F)",MID(Proc[[#This Row],[Obj]],13,10),"")</f>
        <v/>
      </c>
      <c r="J10818" s="155" t="b">
        <f>Proc[[#This Row],[Requested]]=Proc[[#This Row],[CurrentParent]]</f>
        <v>1</v>
      </c>
      <c r="K10818" s="155" t="str">
        <f>IF(Proc[[#This Row],[Author]]="Marcela Urrego",VLOOKUP(LEFT(Proc[[#This Row],[Requested]],1),Table3[#All],2,0),VLOOKUP(Proc[[#This Row],[Author]],Table4[],2,0))</f>
        <v>MGF</v>
      </c>
      <c r="L10818" s="155" t="s">
        <v>7801</v>
      </c>
      <c r="M10818" s="140">
        <v>46108</v>
      </c>
      <c r="N10818" s="140"/>
      <c r="O10818" s="140"/>
      <c r="P10818" s="140" t="str">
        <f ca="1">IF(Proc[[#This Row],[DaysAgeing]]&gt;5,"yep","on track")</f>
        <v>yep</v>
      </c>
      <c r="Q10818" s="2">
        <f ca="1">IF(Proc[[#This Row],[DateClosed]]="",ABS(NETWORKDAYS(Proc[[#This Row],[DateOpened]],TODAY()))-1,ABS(NETWORKDAYS(Proc[[#This Row],[DateOpened]],Proc[[#This Row],[DateClosed]]))-1)</f>
        <v>21</v>
      </c>
      <c r="R10818" s="140" t="s">
        <v>13014</v>
      </c>
      <c r="S10818" s="155"/>
      <c r="T10818" s="155"/>
    </row>
    <row r="10819" spans="1:20">
      <c r="A10819" s="156" t="s">
        <v>13013</v>
      </c>
      <c r="B10819" s="155" t="str">
        <f>IFERROR(VLOOKUP(Proc[[#This Row],[App]],Table2[],3,0),"open")</f>
        <v>ok</v>
      </c>
      <c r="C10819" s="156" t="s">
        <v>369</v>
      </c>
      <c r="D10819" t="s">
        <v>13119</v>
      </c>
      <c r="E10819" s="156" t="s">
        <v>13012</v>
      </c>
      <c r="F10819" s="155" t="s">
        <v>13012</v>
      </c>
      <c r="G10819" s="156" t="s">
        <v>400</v>
      </c>
      <c r="H10819" s="155" t="str">
        <f>IF(Proc[[#This Row],[type]]="LFF (MDG-F)",MID(Proc[[#This Row],[Obj]],13,10),"")</f>
        <v/>
      </c>
      <c r="J10819" s="155" t="b">
        <f>Proc[[#This Row],[Requested]]=Proc[[#This Row],[CurrentParent]]</f>
        <v>1</v>
      </c>
      <c r="K10819" s="155" t="str">
        <f>IF(Proc[[#This Row],[Author]]="Marcela Urrego",VLOOKUP(LEFT(Proc[[#This Row],[Requested]],1),Table3[#All],2,0),VLOOKUP(Proc[[#This Row],[Author]],Table4[],2,0))</f>
        <v>MGF</v>
      </c>
      <c r="L10819" s="155" t="s">
        <v>7801</v>
      </c>
      <c r="M10819" s="140">
        <v>46108</v>
      </c>
      <c r="N10819" s="140"/>
      <c r="O10819" s="140"/>
      <c r="P10819" s="140" t="str">
        <f ca="1">IF(Proc[[#This Row],[DaysAgeing]]&gt;5,"yep","on track")</f>
        <v>yep</v>
      </c>
      <c r="Q10819" s="2">
        <f ca="1">IF(Proc[[#This Row],[DateClosed]]="",ABS(NETWORKDAYS(Proc[[#This Row],[DateOpened]],TODAY()))-1,ABS(NETWORKDAYS(Proc[[#This Row],[DateOpened]],Proc[[#This Row],[DateClosed]]))-1)</f>
        <v>21</v>
      </c>
      <c r="R10819" s="140" t="s">
        <v>13014</v>
      </c>
      <c r="S10819" s="155"/>
      <c r="T10819" s="155"/>
    </row>
    <row r="10820" spans="1:20">
      <c r="A10820" s="156" t="s">
        <v>13013</v>
      </c>
      <c r="B10820" s="155" t="str">
        <f>IFERROR(VLOOKUP(Proc[[#This Row],[App]],Table2[],3,0),"open")</f>
        <v>ok</v>
      </c>
      <c r="C10820" s="156" t="s">
        <v>369</v>
      </c>
      <c r="D10820" t="s">
        <v>13120</v>
      </c>
      <c r="E10820" s="156" t="s">
        <v>13012</v>
      </c>
      <c r="F10820" s="155" t="s">
        <v>13012</v>
      </c>
      <c r="G10820" s="156" t="s">
        <v>400</v>
      </c>
      <c r="H10820" s="155" t="str">
        <f>IF(Proc[[#This Row],[type]]="LFF (MDG-F)",MID(Proc[[#This Row],[Obj]],13,10),"")</f>
        <v/>
      </c>
      <c r="J10820" s="155" t="b">
        <f>Proc[[#This Row],[Requested]]=Proc[[#This Row],[CurrentParent]]</f>
        <v>1</v>
      </c>
      <c r="K10820" s="155" t="str">
        <f>IF(Proc[[#This Row],[Author]]="Marcela Urrego",VLOOKUP(LEFT(Proc[[#This Row],[Requested]],1),Table3[#All],2,0),VLOOKUP(Proc[[#This Row],[Author]],Table4[],2,0))</f>
        <v>MGF</v>
      </c>
      <c r="L10820" s="155" t="s">
        <v>7801</v>
      </c>
      <c r="M10820" s="140">
        <v>46108</v>
      </c>
      <c r="N10820" s="140"/>
      <c r="O10820" s="140"/>
      <c r="P10820" s="140" t="str">
        <f ca="1">IF(Proc[[#This Row],[DaysAgeing]]&gt;5,"yep","on track")</f>
        <v>yep</v>
      </c>
      <c r="Q10820" s="2">
        <f ca="1">IF(Proc[[#This Row],[DateClosed]]="",ABS(NETWORKDAYS(Proc[[#This Row],[DateOpened]],TODAY()))-1,ABS(NETWORKDAYS(Proc[[#This Row],[DateOpened]],Proc[[#This Row],[DateClosed]]))-1)</f>
        <v>21</v>
      </c>
      <c r="R10820" s="140" t="s">
        <v>13014</v>
      </c>
      <c r="S10820" s="155"/>
      <c r="T10820" s="155"/>
    </row>
    <row r="10821" spans="1:20">
      <c r="A10821" s="156" t="s">
        <v>13013</v>
      </c>
      <c r="B10821" s="155" t="str">
        <f>IFERROR(VLOOKUP(Proc[[#This Row],[App]],Table2[],3,0),"open")</f>
        <v>ok</v>
      </c>
      <c r="C10821" s="156" t="s">
        <v>369</v>
      </c>
      <c r="D10821" t="s">
        <v>13121</v>
      </c>
      <c r="E10821" s="156" t="s">
        <v>13012</v>
      </c>
      <c r="F10821" s="155" t="s">
        <v>13012</v>
      </c>
      <c r="G10821" s="156" t="s">
        <v>400</v>
      </c>
      <c r="H10821" s="155" t="str">
        <f>IF(Proc[[#This Row],[type]]="LFF (MDG-F)",MID(Proc[[#This Row],[Obj]],13,10),"")</f>
        <v/>
      </c>
      <c r="J10821" s="155" t="b">
        <f>Proc[[#This Row],[Requested]]=Proc[[#This Row],[CurrentParent]]</f>
        <v>1</v>
      </c>
      <c r="K10821" s="155" t="str">
        <f>IF(Proc[[#This Row],[Author]]="Marcela Urrego",VLOOKUP(LEFT(Proc[[#This Row],[Requested]],1),Table3[#All],2,0),VLOOKUP(Proc[[#This Row],[Author]],Table4[],2,0))</f>
        <v>MGF</v>
      </c>
      <c r="L10821" s="155" t="s">
        <v>7801</v>
      </c>
      <c r="M10821" s="140">
        <v>46108</v>
      </c>
      <c r="N10821" s="140"/>
      <c r="O10821" s="140"/>
      <c r="P10821" s="140" t="str">
        <f ca="1">IF(Proc[[#This Row],[DaysAgeing]]&gt;5,"yep","on track")</f>
        <v>yep</v>
      </c>
      <c r="Q10821" s="2">
        <f ca="1">IF(Proc[[#This Row],[DateClosed]]="",ABS(NETWORKDAYS(Proc[[#This Row],[DateOpened]],TODAY()))-1,ABS(NETWORKDAYS(Proc[[#This Row],[DateOpened]],Proc[[#This Row],[DateClosed]]))-1)</f>
        <v>21</v>
      </c>
      <c r="R10821" s="140" t="s">
        <v>13014</v>
      </c>
      <c r="S10821" s="155"/>
      <c r="T10821" s="155"/>
    </row>
    <row r="10822" spans="1:20">
      <c r="A10822" s="156" t="s">
        <v>13013</v>
      </c>
      <c r="B10822" s="155" t="str">
        <f>IFERROR(VLOOKUP(Proc[[#This Row],[App]],Table2[],3,0),"open")</f>
        <v>ok</v>
      </c>
      <c r="C10822" s="156" t="s">
        <v>369</v>
      </c>
      <c r="D10822" t="s">
        <v>13122</v>
      </c>
      <c r="E10822" s="156" t="s">
        <v>13012</v>
      </c>
      <c r="F10822" s="155" t="s">
        <v>13012</v>
      </c>
      <c r="G10822" s="156" t="s">
        <v>400</v>
      </c>
      <c r="H10822" s="155" t="str">
        <f>IF(Proc[[#This Row],[type]]="LFF (MDG-F)",MID(Proc[[#This Row],[Obj]],13,10),"")</f>
        <v/>
      </c>
      <c r="J10822" s="155" t="b">
        <f>Proc[[#This Row],[Requested]]=Proc[[#This Row],[CurrentParent]]</f>
        <v>1</v>
      </c>
      <c r="K10822" s="155" t="str">
        <f>IF(Proc[[#This Row],[Author]]="Marcela Urrego",VLOOKUP(LEFT(Proc[[#This Row],[Requested]],1),Table3[#All],2,0),VLOOKUP(Proc[[#This Row],[Author]],Table4[],2,0))</f>
        <v>MGF</v>
      </c>
      <c r="L10822" s="155" t="s">
        <v>7801</v>
      </c>
      <c r="M10822" s="140">
        <v>46108</v>
      </c>
      <c r="N10822" s="140"/>
      <c r="O10822" s="140"/>
      <c r="P10822" s="140" t="str">
        <f ca="1">IF(Proc[[#This Row],[DaysAgeing]]&gt;5,"yep","on track")</f>
        <v>yep</v>
      </c>
      <c r="Q10822" s="2">
        <f ca="1">IF(Proc[[#This Row],[DateClosed]]="",ABS(NETWORKDAYS(Proc[[#This Row],[DateOpened]],TODAY()))-1,ABS(NETWORKDAYS(Proc[[#This Row],[DateOpened]],Proc[[#This Row],[DateClosed]]))-1)</f>
        <v>21</v>
      </c>
      <c r="R10822" s="140" t="s">
        <v>13014</v>
      </c>
      <c r="S10822" s="155"/>
      <c r="T10822" s="155"/>
    </row>
    <row r="10823" spans="1:20">
      <c r="A10823" s="156" t="s">
        <v>13013</v>
      </c>
      <c r="B10823" s="155" t="str">
        <f>IFERROR(VLOOKUP(Proc[[#This Row],[App]],Table2[],3,0),"open")</f>
        <v>ok</v>
      </c>
      <c r="C10823" s="156" t="s">
        <v>369</v>
      </c>
      <c r="D10823" t="s">
        <v>13123</v>
      </c>
      <c r="E10823" s="156" t="s">
        <v>13012</v>
      </c>
      <c r="F10823" s="155" t="s">
        <v>13012</v>
      </c>
      <c r="G10823" s="156" t="s">
        <v>400</v>
      </c>
      <c r="H10823" s="155" t="str">
        <f>IF(Proc[[#This Row],[type]]="LFF (MDG-F)",MID(Proc[[#This Row],[Obj]],13,10),"")</f>
        <v/>
      </c>
      <c r="J10823" s="155" t="b">
        <f>Proc[[#This Row],[Requested]]=Proc[[#This Row],[CurrentParent]]</f>
        <v>1</v>
      </c>
      <c r="K10823" s="155" t="str">
        <f>IF(Proc[[#This Row],[Author]]="Marcela Urrego",VLOOKUP(LEFT(Proc[[#This Row],[Requested]],1),Table3[#All],2,0),VLOOKUP(Proc[[#This Row],[Author]],Table4[],2,0))</f>
        <v>MGF</v>
      </c>
      <c r="L10823" s="155" t="s">
        <v>7801</v>
      </c>
      <c r="M10823" s="140">
        <v>46108</v>
      </c>
      <c r="N10823" s="140"/>
      <c r="O10823" s="140"/>
      <c r="P10823" s="140" t="str">
        <f ca="1">IF(Proc[[#This Row],[DaysAgeing]]&gt;5,"yep","on track")</f>
        <v>yep</v>
      </c>
      <c r="Q10823" s="2">
        <f ca="1">IF(Proc[[#This Row],[DateClosed]]="",ABS(NETWORKDAYS(Proc[[#This Row],[DateOpened]],TODAY()))-1,ABS(NETWORKDAYS(Proc[[#This Row],[DateOpened]],Proc[[#This Row],[DateClosed]]))-1)</f>
        <v>21</v>
      </c>
      <c r="R10823" s="140" t="s">
        <v>13014</v>
      </c>
      <c r="S10823" s="155"/>
      <c r="T10823" s="155"/>
    </row>
    <row r="10824" spans="1:20">
      <c r="A10824" s="156" t="s">
        <v>13013</v>
      </c>
      <c r="B10824" s="155" t="str">
        <f>IFERROR(VLOOKUP(Proc[[#This Row],[App]],Table2[],3,0),"open")</f>
        <v>ok</v>
      </c>
      <c r="C10824" s="156" t="s">
        <v>369</v>
      </c>
      <c r="D10824" t="s">
        <v>13124</v>
      </c>
      <c r="E10824" s="156" t="s">
        <v>13012</v>
      </c>
      <c r="F10824" s="155" t="s">
        <v>13012</v>
      </c>
      <c r="G10824" s="156" t="s">
        <v>400</v>
      </c>
      <c r="H10824" s="155" t="str">
        <f>IF(Proc[[#This Row],[type]]="LFF (MDG-F)",MID(Proc[[#This Row],[Obj]],13,10),"")</f>
        <v/>
      </c>
      <c r="J10824" s="155" t="b">
        <f>Proc[[#This Row],[Requested]]=Proc[[#This Row],[CurrentParent]]</f>
        <v>1</v>
      </c>
      <c r="K10824" s="155" t="str">
        <f>IF(Proc[[#This Row],[Author]]="Marcela Urrego",VLOOKUP(LEFT(Proc[[#This Row],[Requested]],1),Table3[#All],2,0),VLOOKUP(Proc[[#This Row],[Author]],Table4[],2,0))</f>
        <v>MGF</v>
      </c>
      <c r="L10824" s="155" t="s">
        <v>7801</v>
      </c>
      <c r="M10824" s="140">
        <v>46108</v>
      </c>
      <c r="N10824" s="140"/>
      <c r="O10824" s="140"/>
      <c r="P10824" s="140" t="str">
        <f ca="1">IF(Proc[[#This Row],[DaysAgeing]]&gt;5,"yep","on track")</f>
        <v>yep</v>
      </c>
      <c r="Q10824" s="2">
        <f ca="1">IF(Proc[[#This Row],[DateClosed]]="",ABS(NETWORKDAYS(Proc[[#This Row],[DateOpened]],TODAY()))-1,ABS(NETWORKDAYS(Proc[[#This Row],[DateOpened]],Proc[[#This Row],[DateClosed]]))-1)</f>
        <v>21</v>
      </c>
      <c r="R10824" s="140" t="s">
        <v>13014</v>
      </c>
      <c r="S10824" s="155"/>
      <c r="T10824" s="155"/>
    </row>
    <row r="10825" spans="1:20">
      <c r="A10825" s="156" t="s">
        <v>13013</v>
      </c>
      <c r="B10825" s="155" t="str">
        <f>IFERROR(VLOOKUP(Proc[[#This Row],[App]],Table2[],3,0),"open")</f>
        <v>ok</v>
      </c>
      <c r="C10825" s="156" t="s">
        <v>369</v>
      </c>
      <c r="D10825" t="s">
        <v>13125</v>
      </c>
      <c r="E10825" s="156" t="s">
        <v>13012</v>
      </c>
      <c r="F10825" s="155" t="s">
        <v>13012</v>
      </c>
      <c r="G10825" s="156" t="s">
        <v>400</v>
      </c>
      <c r="H10825" s="155" t="str">
        <f>IF(Proc[[#This Row],[type]]="LFF (MDG-F)",MID(Proc[[#This Row],[Obj]],13,10),"")</f>
        <v/>
      </c>
      <c r="J10825" s="155" t="b">
        <f>Proc[[#This Row],[Requested]]=Proc[[#This Row],[CurrentParent]]</f>
        <v>1</v>
      </c>
      <c r="K10825" s="155" t="str">
        <f>IF(Proc[[#This Row],[Author]]="Marcela Urrego",VLOOKUP(LEFT(Proc[[#This Row],[Requested]],1),Table3[#All],2,0),VLOOKUP(Proc[[#This Row],[Author]],Table4[],2,0))</f>
        <v>MGF</v>
      </c>
      <c r="L10825" s="155" t="s">
        <v>7801</v>
      </c>
      <c r="M10825" s="140">
        <v>46108</v>
      </c>
      <c r="N10825" s="140"/>
      <c r="O10825" s="140"/>
      <c r="P10825" s="140" t="str">
        <f ca="1">IF(Proc[[#This Row],[DaysAgeing]]&gt;5,"yep","on track")</f>
        <v>yep</v>
      </c>
      <c r="Q10825" s="2">
        <f ca="1">IF(Proc[[#This Row],[DateClosed]]="",ABS(NETWORKDAYS(Proc[[#This Row],[DateOpened]],TODAY()))-1,ABS(NETWORKDAYS(Proc[[#This Row],[DateOpened]],Proc[[#This Row],[DateClosed]]))-1)</f>
        <v>21</v>
      </c>
      <c r="R10825" s="140" t="s">
        <v>13014</v>
      </c>
      <c r="S10825" s="155"/>
      <c r="T10825" s="155"/>
    </row>
    <row r="10826" spans="1:20">
      <c r="A10826" s="156" t="s">
        <v>13013</v>
      </c>
      <c r="B10826" s="155" t="str">
        <f>IFERROR(VLOOKUP(Proc[[#This Row],[App]],Table2[],3,0),"open")</f>
        <v>ok</v>
      </c>
      <c r="C10826" s="156" t="s">
        <v>369</v>
      </c>
      <c r="D10826" t="s">
        <v>13126</v>
      </c>
      <c r="E10826" s="156" t="s">
        <v>13012</v>
      </c>
      <c r="F10826" s="155" t="s">
        <v>13012</v>
      </c>
      <c r="G10826" s="156" t="s">
        <v>400</v>
      </c>
      <c r="H10826" s="155" t="str">
        <f>IF(Proc[[#This Row],[type]]="LFF (MDG-F)",MID(Proc[[#This Row],[Obj]],13,10),"")</f>
        <v/>
      </c>
      <c r="J10826" s="155" t="b">
        <f>Proc[[#This Row],[Requested]]=Proc[[#This Row],[CurrentParent]]</f>
        <v>1</v>
      </c>
      <c r="K10826" s="155" t="str">
        <f>IF(Proc[[#This Row],[Author]]="Marcela Urrego",VLOOKUP(LEFT(Proc[[#This Row],[Requested]],1),Table3[#All],2,0),VLOOKUP(Proc[[#This Row],[Author]],Table4[],2,0))</f>
        <v>MGF</v>
      </c>
      <c r="L10826" s="155" t="s">
        <v>7801</v>
      </c>
      <c r="M10826" s="140">
        <v>46108</v>
      </c>
      <c r="N10826" s="140"/>
      <c r="O10826" s="140"/>
      <c r="P10826" s="140" t="str">
        <f ca="1">IF(Proc[[#This Row],[DaysAgeing]]&gt;5,"yep","on track")</f>
        <v>yep</v>
      </c>
      <c r="Q10826" s="2">
        <f ca="1">IF(Proc[[#This Row],[DateClosed]]="",ABS(NETWORKDAYS(Proc[[#This Row],[DateOpened]],TODAY()))-1,ABS(NETWORKDAYS(Proc[[#This Row],[DateOpened]],Proc[[#This Row],[DateClosed]]))-1)</f>
        <v>21</v>
      </c>
      <c r="R10826" s="140" t="s">
        <v>13014</v>
      </c>
      <c r="S10826" s="155"/>
      <c r="T10826" s="155"/>
    </row>
    <row r="10827" spans="1:20">
      <c r="A10827" s="156" t="s">
        <v>13013</v>
      </c>
      <c r="B10827" s="155" t="str">
        <f>IFERROR(VLOOKUP(Proc[[#This Row],[App]],Table2[],3,0),"open")</f>
        <v>ok</v>
      </c>
      <c r="C10827" s="156" t="s">
        <v>369</v>
      </c>
      <c r="D10827" t="s">
        <v>13127</v>
      </c>
      <c r="E10827" s="156" t="s">
        <v>13012</v>
      </c>
      <c r="F10827" s="155" t="s">
        <v>13012</v>
      </c>
      <c r="G10827" s="156" t="s">
        <v>400</v>
      </c>
      <c r="H10827" s="155" t="str">
        <f>IF(Proc[[#This Row],[type]]="LFF (MDG-F)",MID(Proc[[#This Row],[Obj]],13,10),"")</f>
        <v/>
      </c>
      <c r="J10827" s="155" t="b">
        <f>Proc[[#This Row],[Requested]]=Proc[[#This Row],[CurrentParent]]</f>
        <v>1</v>
      </c>
      <c r="K10827" s="155" t="str">
        <f>IF(Proc[[#This Row],[Author]]="Marcela Urrego",VLOOKUP(LEFT(Proc[[#This Row],[Requested]],1),Table3[#All],2,0),VLOOKUP(Proc[[#This Row],[Author]],Table4[],2,0))</f>
        <v>MGF</v>
      </c>
      <c r="L10827" s="155" t="s">
        <v>7801</v>
      </c>
      <c r="M10827" s="140">
        <v>46108</v>
      </c>
      <c r="N10827" s="140"/>
      <c r="O10827" s="140"/>
      <c r="P10827" s="140" t="str">
        <f ca="1">IF(Proc[[#This Row],[DaysAgeing]]&gt;5,"yep","on track")</f>
        <v>yep</v>
      </c>
      <c r="Q10827" s="2">
        <f ca="1">IF(Proc[[#This Row],[DateClosed]]="",ABS(NETWORKDAYS(Proc[[#This Row],[DateOpened]],TODAY()))-1,ABS(NETWORKDAYS(Proc[[#This Row],[DateOpened]],Proc[[#This Row],[DateClosed]]))-1)</f>
        <v>21</v>
      </c>
      <c r="R10827" s="140" t="s">
        <v>13014</v>
      </c>
      <c r="S10827" s="155"/>
      <c r="T10827" s="155"/>
    </row>
    <row r="10828" spans="1:20">
      <c r="A10828" s="156" t="s">
        <v>13013</v>
      </c>
      <c r="B10828" s="155" t="str">
        <f>IFERROR(VLOOKUP(Proc[[#This Row],[App]],Table2[],3,0),"open")</f>
        <v>ok</v>
      </c>
      <c r="C10828" s="156" t="s">
        <v>369</v>
      </c>
      <c r="D10828" t="s">
        <v>13128</v>
      </c>
      <c r="E10828" s="156" t="s">
        <v>13012</v>
      </c>
      <c r="F10828" s="155" t="s">
        <v>13012</v>
      </c>
      <c r="G10828" s="156" t="s">
        <v>400</v>
      </c>
      <c r="H10828" s="155" t="str">
        <f>IF(Proc[[#This Row],[type]]="LFF (MDG-F)",MID(Proc[[#This Row],[Obj]],13,10),"")</f>
        <v/>
      </c>
      <c r="J10828" s="155" t="b">
        <f>Proc[[#This Row],[Requested]]=Proc[[#This Row],[CurrentParent]]</f>
        <v>1</v>
      </c>
      <c r="K10828" s="155" t="str">
        <f>IF(Proc[[#This Row],[Author]]="Marcela Urrego",VLOOKUP(LEFT(Proc[[#This Row],[Requested]],1),Table3[#All],2,0),VLOOKUP(Proc[[#This Row],[Author]],Table4[],2,0))</f>
        <v>MGF</v>
      </c>
      <c r="L10828" s="155" t="s">
        <v>7801</v>
      </c>
      <c r="M10828" s="140">
        <v>46108</v>
      </c>
      <c r="N10828" s="140"/>
      <c r="O10828" s="140"/>
      <c r="P10828" s="140" t="str">
        <f ca="1">IF(Proc[[#This Row],[DaysAgeing]]&gt;5,"yep","on track")</f>
        <v>yep</v>
      </c>
      <c r="Q10828" s="2">
        <f ca="1">IF(Proc[[#This Row],[DateClosed]]="",ABS(NETWORKDAYS(Proc[[#This Row],[DateOpened]],TODAY()))-1,ABS(NETWORKDAYS(Proc[[#This Row],[DateOpened]],Proc[[#This Row],[DateClosed]]))-1)</f>
        <v>21</v>
      </c>
      <c r="R10828" s="140" t="s">
        <v>13014</v>
      </c>
      <c r="S10828" s="155"/>
      <c r="T10828" s="155"/>
    </row>
    <row r="10829" spans="1:20">
      <c r="A10829" s="156" t="s">
        <v>13013</v>
      </c>
      <c r="B10829" s="155" t="str">
        <f>IFERROR(VLOOKUP(Proc[[#This Row],[App]],Table2[],3,0),"open")</f>
        <v>ok</v>
      </c>
      <c r="C10829" s="156" t="s">
        <v>369</v>
      </c>
      <c r="D10829" t="s">
        <v>13129</v>
      </c>
      <c r="E10829" s="156" t="s">
        <v>13012</v>
      </c>
      <c r="F10829" s="155" t="s">
        <v>13012</v>
      </c>
      <c r="G10829" s="156" t="s">
        <v>400</v>
      </c>
      <c r="H10829" s="155" t="str">
        <f>IF(Proc[[#This Row],[type]]="LFF (MDG-F)",MID(Proc[[#This Row],[Obj]],13,10),"")</f>
        <v/>
      </c>
      <c r="J10829" s="155" t="b">
        <f>Proc[[#This Row],[Requested]]=Proc[[#This Row],[CurrentParent]]</f>
        <v>1</v>
      </c>
      <c r="K10829" s="155" t="str">
        <f>IF(Proc[[#This Row],[Author]]="Marcela Urrego",VLOOKUP(LEFT(Proc[[#This Row],[Requested]],1),Table3[#All],2,0),VLOOKUP(Proc[[#This Row],[Author]],Table4[],2,0))</f>
        <v>MGF</v>
      </c>
      <c r="L10829" s="155" t="s">
        <v>7801</v>
      </c>
      <c r="M10829" s="140">
        <v>46108</v>
      </c>
      <c r="N10829" s="140"/>
      <c r="O10829" s="140"/>
      <c r="P10829" s="140" t="str">
        <f ca="1">IF(Proc[[#This Row],[DaysAgeing]]&gt;5,"yep","on track")</f>
        <v>yep</v>
      </c>
      <c r="Q10829" s="2">
        <f ca="1">IF(Proc[[#This Row],[DateClosed]]="",ABS(NETWORKDAYS(Proc[[#This Row],[DateOpened]],TODAY()))-1,ABS(NETWORKDAYS(Proc[[#This Row],[DateOpened]],Proc[[#This Row],[DateClosed]]))-1)</f>
        <v>21</v>
      </c>
      <c r="R10829" s="140" t="s">
        <v>13014</v>
      </c>
      <c r="S10829" s="155"/>
      <c r="T10829" s="155"/>
    </row>
    <row r="10830" spans="1:20">
      <c r="A10830" s="156" t="s">
        <v>13013</v>
      </c>
      <c r="B10830" s="155" t="str">
        <f>IFERROR(VLOOKUP(Proc[[#This Row],[App]],Table2[],3,0),"open")</f>
        <v>ok</v>
      </c>
      <c r="C10830" s="156" t="s">
        <v>369</v>
      </c>
      <c r="D10830" s="156" t="s">
        <v>13079</v>
      </c>
      <c r="E10830" s="156" t="s">
        <v>13012</v>
      </c>
      <c r="F10830" s="155" t="s">
        <v>13012</v>
      </c>
      <c r="G10830" s="156" t="s">
        <v>400</v>
      </c>
      <c r="H10830" s="155" t="str">
        <f>IF(Proc[[#This Row],[type]]="LFF (MDG-F)",MID(Proc[[#This Row],[Obj]],13,10),"")</f>
        <v/>
      </c>
      <c r="I10830" s="156"/>
      <c r="J10830" s="155" t="b">
        <f>Proc[[#This Row],[Requested]]=Proc[[#This Row],[CurrentParent]]</f>
        <v>1</v>
      </c>
      <c r="K10830" s="155" t="str">
        <f>IF(Proc[[#This Row],[Author]]="Marcela Urrego",VLOOKUP(LEFT(Proc[[#This Row],[Requested]],1),Table3[#All],2,0),VLOOKUP(Proc[[#This Row],[Author]],Table4[],2,0))</f>
        <v>MGF</v>
      </c>
      <c r="L10830" s="155" t="s">
        <v>7801</v>
      </c>
      <c r="M10830" s="140">
        <v>46108</v>
      </c>
      <c r="N10830" s="140"/>
      <c r="O10830" s="140"/>
      <c r="P10830" s="140" t="str">
        <f ca="1">IF(Proc[[#This Row],[DaysAgeing]]&gt;5,"yep","on track")</f>
        <v>yep</v>
      </c>
      <c r="Q10830" s="2">
        <f ca="1">IF(Proc[[#This Row],[DateClosed]]="",ABS(NETWORKDAYS(Proc[[#This Row],[DateOpened]],TODAY()))-1,ABS(NETWORKDAYS(Proc[[#This Row],[DateOpened]],Proc[[#This Row],[DateClosed]]))-1)</f>
        <v>21</v>
      </c>
      <c r="R10830" s="140" t="s">
        <v>13014</v>
      </c>
      <c r="S10830" s="155"/>
      <c r="T10830" s="155"/>
    </row>
    <row r="10831" spans="1:20">
      <c r="A10831" s="156" t="s">
        <v>13013</v>
      </c>
      <c r="B10831" s="155" t="str">
        <f>IFERROR(VLOOKUP(Proc[[#This Row],[App]],Table2[],3,0),"open")</f>
        <v>ok</v>
      </c>
      <c r="C10831" s="156" t="s">
        <v>369</v>
      </c>
      <c r="D10831" s="156" t="s">
        <v>13080</v>
      </c>
      <c r="E10831" s="156" t="s">
        <v>13012</v>
      </c>
      <c r="F10831" s="155" t="s">
        <v>13012</v>
      </c>
      <c r="G10831" s="156" t="s">
        <v>400</v>
      </c>
      <c r="H10831" s="155" t="str">
        <f>IF(Proc[[#This Row],[type]]="LFF (MDG-F)",MID(Proc[[#This Row],[Obj]],13,10),"")</f>
        <v/>
      </c>
      <c r="I10831" s="156"/>
      <c r="J10831" s="155" t="b">
        <f>Proc[[#This Row],[Requested]]=Proc[[#This Row],[CurrentParent]]</f>
        <v>1</v>
      </c>
      <c r="K10831" s="155" t="str">
        <f>IF(Proc[[#This Row],[Author]]="Marcela Urrego",VLOOKUP(LEFT(Proc[[#This Row],[Requested]],1),Table3[#All],2,0),VLOOKUP(Proc[[#This Row],[Author]],Table4[],2,0))</f>
        <v>MGF</v>
      </c>
      <c r="L10831" s="155" t="s">
        <v>7801</v>
      </c>
      <c r="M10831" s="140">
        <v>46108</v>
      </c>
      <c r="N10831" s="140"/>
      <c r="O10831" s="140"/>
      <c r="P10831" s="140" t="str">
        <f ca="1">IF(Proc[[#This Row],[DaysAgeing]]&gt;5,"yep","on track")</f>
        <v>yep</v>
      </c>
      <c r="Q10831" s="2">
        <f ca="1">IF(Proc[[#This Row],[DateClosed]]="",ABS(NETWORKDAYS(Proc[[#This Row],[DateOpened]],TODAY()))-1,ABS(NETWORKDAYS(Proc[[#This Row],[DateOpened]],Proc[[#This Row],[DateClosed]]))-1)</f>
        <v>21</v>
      </c>
      <c r="R10831" s="140" t="s">
        <v>13014</v>
      </c>
      <c r="S10831" s="155"/>
      <c r="T10831" s="155"/>
    </row>
    <row r="10832" spans="1:20">
      <c r="A10832" s="156" t="s">
        <v>13013</v>
      </c>
      <c r="B10832" s="155" t="str">
        <f>IFERROR(VLOOKUP(Proc[[#This Row],[App]],Table2[],3,0),"open")</f>
        <v>ok</v>
      </c>
      <c r="C10832" s="156" t="s">
        <v>369</v>
      </c>
      <c r="D10832" s="156" t="s">
        <v>13081</v>
      </c>
      <c r="E10832" s="156" t="s">
        <v>13012</v>
      </c>
      <c r="F10832" s="155" t="s">
        <v>13012</v>
      </c>
      <c r="G10832" s="156" t="s">
        <v>400</v>
      </c>
      <c r="H10832" s="155" t="str">
        <f>IF(Proc[[#This Row],[type]]="LFF (MDG-F)",MID(Proc[[#This Row],[Obj]],13,10),"")</f>
        <v/>
      </c>
      <c r="I10832" s="156"/>
      <c r="J10832" s="155" t="b">
        <f>Proc[[#This Row],[Requested]]=Proc[[#This Row],[CurrentParent]]</f>
        <v>1</v>
      </c>
      <c r="K10832" s="155" t="str">
        <f>IF(Proc[[#This Row],[Author]]="Marcela Urrego",VLOOKUP(LEFT(Proc[[#This Row],[Requested]],1),Table3[#All],2,0),VLOOKUP(Proc[[#This Row],[Author]],Table4[],2,0))</f>
        <v>MGF</v>
      </c>
      <c r="L10832" s="155" t="s">
        <v>7801</v>
      </c>
      <c r="M10832" s="140">
        <v>46108</v>
      </c>
      <c r="N10832" s="140"/>
      <c r="O10832" s="140"/>
      <c r="P10832" s="140" t="str">
        <f ca="1">IF(Proc[[#This Row],[DaysAgeing]]&gt;5,"yep","on track")</f>
        <v>yep</v>
      </c>
      <c r="Q10832" s="2">
        <f ca="1">IF(Proc[[#This Row],[DateClosed]]="",ABS(NETWORKDAYS(Proc[[#This Row],[DateOpened]],TODAY()))-1,ABS(NETWORKDAYS(Proc[[#This Row],[DateOpened]],Proc[[#This Row],[DateClosed]]))-1)</f>
        <v>21</v>
      </c>
      <c r="R10832" s="140" t="s">
        <v>13014</v>
      </c>
      <c r="S10832" s="155"/>
      <c r="T10832" s="155"/>
    </row>
    <row r="10833" spans="1:20">
      <c r="A10833" s="156" t="s">
        <v>13013</v>
      </c>
      <c r="B10833" s="155" t="str">
        <f>IFERROR(VLOOKUP(Proc[[#This Row],[App]],Table2[],3,0),"open")</f>
        <v>ok</v>
      </c>
      <c r="C10833" s="156" t="s">
        <v>369</v>
      </c>
      <c r="D10833" s="156" t="s">
        <v>13082</v>
      </c>
      <c r="E10833" s="156" t="s">
        <v>13012</v>
      </c>
      <c r="F10833" s="155" t="s">
        <v>13012</v>
      </c>
      <c r="G10833" s="156" t="s">
        <v>400</v>
      </c>
      <c r="H10833" s="155" t="str">
        <f>IF(Proc[[#This Row],[type]]="LFF (MDG-F)",MID(Proc[[#This Row],[Obj]],13,10),"")</f>
        <v/>
      </c>
      <c r="I10833" s="156"/>
      <c r="J10833" s="155" t="b">
        <f>Proc[[#This Row],[Requested]]=Proc[[#This Row],[CurrentParent]]</f>
        <v>1</v>
      </c>
      <c r="K10833" s="155" t="str">
        <f>IF(Proc[[#This Row],[Author]]="Marcela Urrego",VLOOKUP(LEFT(Proc[[#This Row],[Requested]],1),Table3[#All],2,0),VLOOKUP(Proc[[#This Row],[Author]],Table4[],2,0))</f>
        <v>MGF</v>
      </c>
      <c r="L10833" s="155" t="s">
        <v>7801</v>
      </c>
      <c r="M10833" s="140">
        <v>46108</v>
      </c>
      <c r="N10833" s="140"/>
      <c r="O10833" s="140"/>
      <c r="P10833" s="140" t="str">
        <f ca="1">IF(Proc[[#This Row],[DaysAgeing]]&gt;5,"yep","on track")</f>
        <v>yep</v>
      </c>
      <c r="Q10833" s="2">
        <f ca="1">IF(Proc[[#This Row],[DateClosed]]="",ABS(NETWORKDAYS(Proc[[#This Row],[DateOpened]],TODAY()))-1,ABS(NETWORKDAYS(Proc[[#This Row],[DateOpened]],Proc[[#This Row],[DateClosed]]))-1)</f>
        <v>21</v>
      </c>
      <c r="R10833" s="140" t="s">
        <v>13014</v>
      </c>
      <c r="S10833" s="155"/>
      <c r="T10833" s="155"/>
    </row>
    <row r="10834" spans="1:20">
      <c r="A10834" s="156" t="s">
        <v>13013</v>
      </c>
      <c r="B10834" s="155" t="str">
        <f>IFERROR(VLOOKUP(Proc[[#This Row],[App]],Table2[],3,0),"open")</f>
        <v>ok</v>
      </c>
      <c r="C10834" s="156" t="s">
        <v>369</v>
      </c>
      <c r="D10834" s="156" t="s">
        <v>13083</v>
      </c>
      <c r="E10834" s="156" t="s">
        <v>13012</v>
      </c>
      <c r="F10834" s="155" t="s">
        <v>13012</v>
      </c>
      <c r="G10834" s="156" t="s">
        <v>400</v>
      </c>
      <c r="H10834" s="155" t="str">
        <f>IF(Proc[[#This Row],[type]]="LFF (MDG-F)",MID(Proc[[#This Row],[Obj]],13,10),"")</f>
        <v/>
      </c>
      <c r="I10834" s="156"/>
      <c r="J10834" s="155" t="b">
        <f>Proc[[#This Row],[Requested]]=Proc[[#This Row],[CurrentParent]]</f>
        <v>1</v>
      </c>
      <c r="K10834" s="155" t="str">
        <f>IF(Proc[[#This Row],[Author]]="Marcela Urrego",VLOOKUP(LEFT(Proc[[#This Row],[Requested]],1),Table3[#All],2,0),VLOOKUP(Proc[[#This Row],[Author]],Table4[],2,0))</f>
        <v>MGF</v>
      </c>
      <c r="L10834" s="155" t="s">
        <v>7801</v>
      </c>
      <c r="M10834" s="140">
        <v>46108</v>
      </c>
      <c r="N10834" s="140"/>
      <c r="O10834" s="140"/>
      <c r="P10834" s="140" t="str">
        <f ca="1">IF(Proc[[#This Row],[DaysAgeing]]&gt;5,"yep","on track")</f>
        <v>yep</v>
      </c>
      <c r="Q10834" s="2">
        <f ca="1">IF(Proc[[#This Row],[DateClosed]]="",ABS(NETWORKDAYS(Proc[[#This Row],[DateOpened]],TODAY()))-1,ABS(NETWORKDAYS(Proc[[#This Row],[DateOpened]],Proc[[#This Row],[DateClosed]]))-1)</f>
        <v>21</v>
      </c>
      <c r="R10834" s="140" t="s">
        <v>13014</v>
      </c>
      <c r="S10834" s="155"/>
      <c r="T10834" s="155"/>
    </row>
    <row r="10835" spans="1:20">
      <c r="A10835" s="156" t="s">
        <v>13013</v>
      </c>
      <c r="B10835" s="155" t="str">
        <f>IFERROR(VLOOKUP(Proc[[#This Row],[App]],Table2[],3,0),"open")</f>
        <v>ok</v>
      </c>
      <c r="C10835" s="156" t="s">
        <v>369</v>
      </c>
      <c r="D10835" s="156" t="s">
        <v>13084</v>
      </c>
      <c r="E10835" s="156" t="s">
        <v>13012</v>
      </c>
      <c r="F10835" s="155" t="s">
        <v>13012</v>
      </c>
      <c r="G10835" s="156" t="s">
        <v>400</v>
      </c>
      <c r="H10835" s="155" t="str">
        <f>IF(Proc[[#This Row],[type]]="LFF (MDG-F)",MID(Proc[[#This Row],[Obj]],13,10),"")</f>
        <v/>
      </c>
      <c r="I10835" s="156"/>
      <c r="J10835" s="155" t="b">
        <f>Proc[[#This Row],[Requested]]=Proc[[#This Row],[CurrentParent]]</f>
        <v>1</v>
      </c>
      <c r="K10835" s="155" t="str">
        <f>IF(Proc[[#This Row],[Author]]="Marcela Urrego",VLOOKUP(LEFT(Proc[[#This Row],[Requested]],1),Table3[#All],2,0),VLOOKUP(Proc[[#This Row],[Author]],Table4[],2,0))</f>
        <v>MGF</v>
      </c>
      <c r="L10835" s="155" t="s">
        <v>7801</v>
      </c>
      <c r="M10835" s="140">
        <v>46108</v>
      </c>
      <c r="N10835" s="140"/>
      <c r="O10835" s="140"/>
      <c r="P10835" s="140" t="str">
        <f ca="1">IF(Proc[[#This Row],[DaysAgeing]]&gt;5,"yep","on track")</f>
        <v>yep</v>
      </c>
      <c r="Q10835" s="2">
        <f ca="1">IF(Proc[[#This Row],[DateClosed]]="",ABS(NETWORKDAYS(Proc[[#This Row],[DateOpened]],TODAY()))-1,ABS(NETWORKDAYS(Proc[[#This Row],[DateOpened]],Proc[[#This Row],[DateClosed]]))-1)</f>
        <v>21</v>
      </c>
      <c r="R10835" s="140" t="s">
        <v>13014</v>
      </c>
      <c r="S10835" s="155"/>
      <c r="T10835" s="155"/>
    </row>
    <row r="10836" spans="1:20">
      <c r="A10836" s="156" t="s">
        <v>13013</v>
      </c>
      <c r="B10836" s="155" t="str">
        <f>IFERROR(VLOOKUP(Proc[[#This Row],[App]],Table2[],3,0),"open")</f>
        <v>ok</v>
      </c>
      <c r="C10836" s="156" t="s">
        <v>369</v>
      </c>
      <c r="D10836" s="156" t="s">
        <v>13085</v>
      </c>
      <c r="E10836" s="156" t="s">
        <v>13012</v>
      </c>
      <c r="F10836" s="155" t="s">
        <v>13012</v>
      </c>
      <c r="G10836" s="156" t="s">
        <v>400</v>
      </c>
      <c r="H10836" s="155" t="str">
        <f>IF(Proc[[#This Row],[type]]="LFF (MDG-F)",MID(Proc[[#This Row],[Obj]],13,10),"")</f>
        <v/>
      </c>
      <c r="I10836" s="156"/>
      <c r="J10836" s="155" t="b">
        <f>Proc[[#This Row],[Requested]]=Proc[[#This Row],[CurrentParent]]</f>
        <v>1</v>
      </c>
      <c r="K10836" s="155" t="str">
        <f>IF(Proc[[#This Row],[Author]]="Marcela Urrego",VLOOKUP(LEFT(Proc[[#This Row],[Requested]],1),Table3[#All],2,0),VLOOKUP(Proc[[#This Row],[Author]],Table4[],2,0))</f>
        <v>MGF</v>
      </c>
      <c r="L10836" s="155" t="s">
        <v>7801</v>
      </c>
      <c r="M10836" s="140">
        <v>46108</v>
      </c>
      <c r="N10836" s="140"/>
      <c r="O10836" s="140"/>
      <c r="P10836" s="140" t="str">
        <f ca="1">IF(Proc[[#This Row],[DaysAgeing]]&gt;5,"yep","on track")</f>
        <v>yep</v>
      </c>
      <c r="Q10836" s="2">
        <f ca="1">IF(Proc[[#This Row],[DateClosed]]="",ABS(NETWORKDAYS(Proc[[#This Row],[DateOpened]],TODAY()))-1,ABS(NETWORKDAYS(Proc[[#This Row],[DateOpened]],Proc[[#This Row],[DateClosed]]))-1)</f>
        <v>21</v>
      </c>
      <c r="R10836" s="140" t="s">
        <v>13014</v>
      </c>
      <c r="S10836" s="155"/>
      <c r="T10836" s="155"/>
    </row>
    <row r="10837" spans="1:20">
      <c r="A10837" s="156" t="s">
        <v>13013</v>
      </c>
      <c r="B10837" s="155" t="str">
        <f>IFERROR(VLOOKUP(Proc[[#This Row],[App]],Table2[],3,0),"open")</f>
        <v>ok</v>
      </c>
      <c r="C10837" s="156" t="s">
        <v>369</v>
      </c>
      <c r="D10837" s="156" t="s">
        <v>13086</v>
      </c>
      <c r="E10837" s="156" t="s">
        <v>13012</v>
      </c>
      <c r="F10837" s="155" t="s">
        <v>13012</v>
      </c>
      <c r="G10837" s="156" t="s">
        <v>400</v>
      </c>
      <c r="H10837" s="155" t="str">
        <f>IF(Proc[[#This Row],[type]]="LFF (MDG-F)",MID(Proc[[#This Row],[Obj]],13,10),"")</f>
        <v/>
      </c>
      <c r="I10837" s="156"/>
      <c r="J10837" s="155" t="b">
        <f>Proc[[#This Row],[Requested]]=Proc[[#This Row],[CurrentParent]]</f>
        <v>1</v>
      </c>
      <c r="K10837" s="155" t="str">
        <f>IF(Proc[[#This Row],[Author]]="Marcela Urrego",VLOOKUP(LEFT(Proc[[#This Row],[Requested]],1),Table3[#All],2,0),VLOOKUP(Proc[[#This Row],[Author]],Table4[],2,0))</f>
        <v>MGF</v>
      </c>
      <c r="L10837" s="155" t="s">
        <v>7801</v>
      </c>
      <c r="M10837" s="140">
        <v>46108</v>
      </c>
      <c r="N10837" s="140"/>
      <c r="O10837" s="140"/>
      <c r="P10837" s="140" t="str">
        <f ca="1">IF(Proc[[#This Row],[DaysAgeing]]&gt;5,"yep","on track")</f>
        <v>yep</v>
      </c>
      <c r="Q10837" s="2">
        <f ca="1">IF(Proc[[#This Row],[DateClosed]]="",ABS(NETWORKDAYS(Proc[[#This Row],[DateOpened]],TODAY()))-1,ABS(NETWORKDAYS(Proc[[#This Row],[DateOpened]],Proc[[#This Row],[DateClosed]]))-1)</f>
        <v>21</v>
      </c>
      <c r="R10837" s="140" t="s">
        <v>13014</v>
      </c>
      <c r="S10837" s="155"/>
      <c r="T10837" s="155"/>
    </row>
    <row r="10838" spans="1:20">
      <c r="A10838" s="156" t="s">
        <v>13013</v>
      </c>
      <c r="B10838" s="155" t="str">
        <f>IFERROR(VLOOKUP(Proc[[#This Row],[App]],Table2[],3,0),"open")</f>
        <v>ok</v>
      </c>
      <c r="C10838" s="156" t="s">
        <v>369</v>
      </c>
      <c r="D10838" s="156" t="s">
        <v>13087</v>
      </c>
      <c r="E10838" s="156" t="s">
        <v>13012</v>
      </c>
      <c r="F10838" s="155" t="s">
        <v>13012</v>
      </c>
      <c r="G10838" s="156" t="s">
        <v>400</v>
      </c>
      <c r="H10838" s="155" t="str">
        <f>IF(Proc[[#This Row],[type]]="LFF (MDG-F)",MID(Proc[[#This Row],[Obj]],13,10),"")</f>
        <v/>
      </c>
      <c r="I10838" s="156"/>
      <c r="J10838" s="155" t="b">
        <f>Proc[[#This Row],[Requested]]=Proc[[#This Row],[CurrentParent]]</f>
        <v>1</v>
      </c>
      <c r="K10838" s="155" t="str">
        <f>IF(Proc[[#This Row],[Author]]="Marcela Urrego",VLOOKUP(LEFT(Proc[[#This Row],[Requested]],1),Table3[#All],2,0),VLOOKUP(Proc[[#This Row],[Author]],Table4[],2,0))</f>
        <v>MGF</v>
      </c>
      <c r="L10838" s="155" t="s">
        <v>7801</v>
      </c>
      <c r="M10838" s="140">
        <v>46108</v>
      </c>
      <c r="N10838" s="140"/>
      <c r="O10838" s="140"/>
      <c r="P10838" s="140" t="str">
        <f ca="1">IF(Proc[[#This Row],[DaysAgeing]]&gt;5,"yep","on track")</f>
        <v>yep</v>
      </c>
      <c r="Q10838" s="2">
        <f ca="1">IF(Proc[[#This Row],[DateClosed]]="",ABS(NETWORKDAYS(Proc[[#This Row],[DateOpened]],TODAY()))-1,ABS(NETWORKDAYS(Proc[[#This Row],[DateOpened]],Proc[[#This Row],[DateClosed]]))-1)</f>
        <v>21</v>
      </c>
      <c r="R10838" s="140" t="s">
        <v>13014</v>
      </c>
      <c r="S10838" s="155"/>
      <c r="T10838" s="155"/>
    </row>
    <row r="10839" spans="1:20">
      <c r="A10839" s="156" t="s">
        <v>13013</v>
      </c>
      <c r="B10839" s="155" t="str">
        <f>IFERROR(VLOOKUP(Proc[[#This Row],[App]],Table2[],3,0),"open")</f>
        <v>ok</v>
      </c>
      <c r="C10839" s="156" t="s">
        <v>369</v>
      </c>
      <c r="D10839" s="156" t="s">
        <v>13088</v>
      </c>
      <c r="E10839" s="156" t="s">
        <v>13012</v>
      </c>
      <c r="F10839" s="155" t="s">
        <v>13012</v>
      </c>
      <c r="G10839" s="156" t="s">
        <v>400</v>
      </c>
      <c r="H10839" s="155" t="str">
        <f>IF(Proc[[#This Row],[type]]="LFF (MDG-F)",MID(Proc[[#This Row],[Obj]],13,10),"")</f>
        <v/>
      </c>
      <c r="I10839" s="156"/>
      <c r="J10839" s="155" t="b">
        <f>Proc[[#This Row],[Requested]]=Proc[[#This Row],[CurrentParent]]</f>
        <v>1</v>
      </c>
      <c r="K10839" s="155" t="str">
        <f>IF(Proc[[#This Row],[Author]]="Marcela Urrego",VLOOKUP(LEFT(Proc[[#This Row],[Requested]],1),Table3[#All],2,0),VLOOKUP(Proc[[#This Row],[Author]],Table4[],2,0))</f>
        <v>MGF</v>
      </c>
      <c r="L10839" s="155" t="s">
        <v>7801</v>
      </c>
      <c r="M10839" s="140">
        <v>46108</v>
      </c>
      <c r="N10839" s="140"/>
      <c r="O10839" s="140"/>
      <c r="P10839" s="140" t="str">
        <f ca="1">IF(Proc[[#This Row],[DaysAgeing]]&gt;5,"yep","on track")</f>
        <v>yep</v>
      </c>
      <c r="Q10839" s="2">
        <f ca="1">IF(Proc[[#This Row],[DateClosed]]="",ABS(NETWORKDAYS(Proc[[#This Row],[DateOpened]],TODAY()))-1,ABS(NETWORKDAYS(Proc[[#This Row],[DateOpened]],Proc[[#This Row],[DateClosed]]))-1)</f>
        <v>21</v>
      </c>
      <c r="R10839" s="140" t="s">
        <v>13014</v>
      </c>
      <c r="S10839" s="155"/>
      <c r="T10839" s="155"/>
    </row>
    <row r="10840" spans="1:20">
      <c r="A10840" s="156" t="s">
        <v>13013</v>
      </c>
      <c r="B10840" s="155" t="str">
        <f>IFERROR(VLOOKUP(Proc[[#This Row],[App]],Table2[],3,0),"open")</f>
        <v>ok</v>
      </c>
      <c r="C10840" s="156" t="s">
        <v>369</v>
      </c>
      <c r="D10840" s="156" t="s">
        <v>13030</v>
      </c>
      <c r="E10840" s="156" t="s">
        <v>13012</v>
      </c>
      <c r="F10840" s="155" t="s">
        <v>13012</v>
      </c>
      <c r="G10840" s="156" t="s">
        <v>400</v>
      </c>
      <c r="H10840" s="155" t="str">
        <f>IF(Proc[[#This Row],[type]]="LFF (MDG-F)",MID(Proc[[#This Row],[Obj]],13,10),"")</f>
        <v/>
      </c>
      <c r="I10840" s="156"/>
      <c r="J10840" s="155" t="b">
        <f>Proc[[#This Row],[Requested]]=Proc[[#This Row],[CurrentParent]]</f>
        <v>1</v>
      </c>
      <c r="K10840" s="155" t="str">
        <f>IF(Proc[[#This Row],[Author]]="Marcela Urrego",VLOOKUP(LEFT(Proc[[#This Row],[Requested]],1),Table3[#All],2,0),VLOOKUP(Proc[[#This Row],[Author]],Table4[],2,0))</f>
        <v>MGF</v>
      </c>
      <c r="L10840" s="155" t="s">
        <v>7801</v>
      </c>
      <c r="M10840" s="140">
        <v>46108</v>
      </c>
      <c r="N10840" s="140"/>
      <c r="O10840" s="140"/>
      <c r="P10840" s="140" t="str">
        <f ca="1">IF(Proc[[#This Row],[DaysAgeing]]&gt;5,"yep","on track")</f>
        <v>yep</v>
      </c>
      <c r="Q10840" s="2">
        <f ca="1">IF(Proc[[#This Row],[DateClosed]]="",ABS(NETWORKDAYS(Proc[[#This Row],[DateOpened]],TODAY()))-1,ABS(NETWORKDAYS(Proc[[#This Row],[DateOpened]],Proc[[#This Row],[DateClosed]]))-1)</f>
        <v>21</v>
      </c>
      <c r="R10840" s="140" t="s">
        <v>13014</v>
      </c>
      <c r="S10840" s="155"/>
      <c r="T10840" s="155"/>
    </row>
    <row r="10841" spans="1:20">
      <c r="A10841" s="156" t="s">
        <v>13013</v>
      </c>
      <c r="B10841" s="155" t="str">
        <f>IFERROR(VLOOKUP(Proc[[#This Row],[App]],Table2[],3,0),"open")</f>
        <v>ok</v>
      </c>
      <c r="C10841" s="156" t="s">
        <v>369</v>
      </c>
      <c r="D10841" s="156" t="s">
        <v>13062</v>
      </c>
      <c r="E10841" s="156" t="s">
        <v>13012</v>
      </c>
      <c r="F10841" s="155" t="s">
        <v>13012</v>
      </c>
      <c r="G10841" s="156" t="s">
        <v>400</v>
      </c>
      <c r="H10841" s="155" t="str">
        <f>IF(Proc[[#This Row],[type]]="LFF (MDG-F)",MID(Proc[[#This Row],[Obj]],13,10),"")</f>
        <v/>
      </c>
      <c r="I10841" s="156"/>
      <c r="J10841" s="155" t="b">
        <f>Proc[[#This Row],[Requested]]=Proc[[#This Row],[CurrentParent]]</f>
        <v>1</v>
      </c>
      <c r="K10841" s="155" t="str">
        <f>IF(Proc[[#This Row],[Author]]="Marcela Urrego",VLOOKUP(LEFT(Proc[[#This Row],[Requested]],1),Table3[#All],2,0),VLOOKUP(Proc[[#This Row],[Author]],Table4[],2,0))</f>
        <v>MGF</v>
      </c>
      <c r="L10841" s="155" t="s">
        <v>7801</v>
      </c>
      <c r="M10841" s="140">
        <v>46108</v>
      </c>
      <c r="N10841" s="140"/>
      <c r="O10841" s="140"/>
      <c r="P10841" s="140" t="str">
        <f ca="1">IF(Proc[[#This Row],[DaysAgeing]]&gt;5,"yep","on track")</f>
        <v>yep</v>
      </c>
      <c r="Q10841" s="2">
        <f ca="1">IF(Proc[[#This Row],[DateClosed]]="",ABS(NETWORKDAYS(Proc[[#This Row],[DateOpened]],TODAY()))-1,ABS(NETWORKDAYS(Proc[[#This Row],[DateOpened]],Proc[[#This Row],[DateClosed]]))-1)</f>
        <v>21</v>
      </c>
      <c r="R10841" s="140" t="s">
        <v>13014</v>
      </c>
      <c r="S10841" s="155"/>
      <c r="T10841" s="155"/>
    </row>
    <row r="10842" spans="1:20">
      <c r="A10842" s="156" t="s">
        <v>13013</v>
      </c>
      <c r="B10842" s="155" t="str">
        <f>IFERROR(VLOOKUP(Proc[[#This Row],[App]],Table2[],3,0),"open")</f>
        <v>ok</v>
      </c>
      <c r="C10842" s="156" t="s">
        <v>369</v>
      </c>
      <c r="D10842" s="156" t="s">
        <v>13063</v>
      </c>
      <c r="E10842" s="156" t="s">
        <v>13012</v>
      </c>
      <c r="F10842" s="155" t="s">
        <v>13012</v>
      </c>
      <c r="G10842" s="156" t="s">
        <v>400</v>
      </c>
      <c r="H10842" s="155" t="str">
        <f>IF(Proc[[#This Row],[type]]="LFF (MDG-F)",MID(Proc[[#This Row],[Obj]],13,10),"")</f>
        <v/>
      </c>
      <c r="I10842" s="156"/>
      <c r="J10842" s="155" t="b">
        <f>Proc[[#This Row],[Requested]]=Proc[[#This Row],[CurrentParent]]</f>
        <v>1</v>
      </c>
      <c r="K10842" s="155" t="str">
        <f>IF(Proc[[#This Row],[Author]]="Marcela Urrego",VLOOKUP(LEFT(Proc[[#This Row],[Requested]],1),Table3[#All],2,0),VLOOKUP(Proc[[#This Row],[Author]],Table4[],2,0))</f>
        <v>MGF</v>
      </c>
      <c r="L10842" s="155" t="s">
        <v>7801</v>
      </c>
      <c r="M10842" s="140">
        <v>46108</v>
      </c>
      <c r="N10842" s="140"/>
      <c r="O10842" s="140"/>
      <c r="P10842" s="140" t="str">
        <f ca="1">IF(Proc[[#This Row],[DaysAgeing]]&gt;5,"yep","on track")</f>
        <v>yep</v>
      </c>
      <c r="Q10842" s="2">
        <f ca="1">IF(Proc[[#This Row],[DateClosed]]="",ABS(NETWORKDAYS(Proc[[#This Row],[DateOpened]],TODAY()))-1,ABS(NETWORKDAYS(Proc[[#This Row],[DateOpened]],Proc[[#This Row],[DateClosed]]))-1)</f>
        <v>21</v>
      </c>
      <c r="R10842" s="140" t="s">
        <v>13014</v>
      </c>
      <c r="S10842" s="155"/>
      <c r="T10842" s="155"/>
    </row>
    <row r="10843" spans="1:20">
      <c r="A10843" s="156" t="s">
        <v>13013</v>
      </c>
      <c r="B10843" s="155" t="str">
        <f>IFERROR(VLOOKUP(Proc[[#This Row],[App]],Table2[],3,0),"open")</f>
        <v>ok</v>
      </c>
      <c r="C10843" s="156" t="s">
        <v>369</v>
      </c>
      <c r="D10843" s="156" t="s">
        <v>13064</v>
      </c>
      <c r="E10843" s="156" t="s">
        <v>13012</v>
      </c>
      <c r="F10843" s="155" t="s">
        <v>13012</v>
      </c>
      <c r="G10843" s="156" t="s">
        <v>400</v>
      </c>
      <c r="H10843" s="155" t="str">
        <f>IF(Proc[[#This Row],[type]]="LFF (MDG-F)",MID(Proc[[#This Row],[Obj]],13,10),"")</f>
        <v/>
      </c>
      <c r="I10843" s="156"/>
      <c r="J10843" s="155" t="b">
        <f>Proc[[#This Row],[Requested]]=Proc[[#This Row],[CurrentParent]]</f>
        <v>1</v>
      </c>
      <c r="K10843" s="155" t="str">
        <f>IF(Proc[[#This Row],[Author]]="Marcela Urrego",VLOOKUP(LEFT(Proc[[#This Row],[Requested]],1),Table3[#All],2,0),VLOOKUP(Proc[[#This Row],[Author]],Table4[],2,0))</f>
        <v>MGF</v>
      </c>
      <c r="L10843" s="155" t="s">
        <v>7801</v>
      </c>
      <c r="M10843" s="140">
        <v>46108</v>
      </c>
      <c r="N10843" s="140"/>
      <c r="O10843" s="140"/>
      <c r="P10843" s="140" t="str">
        <f ca="1">IF(Proc[[#This Row],[DaysAgeing]]&gt;5,"yep","on track")</f>
        <v>yep</v>
      </c>
      <c r="Q10843" s="2">
        <f ca="1">IF(Proc[[#This Row],[DateClosed]]="",ABS(NETWORKDAYS(Proc[[#This Row],[DateOpened]],TODAY()))-1,ABS(NETWORKDAYS(Proc[[#This Row],[DateOpened]],Proc[[#This Row],[DateClosed]]))-1)</f>
        <v>21</v>
      </c>
      <c r="R10843" s="140" t="s">
        <v>13014</v>
      </c>
      <c r="S10843" s="155"/>
      <c r="T10843" s="155"/>
    </row>
    <row r="10844" spans="1:20">
      <c r="A10844" s="156" t="s">
        <v>13013</v>
      </c>
      <c r="B10844" s="155" t="str">
        <f>IFERROR(VLOOKUP(Proc[[#This Row],[App]],Table2[],3,0),"open")</f>
        <v>ok</v>
      </c>
      <c r="C10844" s="156" t="s">
        <v>369</v>
      </c>
      <c r="D10844" s="156" t="s">
        <v>13065</v>
      </c>
      <c r="E10844" s="156" t="s">
        <v>13012</v>
      </c>
      <c r="F10844" s="155" t="s">
        <v>13012</v>
      </c>
      <c r="G10844" s="156" t="s">
        <v>400</v>
      </c>
      <c r="H10844" s="155" t="str">
        <f>IF(Proc[[#This Row],[type]]="LFF (MDG-F)",MID(Proc[[#This Row],[Obj]],13,10),"")</f>
        <v/>
      </c>
      <c r="I10844" s="156"/>
      <c r="J10844" s="155" t="b">
        <f>Proc[[#This Row],[Requested]]=Proc[[#This Row],[CurrentParent]]</f>
        <v>1</v>
      </c>
      <c r="K10844" s="155" t="str">
        <f>IF(Proc[[#This Row],[Author]]="Marcela Urrego",VLOOKUP(LEFT(Proc[[#This Row],[Requested]],1),Table3[#All],2,0),VLOOKUP(Proc[[#This Row],[Author]],Table4[],2,0))</f>
        <v>MGF</v>
      </c>
      <c r="L10844" s="155" t="s">
        <v>7801</v>
      </c>
      <c r="M10844" s="140">
        <v>46108</v>
      </c>
      <c r="N10844" s="140"/>
      <c r="O10844" s="140"/>
      <c r="P10844" s="140" t="str">
        <f ca="1">IF(Proc[[#This Row],[DaysAgeing]]&gt;5,"yep","on track")</f>
        <v>yep</v>
      </c>
      <c r="Q10844" s="2">
        <f ca="1">IF(Proc[[#This Row],[DateClosed]]="",ABS(NETWORKDAYS(Proc[[#This Row],[DateOpened]],TODAY()))-1,ABS(NETWORKDAYS(Proc[[#This Row],[DateOpened]],Proc[[#This Row],[DateClosed]]))-1)</f>
        <v>21</v>
      </c>
      <c r="R10844" s="140" t="s">
        <v>13014</v>
      </c>
      <c r="S10844" s="155"/>
      <c r="T10844" s="155"/>
    </row>
    <row r="10845" spans="1:20">
      <c r="A10845" s="156" t="s">
        <v>13013</v>
      </c>
      <c r="B10845" s="155" t="str">
        <f>IFERROR(VLOOKUP(Proc[[#This Row],[App]],Table2[],3,0),"open")</f>
        <v>ok</v>
      </c>
      <c r="C10845" s="156" t="s">
        <v>369</v>
      </c>
      <c r="D10845" s="156" t="s">
        <v>13066</v>
      </c>
      <c r="E10845" s="156" t="s">
        <v>13012</v>
      </c>
      <c r="F10845" s="155" t="s">
        <v>13012</v>
      </c>
      <c r="G10845" s="156" t="s">
        <v>400</v>
      </c>
      <c r="H10845" s="155" t="str">
        <f>IF(Proc[[#This Row],[type]]="LFF (MDG-F)",MID(Proc[[#This Row],[Obj]],13,10),"")</f>
        <v/>
      </c>
      <c r="I10845" s="156"/>
      <c r="J10845" s="155" t="b">
        <f>Proc[[#This Row],[Requested]]=Proc[[#This Row],[CurrentParent]]</f>
        <v>1</v>
      </c>
      <c r="K10845" s="155" t="str">
        <f>IF(Proc[[#This Row],[Author]]="Marcela Urrego",VLOOKUP(LEFT(Proc[[#This Row],[Requested]],1),Table3[#All],2,0),VLOOKUP(Proc[[#This Row],[Author]],Table4[],2,0))</f>
        <v>MGF</v>
      </c>
      <c r="L10845" s="155" t="s">
        <v>7801</v>
      </c>
      <c r="M10845" s="140">
        <v>46108</v>
      </c>
      <c r="N10845" s="140"/>
      <c r="O10845" s="140"/>
      <c r="P10845" s="140" t="str">
        <f ca="1">IF(Proc[[#This Row],[DaysAgeing]]&gt;5,"yep","on track")</f>
        <v>yep</v>
      </c>
      <c r="Q10845" s="2">
        <f ca="1">IF(Proc[[#This Row],[DateClosed]]="",ABS(NETWORKDAYS(Proc[[#This Row],[DateOpened]],TODAY()))-1,ABS(NETWORKDAYS(Proc[[#This Row],[DateOpened]],Proc[[#This Row],[DateClosed]]))-1)</f>
        <v>21</v>
      </c>
      <c r="R10845" s="140" t="s">
        <v>13014</v>
      </c>
      <c r="S10845" s="155"/>
      <c r="T10845" s="155"/>
    </row>
    <row r="10846" spans="1:20">
      <c r="A10846" s="156" t="s">
        <v>13013</v>
      </c>
      <c r="B10846" s="155" t="str">
        <f>IFERROR(VLOOKUP(Proc[[#This Row],[App]],Table2[],3,0),"open")</f>
        <v>ok</v>
      </c>
      <c r="C10846" s="156" t="s">
        <v>369</v>
      </c>
      <c r="D10846" s="156" t="s">
        <v>13067</v>
      </c>
      <c r="E10846" s="156" t="s">
        <v>13012</v>
      </c>
      <c r="F10846" s="155" t="s">
        <v>13012</v>
      </c>
      <c r="G10846" s="156" t="s">
        <v>400</v>
      </c>
      <c r="H10846" s="155" t="str">
        <f>IF(Proc[[#This Row],[type]]="LFF (MDG-F)",MID(Proc[[#This Row],[Obj]],13,10),"")</f>
        <v/>
      </c>
      <c r="I10846" s="156"/>
      <c r="J10846" s="155" t="b">
        <f>Proc[[#This Row],[Requested]]=Proc[[#This Row],[CurrentParent]]</f>
        <v>1</v>
      </c>
      <c r="K10846" s="155" t="str">
        <f>IF(Proc[[#This Row],[Author]]="Marcela Urrego",VLOOKUP(LEFT(Proc[[#This Row],[Requested]],1),Table3[#All],2,0),VLOOKUP(Proc[[#This Row],[Author]],Table4[],2,0))</f>
        <v>MGF</v>
      </c>
      <c r="L10846" s="155" t="s">
        <v>7801</v>
      </c>
      <c r="M10846" s="140">
        <v>46108</v>
      </c>
      <c r="N10846" s="140"/>
      <c r="O10846" s="140"/>
      <c r="P10846" s="140" t="str">
        <f ca="1">IF(Proc[[#This Row],[DaysAgeing]]&gt;5,"yep","on track")</f>
        <v>yep</v>
      </c>
      <c r="Q10846" s="2">
        <f ca="1">IF(Proc[[#This Row],[DateClosed]]="",ABS(NETWORKDAYS(Proc[[#This Row],[DateOpened]],TODAY()))-1,ABS(NETWORKDAYS(Proc[[#This Row],[DateOpened]],Proc[[#This Row],[DateClosed]]))-1)</f>
        <v>21</v>
      </c>
      <c r="R10846" s="140" t="s">
        <v>13014</v>
      </c>
      <c r="S10846" s="155"/>
      <c r="T10846" s="155"/>
    </row>
    <row r="10847" spans="1:20">
      <c r="A10847" s="156" t="s">
        <v>13013</v>
      </c>
      <c r="B10847" s="155" t="str">
        <f>IFERROR(VLOOKUP(Proc[[#This Row],[App]],Table2[],3,0),"open")</f>
        <v>ok</v>
      </c>
      <c r="C10847" s="156" t="s">
        <v>369</v>
      </c>
      <c r="D10847" s="156" t="s">
        <v>13031</v>
      </c>
      <c r="E10847" s="156" t="s">
        <v>13012</v>
      </c>
      <c r="F10847" s="155" t="s">
        <v>13012</v>
      </c>
      <c r="G10847" s="156" t="s">
        <v>400</v>
      </c>
      <c r="H10847" s="155" t="str">
        <f>IF(Proc[[#This Row],[type]]="LFF (MDG-F)",MID(Proc[[#This Row],[Obj]],13,10),"")</f>
        <v/>
      </c>
      <c r="I10847" s="156"/>
      <c r="J10847" s="155" t="b">
        <f>Proc[[#This Row],[Requested]]=Proc[[#This Row],[CurrentParent]]</f>
        <v>1</v>
      </c>
      <c r="K10847" s="155" t="str">
        <f>IF(Proc[[#This Row],[Author]]="Marcela Urrego",VLOOKUP(LEFT(Proc[[#This Row],[Requested]],1),Table3[#All],2,0),VLOOKUP(Proc[[#This Row],[Author]],Table4[],2,0))</f>
        <v>MGF</v>
      </c>
      <c r="L10847" s="155" t="s">
        <v>7801</v>
      </c>
      <c r="M10847" s="140">
        <v>46108</v>
      </c>
      <c r="N10847" s="140"/>
      <c r="O10847" s="140"/>
      <c r="P10847" s="140" t="str">
        <f ca="1">IF(Proc[[#This Row],[DaysAgeing]]&gt;5,"yep","on track")</f>
        <v>yep</v>
      </c>
      <c r="Q10847" s="2">
        <f ca="1">IF(Proc[[#This Row],[DateClosed]]="",ABS(NETWORKDAYS(Proc[[#This Row],[DateOpened]],TODAY()))-1,ABS(NETWORKDAYS(Proc[[#This Row],[DateOpened]],Proc[[#This Row],[DateClosed]]))-1)</f>
        <v>21</v>
      </c>
      <c r="R10847" s="140" t="s">
        <v>13014</v>
      </c>
      <c r="S10847" s="155"/>
      <c r="T10847" s="155"/>
    </row>
    <row r="10848" spans="1:20">
      <c r="A10848" s="156" t="s">
        <v>13013</v>
      </c>
      <c r="B10848" s="155" t="str">
        <f>IFERROR(VLOOKUP(Proc[[#This Row],[App]],Table2[],3,0),"open")</f>
        <v>ok</v>
      </c>
      <c r="C10848" s="156" t="s">
        <v>369</v>
      </c>
      <c r="D10848" s="156" t="s">
        <v>13032</v>
      </c>
      <c r="E10848" s="156" t="s">
        <v>13012</v>
      </c>
      <c r="F10848" s="155" t="s">
        <v>13012</v>
      </c>
      <c r="G10848" s="156" t="s">
        <v>400</v>
      </c>
      <c r="H10848" s="155" t="str">
        <f>IF(Proc[[#This Row],[type]]="LFF (MDG-F)",MID(Proc[[#This Row],[Obj]],13,10),"")</f>
        <v/>
      </c>
      <c r="I10848" s="156"/>
      <c r="J10848" s="155" t="b">
        <f>Proc[[#This Row],[Requested]]=Proc[[#This Row],[CurrentParent]]</f>
        <v>1</v>
      </c>
      <c r="K10848" s="155" t="str">
        <f>IF(Proc[[#This Row],[Author]]="Marcela Urrego",VLOOKUP(LEFT(Proc[[#This Row],[Requested]],1),Table3[#All],2,0),VLOOKUP(Proc[[#This Row],[Author]],Table4[],2,0))</f>
        <v>MGF</v>
      </c>
      <c r="L10848" s="155" t="s">
        <v>7801</v>
      </c>
      <c r="M10848" s="140">
        <v>46108</v>
      </c>
      <c r="N10848" s="140"/>
      <c r="O10848" s="140"/>
      <c r="P10848" s="140" t="str">
        <f ca="1">IF(Proc[[#This Row],[DaysAgeing]]&gt;5,"yep","on track")</f>
        <v>yep</v>
      </c>
      <c r="Q10848" s="2">
        <f ca="1">IF(Proc[[#This Row],[DateClosed]]="",ABS(NETWORKDAYS(Proc[[#This Row],[DateOpened]],TODAY()))-1,ABS(NETWORKDAYS(Proc[[#This Row],[DateOpened]],Proc[[#This Row],[DateClosed]]))-1)</f>
        <v>21</v>
      </c>
      <c r="R10848" s="140" t="s">
        <v>13014</v>
      </c>
      <c r="S10848" s="155"/>
      <c r="T10848" s="155"/>
    </row>
    <row r="10849" spans="1:20">
      <c r="A10849" s="156" t="s">
        <v>13013</v>
      </c>
      <c r="B10849" s="155" t="str">
        <f>IFERROR(VLOOKUP(Proc[[#This Row],[App]],Table2[],3,0),"open")</f>
        <v>ok</v>
      </c>
      <c r="C10849" s="156" t="s">
        <v>369</v>
      </c>
      <c r="D10849" s="156" t="s">
        <v>13033</v>
      </c>
      <c r="E10849" s="156" t="s">
        <v>13012</v>
      </c>
      <c r="F10849" s="155" t="s">
        <v>13012</v>
      </c>
      <c r="G10849" s="156" t="s">
        <v>400</v>
      </c>
      <c r="H10849" s="155" t="str">
        <f>IF(Proc[[#This Row],[type]]="LFF (MDG-F)",MID(Proc[[#This Row],[Obj]],13,10),"")</f>
        <v/>
      </c>
      <c r="I10849" s="156"/>
      <c r="J10849" s="155" t="b">
        <f>Proc[[#This Row],[Requested]]=Proc[[#This Row],[CurrentParent]]</f>
        <v>1</v>
      </c>
      <c r="K10849" s="155" t="str">
        <f>IF(Proc[[#This Row],[Author]]="Marcela Urrego",VLOOKUP(LEFT(Proc[[#This Row],[Requested]],1),Table3[#All],2,0),VLOOKUP(Proc[[#This Row],[Author]],Table4[],2,0))</f>
        <v>MGF</v>
      </c>
      <c r="L10849" s="155" t="s">
        <v>7801</v>
      </c>
      <c r="M10849" s="140">
        <v>46108</v>
      </c>
      <c r="N10849" s="140"/>
      <c r="O10849" s="140"/>
      <c r="P10849" s="140" t="str">
        <f ca="1">IF(Proc[[#This Row],[DaysAgeing]]&gt;5,"yep","on track")</f>
        <v>yep</v>
      </c>
      <c r="Q10849" s="2">
        <f ca="1">IF(Proc[[#This Row],[DateClosed]]="",ABS(NETWORKDAYS(Proc[[#This Row],[DateOpened]],TODAY()))-1,ABS(NETWORKDAYS(Proc[[#This Row],[DateOpened]],Proc[[#This Row],[DateClosed]]))-1)</f>
        <v>21</v>
      </c>
      <c r="R10849" s="140" t="s">
        <v>13014</v>
      </c>
      <c r="S10849" s="155"/>
      <c r="T10849" s="155"/>
    </row>
    <row r="10850" spans="1:20">
      <c r="A10850" s="156" t="s">
        <v>13013</v>
      </c>
      <c r="B10850" s="155" t="str">
        <f>IFERROR(VLOOKUP(Proc[[#This Row],[App]],Table2[],3,0),"open")</f>
        <v>ok</v>
      </c>
      <c r="C10850" s="156" t="s">
        <v>369</v>
      </c>
      <c r="D10850" s="156" t="s">
        <v>13034</v>
      </c>
      <c r="E10850" s="156" t="s">
        <v>13012</v>
      </c>
      <c r="F10850" s="155" t="s">
        <v>13012</v>
      </c>
      <c r="G10850" s="156" t="s">
        <v>400</v>
      </c>
      <c r="H10850" s="155" t="str">
        <f>IF(Proc[[#This Row],[type]]="LFF (MDG-F)",MID(Proc[[#This Row],[Obj]],13,10),"")</f>
        <v/>
      </c>
      <c r="I10850" s="156"/>
      <c r="J10850" s="155" t="b">
        <f>Proc[[#This Row],[Requested]]=Proc[[#This Row],[CurrentParent]]</f>
        <v>1</v>
      </c>
      <c r="K10850" s="155" t="str">
        <f>IF(Proc[[#This Row],[Author]]="Marcela Urrego",VLOOKUP(LEFT(Proc[[#This Row],[Requested]],1),Table3[#All],2,0),VLOOKUP(Proc[[#This Row],[Author]],Table4[],2,0))</f>
        <v>MGF</v>
      </c>
      <c r="L10850" s="155" t="s">
        <v>7801</v>
      </c>
      <c r="M10850" s="140">
        <v>46108</v>
      </c>
      <c r="N10850" s="140"/>
      <c r="O10850" s="140"/>
      <c r="P10850" s="140" t="str">
        <f ca="1">IF(Proc[[#This Row],[DaysAgeing]]&gt;5,"yep","on track")</f>
        <v>yep</v>
      </c>
      <c r="Q10850" s="2">
        <f ca="1">IF(Proc[[#This Row],[DateClosed]]="",ABS(NETWORKDAYS(Proc[[#This Row],[DateOpened]],TODAY()))-1,ABS(NETWORKDAYS(Proc[[#This Row],[DateOpened]],Proc[[#This Row],[DateClosed]]))-1)</f>
        <v>21</v>
      </c>
      <c r="R10850" s="140" t="s">
        <v>13014</v>
      </c>
      <c r="S10850" s="155"/>
      <c r="T10850" s="155"/>
    </row>
    <row r="10851" spans="1:20">
      <c r="A10851" s="156" t="s">
        <v>13013</v>
      </c>
      <c r="B10851" s="155" t="str">
        <f>IFERROR(VLOOKUP(Proc[[#This Row],[App]],Table2[],3,0),"open")</f>
        <v>ok</v>
      </c>
      <c r="C10851" s="156" t="s">
        <v>369</v>
      </c>
      <c r="D10851" s="156" t="s">
        <v>13035</v>
      </c>
      <c r="E10851" s="156" t="s">
        <v>13012</v>
      </c>
      <c r="F10851" s="155" t="s">
        <v>13012</v>
      </c>
      <c r="G10851" s="156" t="s">
        <v>400</v>
      </c>
      <c r="H10851" s="155" t="str">
        <f>IF(Proc[[#This Row],[type]]="LFF (MDG-F)",MID(Proc[[#This Row],[Obj]],13,10),"")</f>
        <v/>
      </c>
      <c r="I10851" s="156"/>
      <c r="J10851" s="155" t="b">
        <f>Proc[[#This Row],[Requested]]=Proc[[#This Row],[CurrentParent]]</f>
        <v>1</v>
      </c>
      <c r="K10851" s="155" t="str">
        <f>IF(Proc[[#This Row],[Author]]="Marcela Urrego",VLOOKUP(LEFT(Proc[[#This Row],[Requested]],1),Table3[#All],2,0),VLOOKUP(Proc[[#This Row],[Author]],Table4[],2,0))</f>
        <v>MGF</v>
      </c>
      <c r="L10851" s="155" t="s">
        <v>7801</v>
      </c>
      <c r="M10851" s="140">
        <v>46108</v>
      </c>
      <c r="N10851" s="140"/>
      <c r="O10851" s="140"/>
      <c r="P10851" s="140" t="str">
        <f ca="1">IF(Proc[[#This Row],[DaysAgeing]]&gt;5,"yep","on track")</f>
        <v>yep</v>
      </c>
      <c r="Q10851" s="2">
        <f ca="1">IF(Proc[[#This Row],[DateClosed]]="",ABS(NETWORKDAYS(Proc[[#This Row],[DateOpened]],TODAY()))-1,ABS(NETWORKDAYS(Proc[[#This Row],[DateOpened]],Proc[[#This Row],[DateClosed]]))-1)</f>
        <v>21</v>
      </c>
      <c r="R10851" s="140" t="s">
        <v>13014</v>
      </c>
      <c r="S10851" s="155"/>
      <c r="T10851" s="155"/>
    </row>
    <row r="10852" spans="1:20">
      <c r="A10852" s="156" t="s">
        <v>13013</v>
      </c>
      <c r="B10852" s="155" t="str">
        <f>IFERROR(VLOOKUP(Proc[[#This Row],[App]],Table2[],3,0),"open")</f>
        <v>ok</v>
      </c>
      <c r="C10852" s="156" t="s">
        <v>369</v>
      </c>
      <c r="D10852" s="156" t="s">
        <v>13036</v>
      </c>
      <c r="E10852" s="156" t="s">
        <v>13012</v>
      </c>
      <c r="F10852" s="155" t="s">
        <v>13012</v>
      </c>
      <c r="G10852" s="156" t="s">
        <v>400</v>
      </c>
      <c r="H10852" s="155" t="str">
        <f>IF(Proc[[#This Row],[type]]="LFF (MDG-F)",MID(Proc[[#This Row],[Obj]],13,10),"")</f>
        <v/>
      </c>
      <c r="I10852" s="156"/>
      <c r="J10852" s="155" t="b">
        <f>Proc[[#This Row],[Requested]]=Proc[[#This Row],[CurrentParent]]</f>
        <v>1</v>
      </c>
      <c r="K10852" s="155" t="str">
        <f>IF(Proc[[#This Row],[Author]]="Marcela Urrego",VLOOKUP(LEFT(Proc[[#This Row],[Requested]],1),Table3[#All],2,0),VLOOKUP(Proc[[#This Row],[Author]],Table4[],2,0))</f>
        <v>MGF</v>
      </c>
      <c r="L10852" s="155" t="s">
        <v>7801</v>
      </c>
      <c r="M10852" s="140">
        <v>46108</v>
      </c>
      <c r="N10852" s="140"/>
      <c r="O10852" s="140"/>
      <c r="P10852" s="140" t="str">
        <f ca="1">IF(Proc[[#This Row],[DaysAgeing]]&gt;5,"yep","on track")</f>
        <v>yep</v>
      </c>
      <c r="Q10852" s="2">
        <f ca="1">IF(Proc[[#This Row],[DateClosed]]="",ABS(NETWORKDAYS(Proc[[#This Row],[DateOpened]],TODAY()))-1,ABS(NETWORKDAYS(Proc[[#This Row],[DateOpened]],Proc[[#This Row],[DateClosed]]))-1)</f>
        <v>21</v>
      </c>
      <c r="R10852" s="140" t="s">
        <v>13014</v>
      </c>
      <c r="S10852" s="155"/>
      <c r="T10852" s="155"/>
    </row>
    <row r="10853" spans="1:20">
      <c r="A10853" s="156" t="s">
        <v>13013</v>
      </c>
      <c r="B10853" s="155" t="str">
        <f>IFERROR(VLOOKUP(Proc[[#This Row],[App]],Table2[],3,0),"open")</f>
        <v>ok</v>
      </c>
      <c r="C10853" s="156" t="s">
        <v>369</v>
      </c>
      <c r="D10853" s="156" t="s">
        <v>13037</v>
      </c>
      <c r="E10853" s="156" t="s">
        <v>13012</v>
      </c>
      <c r="F10853" s="155" t="s">
        <v>13012</v>
      </c>
      <c r="G10853" s="156" t="s">
        <v>400</v>
      </c>
      <c r="H10853" s="155" t="str">
        <f>IF(Proc[[#This Row],[type]]="LFF (MDG-F)",MID(Proc[[#This Row],[Obj]],13,10),"")</f>
        <v/>
      </c>
      <c r="I10853" s="156"/>
      <c r="J10853" s="155" t="b">
        <f>Proc[[#This Row],[Requested]]=Proc[[#This Row],[CurrentParent]]</f>
        <v>1</v>
      </c>
      <c r="K10853" s="155" t="str">
        <f>IF(Proc[[#This Row],[Author]]="Marcela Urrego",VLOOKUP(LEFT(Proc[[#This Row],[Requested]],1),Table3[#All],2,0),VLOOKUP(Proc[[#This Row],[Author]],Table4[],2,0))</f>
        <v>MGF</v>
      </c>
      <c r="L10853" s="155" t="s">
        <v>7801</v>
      </c>
      <c r="M10853" s="140">
        <v>46108</v>
      </c>
      <c r="N10853" s="140"/>
      <c r="O10853" s="140"/>
      <c r="P10853" s="140" t="str">
        <f ca="1">IF(Proc[[#This Row],[DaysAgeing]]&gt;5,"yep","on track")</f>
        <v>yep</v>
      </c>
      <c r="Q10853" s="2">
        <f ca="1">IF(Proc[[#This Row],[DateClosed]]="",ABS(NETWORKDAYS(Proc[[#This Row],[DateOpened]],TODAY()))-1,ABS(NETWORKDAYS(Proc[[#This Row],[DateOpened]],Proc[[#This Row],[DateClosed]]))-1)</f>
        <v>21</v>
      </c>
      <c r="R10853" s="140" t="s">
        <v>13014</v>
      </c>
      <c r="S10853" s="155"/>
      <c r="T10853" s="155"/>
    </row>
    <row r="10854" spans="1:20">
      <c r="A10854" s="156" t="s">
        <v>13013</v>
      </c>
      <c r="B10854" s="155" t="str">
        <f>IFERROR(VLOOKUP(Proc[[#This Row],[App]],Table2[],3,0),"open")</f>
        <v>ok</v>
      </c>
      <c r="C10854" s="156" t="s">
        <v>369</v>
      </c>
      <c r="D10854" s="156" t="s">
        <v>13038</v>
      </c>
      <c r="E10854" s="156" t="s">
        <v>13012</v>
      </c>
      <c r="F10854" s="155" t="s">
        <v>13012</v>
      </c>
      <c r="G10854" s="156" t="s">
        <v>400</v>
      </c>
      <c r="H10854" s="155" t="str">
        <f>IF(Proc[[#This Row],[type]]="LFF (MDG-F)",MID(Proc[[#This Row],[Obj]],13,10),"")</f>
        <v/>
      </c>
      <c r="I10854" s="156"/>
      <c r="J10854" s="155" t="b">
        <f>Proc[[#This Row],[Requested]]=Proc[[#This Row],[CurrentParent]]</f>
        <v>1</v>
      </c>
      <c r="K10854" s="155" t="str">
        <f>IF(Proc[[#This Row],[Author]]="Marcela Urrego",VLOOKUP(LEFT(Proc[[#This Row],[Requested]],1),Table3[#All],2,0),VLOOKUP(Proc[[#This Row],[Author]],Table4[],2,0))</f>
        <v>MGF</v>
      </c>
      <c r="L10854" s="155" t="s">
        <v>7801</v>
      </c>
      <c r="M10854" s="140">
        <v>46108</v>
      </c>
      <c r="N10854" s="140"/>
      <c r="O10854" s="140"/>
      <c r="P10854" s="140" t="str">
        <f ca="1">IF(Proc[[#This Row],[DaysAgeing]]&gt;5,"yep","on track")</f>
        <v>yep</v>
      </c>
      <c r="Q10854" s="2">
        <f ca="1">IF(Proc[[#This Row],[DateClosed]]="",ABS(NETWORKDAYS(Proc[[#This Row],[DateOpened]],TODAY()))-1,ABS(NETWORKDAYS(Proc[[#This Row],[DateOpened]],Proc[[#This Row],[DateClosed]]))-1)</f>
        <v>21</v>
      </c>
      <c r="R10854" s="140" t="s">
        <v>13014</v>
      </c>
      <c r="S10854" s="155"/>
      <c r="T10854" s="155"/>
    </row>
    <row r="10855" spans="1:20">
      <c r="A10855" s="156" t="s">
        <v>13013</v>
      </c>
      <c r="B10855" s="155" t="str">
        <f>IFERROR(VLOOKUP(Proc[[#This Row],[App]],Table2[],3,0),"open")</f>
        <v>ok</v>
      </c>
      <c r="C10855" s="156" t="s">
        <v>369</v>
      </c>
      <c r="D10855" s="156" t="s">
        <v>13039</v>
      </c>
      <c r="E10855" s="156" t="s">
        <v>13012</v>
      </c>
      <c r="F10855" s="155" t="s">
        <v>13012</v>
      </c>
      <c r="G10855" s="156" t="s">
        <v>400</v>
      </c>
      <c r="H10855" s="155" t="str">
        <f>IF(Proc[[#This Row],[type]]="LFF (MDG-F)",MID(Proc[[#This Row],[Obj]],13,10),"")</f>
        <v/>
      </c>
      <c r="I10855" s="156"/>
      <c r="J10855" s="155" t="b">
        <f>Proc[[#This Row],[Requested]]=Proc[[#This Row],[CurrentParent]]</f>
        <v>1</v>
      </c>
      <c r="K10855" s="155" t="str">
        <f>IF(Proc[[#This Row],[Author]]="Marcela Urrego",VLOOKUP(LEFT(Proc[[#This Row],[Requested]],1),Table3[#All],2,0),VLOOKUP(Proc[[#This Row],[Author]],Table4[],2,0))</f>
        <v>MGF</v>
      </c>
      <c r="L10855" s="155" t="s">
        <v>7801</v>
      </c>
      <c r="M10855" s="140">
        <v>46108</v>
      </c>
      <c r="N10855" s="140"/>
      <c r="O10855" s="140"/>
      <c r="P10855" s="140" t="str">
        <f ca="1">IF(Proc[[#This Row],[DaysAgeing]]&gt;5,"yep","on track")</f>
        <v>yep</v>
      </c>
      <c r="Q10855" s="2">
        <f ca="1">IF(Proc[[#This Row],[DateClosed]]="",ABS(NETWORKDAYS(Proc[[#This Row],[DateOpened]],TODAY()))-1,ABS(NETWORKDAYS(Proc[[#This Row],[DateOpened]],Proc[[#This Row],[DateClosed]]))-1)</f>
        <v>21</v>
      </c>
      <c r="R10855" s="140" t="s">
        <v>13014</v>
      </c>
      <c r="S10855" s="155"/>
      <c r="T10855" s="155"/>
    </row>
    <row r="10856" spans="1:20">
      <c r="A10856" s="156" t="s">
        <v>13013</v>
      </c>
      <c r="B10856" s="155" t="str">
        <f>IFERROR(VLOOKUP(Proc[[#This Row],[App]],Table2[],3,0),"open")</f>
        <v>ok</v>
      </c>
      <c r="C10856" s="156" t="s">
        <v>369</v>
      </c>
      <c r="D10856" s="156" t="s">
        <v>13040</v>
      </c>
      <c r="E10856" s="156" t="s">
        <v>13012</v>
      </c>
      <c r="F10856" s="155" t="s">
        <v>13012</v>
      </c>
      <c r="G10856" s="156" t="s">
        <v>400</v>
      </c>
      <c r="H10856" s="155" t="str">
        <f>IF(Proc[[#This Row],[type]]="LFF (MDG-F)",MID(Proc[[#This Row],[Obj]],13,10),"")</f>
        <v/>
      </c>
      <c r="I10856" s="156"/>
      <c r="J10856" s="155" t="b">
        <f>Proc[[#This Row],[Requested]]=Proc[[#This Row],[CurrentParent]]</f>
        <v>1</v>
      </c>
      <c r="K10856" s="155" t="str">
        <f>IF(Proc[[#This Row],[Author]]="Marcela Urrego",VLOOKUP(LEFT(Proc[[#This Row],[Requested]],1),Table3[#All],2,0),VLOOKUP(Proc[[#This Row],[Author]],Table4[],2,0))</f>
        <v>MGF</v>
      </c>
      <c r="L10856" s="155" t="s">
        <v>7801</v>
      </c>
      <c r="M10856" s="140">
        <v>46108</v>
      </c>
      <c r="N10856" s="140"/>
      <c r="O10856" s="140"/>
      <c r="P10856" s="140" t="str">
        <f ca="1">IF(Proc[[#This Row],[DaysAgeing]]&gt;5,"yep","on track")</f>
        <v>yep</v>
      </c>
      <c r="Q10856" s="2">
        <f ca="1">IF(Proc[[#This Row],[DateClosed]]="",ABS(NETWORKDAYS(Proc[[#This Row],[DateOpened]],TODAY()))-1,ABS(NETWORKDAYS(Proc[[#This Row],[DateOpened]],Proc[[#This Row],[DateClosed]]))-1)</f>
        <v>21</v>
      </c>
      <c r="R10856" s="140" t="s">
        <v>13014</v>
      </c>
      <c r="S10856" s="155"/>
      <c r="T10856" s="155"/>
    </row>
    <row r="10857" spans="1:20">
      <c r="A10857" s="156" t="s">
        <v>13013</v>
      </c>
      <c r="B10857" s="155" t="str">
        <f>IFERROR(VLOOKUP(Proc[[#This Row],[App]],Table2[],3,0),"open")</f>
        <v>ok</v>
      </c>
      <c r="C10857" s="156" t="s">
        <v>369</v>
      </c>
      <c r="D10857" t="s">
        <v>13130</v>
      </c>
      <c r="E10857" s="156" t="s">
        <v>13012</v>
      </c>
      <c r="F10857" s="155" t="s">
        <v>13012</v>
      </c>
      <c r="G10857" s="156" t="s">
        <v>400</v>
      </c>
      <c r="H10857" s="155" t="str">
        <f>IF(Proc[[#This Row],[type]]="LFF (MDG-F)",MID(Proc[[#This Row],[Obj]],13,10),"")</f>
        <v/>
      </c>
      <c r="J10857" s="155" t="b">
        <f>Proc[[#This Row],[Requested]]=Proc[[#This Row],[CurrentParent]]</f>
        <v>1</v>
      </c>
      <c r="K10857" s="155" t="str">
        <f>IF(Proc[[#This Row],[Author]]="Marcela Urrego",VLOOKUP(LEFT(Proc[[#This Row],[Requested]],1),Table3[#All],2,0),VLOOKUP(Proc[[#This Row],[Author]],Table4[],2,0))</f>
        <v>MGF</v>
      </c>
      <c r="L10857" s="155" t="s">
        <v>7801</v>
      </c>
      <c r="M10857" s="140">
        <v>46108</v>
      </c>
      <c r="N10857" s="140"/>
      <c r="O10857" s="140"/>
      <c r="P10857" s="140" t="str">
        <f ca="1">IF(Proc[[#This Row],[DaysAgeing]]&gt;5,"yep","on track")</f>
        <v>yep</v>
      </c>
      <c r="Q10857" s="2">
        <f ca="1">IF(Proc[[#This Row],[DateClosed]]="",ABS(NETWORKDAYS(Proc[[#This Row],[DateOpened]],TODAY()))-1,ABS(NETWORKDAYS(Proc[[#This Row],[DateOpened]],Proc[[#This Row],[DateClosed]]))-1)</f>
        <v>21</v>
      </c>
      <c r="R10857" s="140" t="s">
        <v>13014</v>
      </c>
      <c r="S10857" s="155"/>
      <c r="T10857" s="155"/>
    </row>
    <row r="10858" spans="1:20">
      <c r="A10858" s="156" t="s">
        <v>13013</v>
      </c>
      <c r="B10858" s="155" t="str">
        <f>IFERROR(VLOOKUP(Proc[[#This Row],[App]],Table2[],3,0),"open")</f>
        <v>ok</v>
      </c>
      <c r="C10858" s="156" t="s">
        <v>369</v>
      </c>
      <c r="D10858" t="s">
        <v>13131</v>
      </c>
      <c r="E10858" s="156" t="s">
        <v>13012</v>
      </c>
      <c r="F10858" s="155" t="s">
        <v>13012</v>
      </c>
      <c r="G10858" s="156" t="s">
        <v>400</v>
      </c>
      <c r="H10858" s="155" t="str">
        <f>IF(Proc[[#This Row],[type]]="LFF (MDG-F)",MID(Proc[[#This Row],[Obj]],13,10),"")</f>
        <v/>
      </c>
      <c r="J10858" s="155" t="b">
        <f>Proc[[#This Row],[Requested]]=Proc[[#This Row],[CurrentParent]]</f>
        <v>1</v>
      </c>
      <c r="K10858" s="155" t="str">
        <f>IF(Proc[[#This Row],[Author]]="Marcela Urrego",VLOOKUP(LEFT(Proc[[#This Row],[Requested]],1),Table3[#All],2,0),VLOOKUP(Proc[[#This Row],[Author]],Table4[],2,0))</f>
        <v>MGF</v>
      </c>
      <c r="L10858" s="155" t="s">
        <v>7801</v>
      </c>
      <c r="M10858" s="140">
        <v>46108</v>
      </c>
      <c r="N10858" s="140"/>
      <c r="O10858" s="140"/>
      <c r="P10858" s="140" t="str">
        <f ca="1">IF(Proc[[#This Row],[DaysAgeing]]&gt;5,"yep","on track")</f>
        <v>yep</v>
      </c>
      <c r="Q10858" s="2">
        <f ca="1">IF(Proc[[#This Row],[DateClosed]]="",ABS(NETWORKDAYS(Proc[[#This Row],[DateOpened]],TODAY()))-1,ABS(NETWORKDAYS(Proc[[#This Row],[DateOpened]],Proc[[#This Row],[DateClosed]]))-1)</f>
        <v>21</v>
      </c>
      <c r="R10858" s="140" t="s">
        <v>13014</v>
      </c>
      <c r="S10858" s="155"/>
      <c r="T10858" s="155"/>
    </row>
    <row r="10859" spans="1:20">
      <c r="A10859" s="156" t="s">
        <v>13013</v>
      </c>
      <c r="B10859" s="155" t="str">
        <f>IFERROR(VLOOKUP(Proc[[#This Row],[App]],Table2[],3,0),"open")</f>
        <v>ok</v>
      </c>
      <c r="C10859" s="156" t="s">
        <v>369</v>
      </c>
      <c r="D10859" t="s">
        <v>13132</v>
      </c>
      <c r="E10859" s="156" t="s">
        <v>13012</v>
      </c>
      <c r="F10859" s="155" t="s">
        <v>13012</v>
      </c>
      <c r="G10859" s="156" t="s">
        <v>400</v>
      </c>
      <c r="H10859" s="155" t="str">
        <f>IF(Proc[[#This Row],[type]]="LFF (MDG-F)",MID(Proc[[#This Row],[Obj]],13,10),"")</f>
        <v/>
      </c>
      <c r="J10859" s="155" t="b">
        <f>Proc[[#This Row],[Requested]]=Proc[[#This Row],[CurrentParent]]</f>
        <v>1</v>
      </c>
      <c r="K10859" s="155" t="str">
        <f>IF(Proc[[#This Row],[Author]]="Marcela Urrego",VLOOKUP(LEFT(Proc[[#This Row],[Requested]],1),Table3[#All],2,0),VLOOKUP(Proc[[#This Row],[Author]],Table4[],2,0))</f>
        <v>MGF</v>
      </c>
      <c r="L10859" s="155" t="s">
        <v>7801</v>
      </c>
      <c r="M10859" s="140">
        <v>46108</v>
      </c>
      <c r="N10859" s="140"/>
      <c r="O10859" s="140"/>
      <c r="P10859" s="140" t="str">
        <f ca="1">IF(Proc[[#This Row],[DaysAgeing]]&gt;5,"yep","on track")</f>
        <v>yep</v>
      </c>
      <c r="Q10859" s="2">
        <f ca="1">IF(Proc[[#This Row],[DateClosed]]="",ABS(NETWORKDAYS(Proc[[#This Row],[DateOpened]],TODAY()))-1,ABS(NETWORKDAYS(Proc[[#This Row],[DateOpened]],Proc[[#This Row],[DateClosed]]))-1)</f>
        <v>21</v>
      </c>
      <c r="R10859" s="140" t="s">
        <v>13014</v>
      </c>
      <c r="S10859" s="155"/>
      <c r="T10859" s="155"/>
    </row>
    <row r="10860" spans="1:20">
      <c r="A10860" s="156" t="s">
        <v>13013</v>
      </c>
      <c r="B10860" s="155" t="str">
        <f>IFERROR(VLOOKUP(Proc[[#This Row],[App]],Table2[],3,0),"open")</f>
        <v>ok</v>
      </c>
      <c r="C10860" s="156" t="s">
        <v>369</v>
      </c>
      <c r="D10860" t="s">
        <v>13133</v>
      </c>
      <c r="E10860" s="156" t="s">
        <v>13012</v>
      </c>
      <c r="F10860" s="155" t="s">
        <v>13012</v>
      </c>
      <c r="G10860" s="156" t="s">
        <v>400</v>
      </c>
      <c r="H10860" s="155" t="str">
        <f>IF(Proc[[#This Row],[type]]="LFF (MDG-F)",MID(Proc[[#This Row],[Obj]],13,10),"")</f>
        <v/>
      </c>
      <c r="J10860" s="155" t="b">
        <f>Proc[[#This Row],[Requested]]=Proc[[#This Row],[CurrentParent]]</f>
        <v>1</v>
      </c>
      <c r="K10860" s="155" t="str">
        <f>IF(Proc[[#This Row],[Author]]="Marcela Urrego",VLOOKUP(LEFT(Proc[[#This Row],[Requested]],1),Table3[#All],2,0),VLOOKUP(Proc[[#This Row],[Author]],Table4[],2,0))</f>
        <v>MGF</v>
      </c>
      <c r="L10860" s="155" t="s">
        <v>7801</v>
      </c>
      <c r="M10860" s="140">
        <v>46108</v>
      </c>
      <c r="N10860" s="140"/>
      <c r="O10860" s="140"/>
      <c r="P10860" s="140" t="str">
        <f ca="1">IF(Proc[[#This Row],[DaysAgeing]]&gt;5,"yep","on track")</f>
        <v>yep</v>
      </c>
      <c r="Q10860" s="2">
        <f ca="1">IF(Proc[[#This Row],[DateClosed]]="",ABS(NETWORKDAYS(Proc[[#This Row],[DateOpened]],TODAY()))-1,ABS(NETWORKDAYS(Proc[[#This Row],[DateOpened]],Proc[[#This Row],[DateClosed]]))-1)</f>
        <v>21</v>
      </c>
      <c r="R10860" s="140" t="s">
        <v>13014</v>
      </c>
      <c r="S10860" s="155"/>
      <c r="T10860" s="155"/>
    </row>
    <row r="10861" spans="1:20">
      <c r="A10861" s="156" t="s">
        <v>13013</v>
      </c>
      <c r="B10861" s="155" t="str">
        <f>IFERROR(VLOOKUP(Proc[[#This Row],[App]],Table2[],3,0),"open")</f>
        <v>ok</v>
      </c>
      <c r="C10861" s="156" t="s">
        <v>369</v>
      </c>
      <c r="D10861" s="156" t="s">
        <v>13041</v>
      </c>
      <c r="E10861" s="156" t="s">
        <v>13012</v>
      </c>
      <c r="F10861" s="155" t="s">
        <v>13012</v>
      </c>
      <c r="G10861" s="156" t="s">
        <v>400</v>
      </c>
      <c r="H10861" s="155" t="str">
        <f>IF(Proc[[#This Row],[type]]="LFF (MDG-F)",MID(Proc[[#This Row],[Obj]],13,10),"")</f>
        <v/>
      </c>
      <c r="I10861" s="156"/>
      <c r="J10861" s="155" t="b">
        <f>Proc[[#This Row],[Requested]]=Proc[[#This Row],[CurrentParent]]</f>
        <v>1</v>
      </c>
      <c r="K10861" s="155" t="str">
        <f>IF(Proc[[#This Row],[Author]]="Marcela Urrego",VLOOKUP(LEFT(Proc[[#This Row],[Requested]],1),Table3[#All],2,0),VLOOKUP(Proc[[#This Row],[Author]],Table4[],2,0))</f>
        <v>MGF</v>
      </c>
      <c r="L10861" s="155" t="s">
        <v>7801</v>
      </c>
      <c r="M10861" s="140">
        <v>46108</v>
      </c>
      <c r="N10861" s="140"/>
      <c r="O10861" s="140"/>
      <c r="P10861" s="140" t="str">
        <f ca="1">IF(Proc[[#This Row],[DaysAgeing]]&gt;5,"yep","on track")</f>
        <v>yep</v>
      </c>
      <c r="Q10861" s="2">
        <f ca="1">IF(Proc[[#This Row],[DateClosed]]="",ABS(NETWORKDAYS(Proc[[#This Row],[DateOpened]],TODAY()))-1,ABS(NETWORKDAYS(Proc[[#This Row],[DateOpened]],Proc[[#This Row],[DateClosed]]))-1)</f>
        <v>21</v>
      </c>
      <c r="R10861" s="140" t="s">
        <v>13014</v>
      </c>
      <c r="S10861" s="155"/>
      <c r="T10861" s="155"/>
    </row>
    <row r="10862" spans="1:20">
      <c r="A10862" s="156" t="s">
        <v>13013</v>
      </c>
      <c r="B10862" s="155" t="str">
        <f>IFERROR(VLOOKUP(Proc[[#This Row],[App]],Table2[],3,0),"open")</f>
        <v>ok</v>
      </c>
      <c r="C10862" s="156" t="s">
        <v>369</v>
      </c>
      <c r="D10862" s="156" t="s">
        <v>13042</v>
      </c>
      <c r="E10862" s="156" t="s">
        <v>13012</v>
      </c>
      <c r="F10862" s="155" t="s">
        <v>13012</v>
      </c>
      <c r="G10862" s="156" t="s">
        <v>400</v>
      </c>
      <c r="H10862" s="155" t="str">
        <f>IF(Proc[[#This Row],[type]]="LFF (MDG-F)",MID(Proc[[#This Row],[Obj]],13,10),"")</f>
        <v/>
      </c>
      <c r="I10862" s="156"/>
      <c r="J10862" s="155" t="b">
        <f>Proc[[#This Row],[Requested]]=Proc[[#This Row],[CurrentParent]]</f>
        <v>1</v>
      </c>
      <c r="K10862" s="155" t="str">
        <f>IF(Proc[[#This Row],[Author]]="Marcela Urrego",VLOOKUP(LEFT(Proc[[#This Row],[Requested]],1),Table3[#All],2,0),VLOOKUP(Proc[[#This Row],[Author]],Table4[],2,0))</f>
        <v>MGF</v>
      </c>
      <c r="L10862" s="155" t="s">
        <v>7801</v>
      </c>
      <c r="M10862" s="140">
        <v>46108</v>
      </c>
      <c r="N10862" s="140"/>
      <c r="O10862" s="140"/>
      <c r="P10862" s="140" t="str">
        <f ca="1">IF(Proc[[#This Row],[DaysAgeing]]&gt;5,"yep","on track")</f>
        <v>yep</v>
      </c>
      <c r="Q10862" s="2">
        <f ca="1">IF(Proc[[#This Row],[DateClosed]]="",ABS(NETWORKDAYS(Proc[[#This Row],[DateOpened]],TODAY()))-1,ABS(NETWORKDAYS(Proc[[#This Row],[DateOpened]],Proc[[#This Row],[DateClosed]]))-1)</f>
        <v>21</v>
      </c>
      <c r="R10862" s="140" t="s">
        <v>13014</v>
      </c>
      <c r="S10862" s="155"/>
      <c r="T10862" s="155"/>
    </row>
    <row r="10863" spans="1:20">
      <c r="A10863" s="156" t="s">
        <v>13013</v>
      </c>
      <c r="B10863" s="155" t="str">
        <f>IFERROR(VLOOKUP(Proc[[#This Row],[App]],Table2[],3,0),"open")</f>
        <v>ok</v>
      </c>
      <c r="C10863" s="156" t="s">
        <v>369</v>
      </c>
      <c r="D10863" s="156" t="s">
        <v>13043</v>
      </c>
      <c r="E10863" s="156" t="s">
        <v>13012</v>
      </c>
      <c r="F10863" s="155" t="s">
        <v>13012</v>
      </c>
      <c r="G10863" s="156" t="s">
        <v>400</v>
      </c>
      <c r="H10863" s="155" t="str">
        <f>IF(Proc[[#This Row],[type]]="LFF (MDG-F)",MID(Proc[[#This Row],[Obj]],13,10),"")</f>
        <v/>
      </c>
      <c r="I10863" s="156"/>
      <c r="J10863" s="155" t="b">
        <f>Proc[[#This Row],[Requested]]=Proc[[#This Row],[CurrentParent]]</f>
        <v>1</v>
      </c>
      <c r="K10863" s="155" t="str">
        <f>IF(Proc[[#This Row],[Author]]="Marcela Urrego",VLOOKUP(LEFT(Proc[[#This Row],[Requested]],1),Table3[#All],2,0),VLOOKUP(Proc[[#This Row],[Author]],Table4[],2,0))</f>
        <v>MGF</v>
      </c>
      <c r="L10863" s="155" t="s">
        <v>7801</v>
      </c>
      <c r="M10863" s="140">
        <v>46108</v>
      </c>
      <c r="N10863" s="140"/>
      <c r="O10863" s="140"/>
      <c r="P10863" s="140" t="str">
        <f ca="1">IF(Proc[[#This Row],[DaysAgeing]]&gt;5,"yep","on track")</f>
        <v>yep</v>
      </c>
      <c r="Q10863" s="2">
        <f ca="1">IF(Proc[[#This Row],[DateClosed]]="",ABS(NETWORKDAYS(Proc[[#This Row],[DateOpened]],TODAY()))-1,ABS(NETWORKDAYS(Proc[[#This Row],[DateOpened]],Proc[[#This Row],[DateClosed]]))-1)</f>
        <v>21</v>
      </c>
      <c r="R10863" s="140" t="s">
        <v>13014</v>
      </c>
      <c r="S10863" s="155"/>
      <c r="T10863" s="155"/>
    </row>
    <row r="10864" spans="1:20">
      <c r="A10864" s="156" t="s">
        <v>13013</v>
      </c>
      <c r="B10864" s="155" t="str">
        <f>IFERROR(VLOOKUP(Proc[[#This Row],[App]],Table2[],3,0),"open")</f>
        <v>ok</v>
      </c>
      <c r="C10864" s="156" t="s">
        <v>369</v>
      </c>
      <c r="D10864" t="s">
        <v>13135</v>
      </c>
      <c r="E10864" s="156" t="s">
        <v>13012</v>
      </c>
      <c r="F10864" s="155" t="s">
        <v>13012</v>
      </c>
      <c r="G10864" s="156" t="s">
        <v>400</v>
      </c>
      <c r="H10864" s="155" t="str">
        <f>IF(Proc[[#This Row],[type]]="LFF (MDG-F)",MID(Proc[[#This Row],[Obj]],13,10),"")</f>
        <v/>
      </c>
      <c r="J10864" s="155" t="b">
        <f>Proc[[#This Row],[Requested]]=Proc[[#This Row],[CurrentParent]]</f>
        <v>1</v>
      </c>
      <c r="K10864" s="155" t="str">
        <f>IF(Proc[[#This Row],[Author]]="Marcela Urrego",VLOOKUP(LEFT(Proc[[#This Row],[Requested]],1),Table3[#All],2,0),VLOOKUP(Proc[[#This Row],[Author]],Table4[],2,0))</f>
        <v>MGF</v>
      </c>
      <c r="L10864" s="155" t="s">
        <v>7801</v>
      </c>
      <c r="M10864" s="140">
        <v>46108</v>
      </c>
      <c r="N10864" s="140"/>
      <c r="O10864" s="140"/>
      <c r="P10864" s="140" t="str">
        <f ca="1">IF(Proc[[#This Row],[DaysAgeing]]&gt;5,"yep","on track")</f>
        <v>yep</v>
      </c>
      <c r="Q10864" s="2">
        <f ca="1">IF(Proc[[#This Row],[DateClosed]]="",ABS(NETWORKDAYS(Proc[[#This Row],[DateOpened]],TODAY()))-1,ABS(NETWORKDAYS(Proc[[#This Row],[DateOpened]],Proc[[#This Row],[DateClosed]]))-1)</f>
        <v>21</v>
      </c>
      <c r="R10864" s="140" t="s">
        <v>13014</v>
      </c>
      <c r="S10864" s="155"/>
      <c r="T10864" s="155"/>
    </row>
    <row r="10865" spans="1:20">
      <c r="A10865" s="156" t="s">
        <v>13013</v>
      </c>
      <c r="B10865" s="155" t="str">
        <f>IFERROR(VLOOKUP(Proc[[#This Row],[App]],Table2[],3,0),"open")</f>
        <v>ok</v>
      </c>
      <c r="C10865" s="156" t="s">
        <v>369</v>
      </c>
      <c r="D10865" t="s">
        <v>13136</v>
      </c>
      <c r="E10865" s="156" t="s">
        <v>13012</v>
      </c>
      <c r="F10865" s="155" t="s">
        <v>13012</v>
      </c>
      <c r="G10865" s="156" t="s">
        <v>400</v>
      </c>
      <c r="H10865" s="155" t="str">
        <f>IF(Proc[[#This Row],[type]]="LFF (MDG-F)",MID(Proc[[#This Row],[Obj]],13,10),"")</f>
        <v/>
      </c>
      <c r="J10865" s="155" t="b">
        <f>Proc[[#This Row],[Requested]]=Proc[[#This Row],[CurrentParent]]</f>
        <v>1</v>
      </c>
      <c r="K10865" s="155" t="str">
        <f>IF(Proc[[#This Row],[Author]]="Marcela Urrego",VLOOKUP(LEFT(Proc[[#This Row],[Requested]],1),Table3[#All],2,0),VLOOKUP(Proc[[#This Row],[Author]],Table4[],2,0))</f>
        <v>MGF</v>
      </c>
      <c r="L10865" s="155" t="s">
        <v>7801</v>
      </c>
      <c r="M10865" s="140">
        <v>46108</v>
      </c>
      <c r="N10865" s="140"/>
      <c r="O10865" s="140"/>
      <c r="P10865" s="140" t="str">
        <f ca="1">IF(Proc[[#This Row],[DaysAgeing]]&gt;5,"yep","on track")</f>
        <v>yep</v>
      </c>
      <c r="Q10865" s="2">
        <f ca="1">IF(Proc[[#This Row],[DateClosed]]="",ABS(NETWORKDAYS(Proc[[#This Row],[DateOpened]],TODAY()))-1,ABS(NETWORKDAYS(Proc[[#This Row],[DateOpened]],Proc[[#This Row],[DateClosed]]))-1)</f>
        <v>21</v>
      </c>
      <c r="R10865" s="140" t="s">
        <v>13014</v>
      </c>
      <c r="S10865" s="155"/>
      <c r="T10865" s="155"/>
    </row>
    <row r="10866" spans="1:20">
      <c r="A10866" s="156" t="s">
        <v>13013</v>
      </c>
      <c r="B10866" s="155" t="str">
        <f>IFERROR(VLOOKUP(Proc[[#This Row],[App]],Table2[],3,0),"open")</f>
        <v>ok</v>
      </c>
      <c r="C10866" s="156" t="s">
        <v>369</v>
      </c>
      <c r="D10866" t="s">
        <v>13137</v>
      </c>
      <c r="E10866" s="156" t="s">
        <v>13012</v>
      </c>
      <c r="F10866" s="155" t="s">
        <v>13012</v>
      </c>
      <c r="G10866" s="156" t="s">
        <v>400</v>
      </c>
      <c r="H10866" s="155" t="str">
        <f>IF(Proc[[#This Row],[type]]="LFF (MDG-F)",MID(Proc[[#This Row],[Obj]],13,10),"")</f>
        <v/>
      </c>
      <c r="J10866" s="155" t="b">
        <f>Proc[[#This Row],[Requested]]=Proc[[#This Row],[CurrentParent]]</f>
        <v>1</v>
      </c>
      <c r="K10866" s="155" t="str">
        <f>IF(Proc[[#This Row],[Author]]="Marcela Urrego",VLOOKUP(LEFT(Proc[[#This Row],[Requested]],1),Table3[#All],2,0),VLOOKUP(Proc[[#This Row],[Author]],Table4[],2,0))</f>
        <v>MGF</v>
      </c>
      <c r="L10866" s="155" t="s">
        <v>7801</v>
      </c>
      <c r="M10866" s="140">
        <v>46108</v>
      </c>
      <c r="N10866" s="140"/>
      <c r="O10866" s="140"/>
      <c r="P10866" s="140" t="str">
        <f ca="1">IF(Proc[[#This Row],[DaysAgeing]]&gt;5,"yep","on track")</f>
        <v>yep</v>
      </c>
      <c r="Q10866" s="2">
        <f ca="1">IF(Proc[[#This Row],[DateClosed]]="",ABS(NETWORKDAYS(Proc[[#This Row],[DateOpened]],TODAY()))-1,ABS(NETWORKDAYS(Proc[[#This Row],[DateOpened]],Proc[[#This Row],[DateClosed]]))-1)</f>
        <v>21</v>
      </c>
      <c r="R10866" s="140" t="s">
        <v>13014</v>
      </c>
      <c r="S10866" s="155"/>
      <c r="T10866" s="155"/>
    </row>
    <row r="10867" spans="1:20">
      <c r="A10867" s="156" t="s">
        <v>13013</v>
      </c>
      <c r="B10867" s="155" t="str">
        <f>IFERROR(VLOOKUP(Proc[[#This Row],[App]],Table2[],3,0),"open")</f>
        <v>ok</v>
      </c>
      <c r="C10867" s="156" t="s">
        <v>369</v>
      </c>
      <c r="D10867" t="s">
        <v>13138</v>
      </c>
      <c r="E10867" s="156" t="s">
        <v>13012</v>
      </c>
      <c r="F10867" s="155" t="s">
        <v>13012</v>
      </c>
      <c r="G10867" s="156" t="s">
        <v>400</v>
      </c>
      <c r="H10867" s="155" t="str">
        <f>IF(Proc[[#This Row],[type]]="LFF (MDG-F)",MID(Proc[[#This Row],[Obj]],13,10),"")</f>
        <v/>
      </c>
      <c r="J10867" s="155" t="b">
        <f>Proc[[#This Row],[Requested]]=Proc[[#This Row],[CurrentParent]]</f>
        <v>1</v>
      </c>
      <c r="K10867" s="155" t="str">
        <f>IF(Proc[[#This Row],[Author]]="Marcela Urrego",VLOOKUP(LEFT(Proc[[#This Row],[Requested]],1),Table3[#All],2,0),VLOOKUP(Proc[[#This Row],[Author]],Table4[],2,0))</f>
        <v>MGF</v>
      </c>
      <c r="L10867" s="155" t="s">
        <v>7801</v>
      </c>
      <c r="M10867" s="140">
        <v>46108</v>
      </c>
      <c r="N10867" s="140"/>
      <c r="O10867" s="140"/>
      <c r="P10867" s="140" t="str">
        <f ca="1">IF(Proc[[#This Row],[DaysAgeing]]&gt;5,"yep","on track")</f>
        <v>yep</v>
      </c>
      <c r="Q10867" s="2">
        <f ca="1">IF(Proc[[#This Row],[DateClosed]]="",ABS(NETWORKDAYS(Proc[[#This Row],[DateOpened]],TODAY()))-1,ABS(NETWORKDAYS(Proc[[#This Row],[DateOpened]],Proc[[#This Row],[DateClosed]]))-1)</f>
        <v>21</v>
      </c>
      <c r="R10867" s="140" t="s">
        <v>13014</v>
      </c>
      <c r="S10867" s="155"/>
      <c r="T10867" s="155"/>
    </row>
    <row r="10868" spans="1:20">
      <c r="A10868" s="156" t="s">
        <v>13013</v>
      </c>
      <c r="B10868" s="155" t="str">
        <f>IFERROR(VLOOKUP(Proc[[#This Row],[App]],Table2[],3,0),"open")</f>
        <v>ok</v>
      </c>
      <c r="C10868" s="156" t="s">
        <v>369</v>
      </c>
      <c r="D10868" s="156" t="s">
        <v>13044</v>
      </c>
      <c r="E10868" s="156" t="s">
        <v>13012</v>
      </c>
      <c r="F10868" s="155" t="s">
        <v>13012</v>
      </c>
      <c r="G10868" s="156" t="s">
        <v>400</v>
      </c>
      <c r="H10868" s="155" t="str">
        <f>IF(Proc[[#This Row],[type]]="LFF (MDG-F)",MID(Proc[[#This Row],[Obj]],13,10),"")</f>
        <v/>
      </c>
      <c r="I10868" s="156"/>
      <c r="J10868" s="155" t="b">
        <f>Proc[[#This Row],[Requested]]=Proc[[#This Row],[CurrentParent]]</f>
        <v>1</v>
      </c>
      <c r="K10868" s="155" t="str">
        <f>IF(Proc[[#This Row],[Author]]="Marcela Urrego",VLOOKUP(LEFT(Proc[[#This Row],[Requested]],1),Table3[#All],2,0),VLOOKUP(Proc[[#This Row],[Author]],Table4[],2,0))</f>
        <v>MGF</v>
      </c>
      <c r="L10868" s="155" t="s">
        <v>7801</v>
      </c>
      <c r="M10868" s="140">
        <v>46108</v>
      </c>
      <c r="N10868" s="140"/>
      <c r="O10868" s="140"/>
      <c r="P10868" s="140" t="str">
        <f ca="1">IF(Proc[[#This Row],[DaysAgeing]]&gt;5,"yep","on track")</f>
        <v>yep</v>
      </c>
      <c r="Q10868" s="2">
        <f ca="1">IF(Proc[[#This Row],[DateClosed]]="",ABS(NETWORKDAYS(Proc[[#This Row],[DateOpened]],TODAY()))-1,ABS(NETWORKDAYS(Proc[[#This Row],[DateOpened]],Proc[[#This Row],[DateClosed]]))-1)</f>
        <v>21</v>
      </c>
      <c r="R10868" s="140" t="s">
        <v>13014</v>
      </c>
      <c r="S10868" s="155"/>
      <c r="T10868" s="155"/>
    </row>
    <row r="10869" spans="1:20">
      <c r="A10869" s="156" t="s">
        <v>13013</v>
      </c>
      <c r="B10869" s="155" t="str">
        <f>IFERROR(VLOOKUP(Proc[[#This Row],[App]],Table2[],3,0),"open")</f>
        <v>ok</v>
      </c>
      <c r="C10869" s="156" t="s">
        <v>369</v>
      </c>
      <c r="D10869" s="156" t="s">
        <v>13045</v>
      </c>
      <c r="E10869" s="156" t="s">
        <v>13012</v>
      </c>
      <c r="F10869" s="155" t="s">
        <v>13012</v>
      </c>
      <c r="G10869" s="156" t="s">
        <v>400</v>
      </c>
      <c r="H10869" s="155" t="str">
        <f>IF(Proc[[#This Row],[type]]="LFF (MDG-F)",MID(Proc[[#This Row],[Obj]],13,10),"")</f>
        <v/>
      </c>
      <c r="I10869" s="156"/>
      <c r="J10869" s="155" t="b">
        <f>Proc[[#This Row],[Requested]]=Proc[[#This Row],[CurrentParent]]</f>
        <v>1</v>
      </c>
      <c r="K10869" s="155" t="str">
        <f>IF(Proc[[#This Row],[Author]]="Marcela Urrego",VLOOKUP(LEFT(Proc[[#This Row],[Requested]],1),Table3[#All],2,0),VLOOKUP(Proc[[#This Row],[Author]],Table4[],2,0))</f>
        <v>MGF</v>
      </c>
      <c r="L10869" s="155" t="s">
        <v>7801</v>
      </c>
      <c r="M10869" s="140">
        <v>46108</v>
      </c>
      <c r="N10869" s="140"/>
      <c r="O10869" s="140"/>
      <c r="P10869" s="140" t="str">
        <f ca="1">IF(Proc[[#This Row],[DaysAgeing]]&gt;5,"yep","on track")</f>
        <v>yep</v>
      </c>
      <c r="Q10869" s="2">
        <f ca="1">IF(Proc[[#This Row],[DateClosed]]="",ABS(NETWORKDAYS(Proc[[#This Row],[DateOpened]],TODAY()))-1,ABS(NETWORKDAYS(Proc[[#This Row],[DateOpened]],Proc[[#This Row],[DateClosed]]))-1)</f>
        <v>21</v>
      </c>
      <c r="R10869" s="140" t="s">
        <v>13014</v>
      </c>
      <c r="S10869" s="155"/>
      <c r="T10869" s="155"/>
    </row>
    <row r="10870" spans="1:20">
      <c r="A10870" t="s">
        <v>13188</v>
      </c>
      <c r="B10870" s="155" t="str">
        <f>IFERROR(VLOOKUP(Proc[[#This Row],[App]],Table2[],3,0),"open")</f>
        <v>ok</v>
      </c>
      <c r="C10870" t="s">
        <v>369</v>
      </c>
      <c r="D10870" t="s">
        <v>9303</v>
      </c>
      <c r="E10870" t="s">
        <v>13186</v>
      </c>
      <c r="F10870" s="155" t="s">
        <v>13186</v>
      </c>
      <c r="G10870" t="s">
        <v>400</v>
      </c>
      <c r="H10870" s="155" t="str">
        <f>IF(Proc[[#This Row],[type]]="LFF (MDG-F)",MID(Proc[[#This Row],[Obj]],13,10),"")</f>
        <v/>
      </c>
      <c r="J10870" s="155" t="b">
        <f>Proc[[#This Row],[Requested]]=Proc[[#This Row],[CurrentParent]]</f>
        <v>1</v>
      </c>
      <c r="K10870" s="155" t="str">
        <f>IF(Proc[[#This Row],[Author]]="Marcela Urrego",VLOOKUP(LEFT(Proc[[#This Row],[Requested]],1),Table3[#All],2,0),VLOOKUP(Proc[[#This Row],[Author]],Table4[],2,0))</f>
        <v>LS</v>
      </c>
      <c r="L10870" s="155" t="s">
        <v>7801</v>
      </c>
      <c r="M10870" s="140">
        <v>46111</v>
      </c>
      <c r="N10870" s="140"/>
      <c r="O10870" s="140"/>
      <c r="P10870" s="140" t="str">
        <f ca="1">IF(Proc[[#This Row],[DaysAgeing]]&gt;5,"yep","on track")</f>
        <v>yep</v>
      </c>
      <c r="Q10870" s="2">
        <f ca="1">IF(Proc[[#This Row],[DateClosed]]="",ABS(NETWORKDAYS(Proc[[#This Row],[DateOpened]],TODAY()))-1,ABS(NETWORKDAYS(Proc[[#This Row],[DateOpened]],Proc[[#This Row],[DateClosed]]))-1)</f>
        <v>20</v>
      </c>
      <c r="R10870" s="140" t="s">
        <v>13187</v>
      </c>
      <c r="S10870" s="155"/>
      <c r="T10870" s="155"/>
    </row>
    <row r="10871" spans="1:20">
      <c r="A10871" t="s">
        <v>13189</v>
      </c>
      <c r="B10871" s="155" t="str">
        <f>IFERROR(VLOOKUP(Proc[[#This Row],[App]],Table2[],3,0),"open")</f>
        <v>ok</v>
      </c>
      <c r="C10871" s="161" t="s">
        <v>369</v>
      </c>
      <c r="D10871" t="s">
        <v>13190</v>
      </c>
      <c r="E10871" t="s">
        <v>553</v>
      </c>
      <c r="F10871" s="155" t="s">
        <v>553</v>
      </c>
      <c r="G10871" s="156" t="s">
        <v>400</v>
      </c>
      <c r="H10871" s="155" t="str">
        <f>IF(Proc[[#This Row],[type]]="LFF (MDG-F)",MID(Proc[[#This Row],[Obj]],13,10),"")</f>
        <v/>
      </c>
      <c r="J10871" s="155" t="b">
        <f>Proc[[#This Row],[Requested]]=Proc[[#This Row],[CurrentParent]]</f>
        <v>1</v>
      </c>
      <c r="K10871" s="155" t="str">
        <f>IF(Proc[[#This Row],[Author]]="Marcela Urrego",VLOOKUP(LEFT(Proc[[#This Row],[Requested]],1),Table3[#All],2,0),VLOOKUP(Proc[[#This Row],[Author]],Table4[],2,0))</f>
        <v>HC</v>
      </c>
      <c r="L10871" s="155" t="s">
        <v>7801</v>
      </c>
      <c r="M10871" s="140">
        <v>46111</v>
      </c>
      <c r="N10871" s="140"/>
      <c r="O10871" s="140"/>
      <c r="P10871" s="140" t="str">
        <f ca="1">IF(Proc[[#This Row],[DaysAgeing]]&gt;5,"yep","on track")</f>
        <v>yep</v>
      </c>
      <c r="Q10871" s="2">
        <f ca="1">IF(Proc[[#This Row],[DateClosed]]="",ABS(NETWORKDAYS(Proc[[#This Row],[DateOpened]],TODAY()))-1,ABS(NETWORKDAYS(Proc[[#This Row],[DateOpened]],Proc[[#This Row],[DateClosed]]))-1)</f>
        <v>20</v>
      </c>
      <c r="R10871" s="140" t="s">
        <v>4883</v>
      </c>
      <c r="S10871" s="155"/>
      <c r="T10871" s="155"/>
    </row>
    <row r="10872" spans="1:20">
      <c r="A10872" s="156" t="s">
        <v>13189</v>
      </c>
      <c r="B10872" s="155" t="str">
        <f>IFERROR(VLOOKUP(Proc[[#This Row],[App]],Table2[],3,0),"open")</f>
        <v>ok</v>
      </c>
      <c r="C10872" s="161" t="s">
        <v>369</v>
      </c>
      <c r="D10872" t="s">
        <v>13191</v>
      </c>
      <c r="E10872" t="s">
        <v>553</v>
      </c>
      <c r="F10872" s="155" t="s">
        <v>553</v>
      </c>
      <c r="G10872" s="156" t="s">
        <v>400</v>
      </c>
      <c r="H10872" s="155" t="str">
        <f>IF(Proc[[#This Row],[type]]="LFF (MDG-F)",MID(Proc[[#This Row],[Obj]],13,10),"")</f>
        <v/>
      </c>
      <c r="J10872" s="155" t="b">
        <f>Proc[[#This Row],[Requested]]=Proc[[#This Row],[CurrentParent]]</f>
        <v>1</v>
      </c>
      <c r="K10872" s="155" t="str">
        <f>IF(Proc[[#This Row],[Author]]="Marcela Urrego",VLOOKUP(LEFT(Proc[[#This Row],[Requested]],1),Table3[#All],2,0),VLOOKUP(Proc[[#This Row],[Author]],Table4[],2,0))</f>
        <v>HC</v>
      </c>
      <c r="L10872" s="155" t="s">
        <v>7801</v>
      </c>
      <c r="M10872" s="140">
        <v>46111</v>
      </c>
      <c r="N10872" s="140"/>
      <c r="O10872" s="140"/>
      <c r="P10872" s="140" t="str">
        <f ca="1">IF(Proc[[#This Row],[DaysAgeing]]&gt;5,"yep","on track")</f>
        <v>yep</v>
      </c>
      <c r="Q10872" s="2">
        <f ca="1">IF(Proc[[#This Row],[DateClosed]]="",ABS(NETWORKDAYS(Proc[[#This Row],[DateOpened]],TODAY()))-1,ABS(NETWORKDAYS(Proc[[#This Row],[DateOpened]],Proc[[#This Row],[DateClosed]]))-1)</f>
        <v>20</v>
      </c>
      <c r="R10872" s="140" t="s">
        <v>4883</v>
      </c>
      <c r="S10872" s="155"/>
      <c r="T10872" s="155"/>
    </row>
    <row r="10873" spans="1:20">
      <c r="A10873" t="s">
        <v>13193</v>
      </c>
      <c r="B10873" s="155" t="str">
        <f>IFERROR(VLOOKUP(Proc[[#This Row],[App]],Table2[],3,0),"open")</f>
        <v>ok</v>
      </c>
      <c r="C10873" s="161" t="s">
        <v>369</v>
      </c>
      <c r="D10873" s="160" t="s">
        <v>6146</v>
      </c>
      <c r="E10873" s="161" t="s">
        <v>4165</v>
      </c>
      <c r="F10873" s="155" t="s">
        <v>4165</v>
      </c>
      <c r="G10873" s="161" t="s">
        <v>400</v>
      </c>
      <c r="H10873" s="155" t="str">
        <f>IF(Proc[[#This Row],[type]]="LFF (MDG-F)",MID(Proc[[#This Row],[Obj]],13,10),"")</f>
        <v/>
      </c>
      <c r="J10873" s="155" t="b">
        <f>Proc[[#This Row],[Requested]]=Proc[[#This Row],[CurrentParent]]</f>
        <v>1</v>
      </c>
      <c r="K10873" s="155" t="str">
        <f>IF(Proc[[#This Row],[Author]]="Marcela Urrego",VLOOKUP(LEFT(Proc[[#This Row],[Requested]],1),Table3[#All],2,0),VLOOKUP(Proc[[#This Row],[Author]],Table4[],2,0))</f>
        <v>LS</v>
      </c>
      <c r="L10873" s="155" t="s">
        <v>7801</v>
      </c>
      <c r="M10873" s="140">
        <v>46111</v>
      </c>
      <c r="N10873" s="140"/>
      <c r="O10873" s="140"/>
      <c r="P10873" s="140" t="str">
        <f ca="1">IF(Proc[[#This Row],[DaysAgeing]]&gt;5,"yep","on track")</f>
        <v>yep</v>
      </c>
      <c r="Q10873" s="2">
        <f ca="1">IF(Proc[[#This Row],[DateClosed]]="",ABS(NETWORKDAYS(Proc[[#This Row],[DateOpened]],TODAY()))-1,ABS(NETWORKDAYS(Proc[[#This Row],[DateOpened]],Proc[[#This Row],[DateClosed]]))-1)</f>
        <v>20</v>
      </c>
      <c r="R10873" s="140" t="s">
        <v>13187</v>
      </c>
      <c r="S10873" s="155"/>
      <c r="T10873" s="155"/>
    </row>
    <row r="10874" spans="1:20">
      <c r="A10874" t="s">
        <v>13193</v>
      </c>
      <c r="B10874" s="155" t="str">
        <f>IFERROR(VLOOKUP(Proc[[#This Row],[App]],Table2[],3,0),"open")</f>
        <v>ok</v>
      </c>
      <c r="C10874" s="161" t="s">
        <v>369</v>
      </c>
      <c r="D10874" s="160" t="s">
        <v>10210</v>
      </c>
      <c r="E10874" s="161" t="s">
        <v>13192</v>
      </c>
      <c r="F10874" s="155" t="s">
        <v>13192</v>
      </c>
      <c r="G10874" s="161" t="s">
        <v>400</v>
      </c>
      <c r="H10874" s="155" t="str">
        <f>IF(Proc[[#This Row],[type]]="LFF (MDG-F)",MID(Proc[[#This Row],[Obj]],13,10),"")</f>
        <v/>
      </c>
      <c r="J10874" s="155" t="b">
        <f>Proc[[#This Row],[Requested]]=Proc[[#This Row],[CurrentParent]]</f>
        <v>1</v>
      </c>
      <c r="K10874" s="155" t="str">
        <f>IF(Proc[[#This Row],[Author]]="Marcela Urrego",VLOOKUP(LEFT(Proc[[#This Row],[Requested]],1),Table3[#All],2,0),VLOOKUP(Proc[[#This Row],[Author]],Table4[],2,0))</f>
        <v>LS</v>
      </c>
      <c r="L10874" s="155" t="s">
        <v>7801</v>
      </c>
      <c r="M10874" s="140">
        <v>46111</v>
      </c>
      <c r="N10874" s="140"/>
      <c r="O10874" s="140"/>
      <c r="P10874" s="140" t="str">
        <f ca="1">IF(Proc[[#This Row],[DaysAgeing]]&gt;5,"yep","on track")</f>
        <v>yep</v>
      </c>
      <c r="Q10874" s="2">
        <f ca="1">IF(Proc[[#This Row],[DateClosed]]="",ABS(NETWORKDAYS(Proc[[#This Row],[DateOpened]],TODAY()))-1,ABS(NETWORKDAYS(Proc[[#This Row],[DateOpened]],Proc[[#This Row],[DateClosed]]))-1)</f>
        <v>20</v>
      </c>
      <c r="R10874" s="140" t="s">
        <v>13187</v>
      </c>
      <c r="S10874" s="155"/>
      <c r="T10874" s="155"/>
    </row>
    <row r="10875" spans="1:20">
      <c r="A10875" t="s">
        <v>13194</v>
      </c>
      <c r="B10875" s="155" t="str">
        <f>IFERROR(VLOOKUP(Proc[[#This Row],[App]],Table2[],3,0),"open")</f>
        <v>ok</v>
      </c>
      <c r="C10875" t="s">
        <v>369</v>
      </c>
      <c r="D10875" t="s">
        <v>13195</v>
      </c>
      <c r="E10875" t="s">
        <v>5529</v>
      </c>
      <c r="F10875" s="155" t="s">
        <v>5529</v>
      </c>
      <c r="G10875" s="161" t="s">
        <v>400</v>
      </c>
      <c r="H10875" s="155" t="str">
        <f>IF(Proc[[#This Row],[type]]="LFF (MDG-F)",MID(Proc[[#This Row],[Obj]],13,10),"")</f>
        <v/>
      </c>
      <c r="J10875" s="155" t="b">
        <f>Proc[[#This Row],[Requested]]=Proc[[#This Row],[CurrentParent]]</f>
        <v>1</v>
      </c>
      <c r="K10875" s="155" t="str">
        <f>IF(Proc[[#This Row],[Author]]="Marcela Urrego",VLOOKUP(LEFT(Proc[[#This Row],[Requested]],1),Table3[#All],2,0),VLOOKUP(Proc[[#This Row],[Author]],Table4[],2,0))</f>
        <v>LS</v>
      </c>
      <c r="L10875" s="155" t="s">
        <v>7801</v>
      </c>
      <c r="M10875" s="140">
        <v>46113</v>
      </c>
      <c r="N10875" s="140"/>
      <c r="O10875" s="140"/>
      <c r="P10875" s="140" t="str">
        <f ca="1">IF(Proc[[#This Row],[DaysAgeing]]&gt;5,"yep","on track")</f>
        <v>yep</v>
      </c>
      <c r="Q10875" s="2">
        <f ca="1">IF(Proc[[#This Row],[DateClosed]]="",ABS(NETWORKDAYS(Proc[[#This Row],[DateOpened]],TODAY()))-1,ABS(NETWORKDAYS(Proc[[#This Row],[DateOpened]],Proc[[#This Row],[DateClosed]]))-1)</f>
        <v>18</v>
      </c>
      <c r="R10875" s="140" t="s">
        <v>488</v>
      </c>
      <c r="S10875" s="155"/>
      <c r="T10875" s="155"/>
    </row>
    <row r="10876" spans="1:20">
      <c r="A10876" s="161" t="s">
        <v>13194</v>
      </c>
      <c r="B10876" s="155" t="str">
        <f>IFERROR(VLOOKUP(Proc[[#This Row],[App]],Table2[],3,0),"open")</f>
        <v>ok</v>
      </c>
      <c r="C10876" s="161" t="s">
        <v>369</v>
      </c>
      <c r="D10876" t="s">
        <v>13196</v>
      </c>
      <c r="E10876" t="s">
        <v>4805</v>
      </c>
      <c r="F10876" s="155" t="s">
        <v>4805</v>
      </c>
      <c r="G10876" s="161" t="s">
        <v>400</v>
      </c>
      <c r="H10876" s="155" t="str">
        <f>IF(Proc[[#This Row],[type]]="LFF (MDG-F)",MID(Proc[[#This Row],[Obj]],13,10),"")</f>
        <v/>
      </c>
      <c r="J10876" s="155" t="b">
        <f>Proc[[#This Row],[Requested]]=Proc[[#This Row],[CurrentParent]]</f>
        <v>1</v>
      </c>
      <c r="K10876" s="155" t="str">
        <f>IF(Proc[[#This Row],[Author]]="Marcela Urrego",VLOOKUP(LEFT(Proc[[#This Row],[Requested]],1),Table3[#All],2,0),VLOOKUP(Proc[[#This Row],[Author]],Table4[],2,0))</f>
        <v>LS</v>
      </c>
      <c r="L10876" s="155" t="s">
        <v>7801</v>
      </c>
      <c r="M10876" s="140">
        <v>46113</v>
      </c>
      <c r="N10876" s="140"/>
      <c r="O10876" s="140"/>
      <c r="P10876" s="140" t="str">
        <f ca="1">IF(Proc[[#This Row],[DaysAgeing]]&gt;5,"yep","on track")</f>
        <v>yep</v>
      </c>
      <c r="Q10876" s="2">
        <f ca="1">IF(Proc[[#This Row],[DateClosed]]="",ABS(NETWORKDAYS(Proc[[#This Row],[DateOpened]],TODAY()))-1,ABS(NETWORKDAYS(Proc[[#This Row],[DateOpened]],Proc[[#This Row],[DateClosed]]))-1)</f>
        <v>18</v>
      </c>
      <c r="R10876" s="140" t="s">
        <v>488</v>
      </c>
      <c r="S10876" s="155"/>
      <c r="T10876" s="155"/>
    </row>
    <row r="10877" spans="1:20">
      <c r="A10877" t="s">
        <v>13205</v>
      </c>
      <c r="B10877" s="155" t="str">
        <f>IFERROR(VLOOKUP(Proc[[#This Row],[App]],Table2[],3,0),"open")</f>
        <v>ok</v>
      </c>
      <c r="C10877" s="161" t="s">
        <v>369</v>
      </c>
      <c r="D10877" t="s">
        <v>13197</v>
      </c>
      <c r="E10877" t="s">
        <v>1935</v>
      </c>
      <c r="F10877" s="155" t="s">
        <v>1935</v>
      </c>
      <c r="G10877" s="161" t="s">
        <v>400</v>
      </c>
      <c r="H10877" s="155" t="str">
        <f>IF(Proc[[#This Row],[type]]="LFF (MDG-F)",MID(Proc[[#This Row],[Obj]],13,10),"")</f>
        <v/>
      </c>
      <c r="J10877" s="155" t="b">
        <f>Proc[[#This Row],[Requested]]=Proc[[#This Row],[CurrentParent]]</f>
        <v>1</v>
      </c>
      <c r="K10877" s="155" t="str">
        <f>IF(Proc[[#This Row],[Author]]="Marcela Urrego",VLOOKUP(LEFT(Proc[[#This Row],[Requested]],1),Table3[#All],2,0),VLOOKUP(Proc[[#This Row],[Author]],Table4[],2,0))</f>
        <v>HC</v>
      </c>
      <c r="L10877" s="155" t="s">
        <v>7801</v>
      </c>
      <c r="M10877" s="140">
        <v>46113</v>
      </c>
      <c r="N10877" s="140"/>
      <c r="O10877" s="140"/>
      <c r="P10877" s="140" t="str">
        <f ca="1">IF(Proc[[#This Row],[DaysAgeing]]&gt;5,"yep","on track")</f>
        <v>yep</v>
      </c>
      <c r="Q10877" s="2">
        <f ca="1">IF(Proc[[#This Row],[DateClosed]]="",ABS(NETWORKDAYS(Proc[[#This Row],[DateOpened]],TODAY()))-1,ABS(NETWORKDAYS(Proc[[#This Row],[DateOpened]],Proc[[#This Row],[DateClosed]]))-1)</f>
        <v>18</v>
      </c>
      <c r="R10877" s="140" t="s">
        <v>1005</v>
      </c>
      <c r="S10877" s="155"/>
      <c r="T10877" s="155"/>
    </row>
    <row r="10878" spans="1:20">
      <c r="A10878" s="161" t="s">
        <v>13205</v>
      </c>
      <c r="B10878" s="155" t="str">
        <f>IFERROR(VLOOKUP(Proc[[#This Row],[App]],Table2[],3,0),"open")</f>
        <v>ok</v>
      </c>
      <c r="C10878" s="161" t="s">
        <v>369</v>
      </c>
      <c r="D10878" t="s">
        <v>13198</v>
      </c>
      <c r="E10878" t="s">
        <v>1935</v>
      </c>
      <c r="F10878" s="155" t="s">
        <v>1935</v>
      </c>
      <c r="G10878" s="161" t="s">
        <v>400</v>
      </c>
      <c r="H10878" s="155" t="str">
        <f>IF(Proc[[#This Row],[type]]="LFF (MDG-F)",MID(Proc[[#This Row],[Obj]],13,10),"")</f>
        <v/>
      </c>
      <c r="J10878" s="155" t="b">
        <f>Proc[[#This Row],[Requested]]=Proc[[#This Row],[CurrentParent]]</f>
        <v>1</v>
      </c>
      <c r="K10878" s="155" t="str">
        <f>IF(Proc[[#This Row],[Author]]="Marcela Urrego",VLOOKUP(LEFT(Proc[[#This Row],[Requested]],1),Table3[#All],2,0),VLOOKUP(Proc[[#This Row],[Author]],Table4[],2,0))</f>
        <v>HC</v>
      </c>
      <c r="L10878" s="155" t="s">
        <v>7801</v>
      </c>
      <c r="M10878" s="140">
        <v>46113</v>
      </c>
      <c r="N10878" s="140"/>
      <c r="O10878" s="140"/>
      <c r="P10878" s="140" t="str">
        <f ca="1">IF(Proc[[#This Row],[DaysAgeing]]&gt;5,"yep","on track")</f>
        <v>yep</v>
      </c>
      <c r="Q10878" s="2">
        <f ca="1">IF(Proc[[#This Row],[DateClosed]]="",ABS(NETWORKDAYS(Proc[[#This Row],[DateOpened]],TODAY()))-1,ABS(NETWORKDAYS(Proc[[#This Row],[DateOpened]],Proc[[#This Row],[DateClosed]]))-1)</f>
        <v>18</v>
      </c>
      <c r="R10878" s="140" t="s">
        <v>1005</v>
      </c>
      <c r="S10878" s="155"/>
      <c r="T10878" s="155"/>
    </row>
    <row r="10879" spans="1:20">
      <c r="A10879" s="161" t="s">
        <v>13205</v>
      </c>
      <c r="B10879" s="155" t="str">
        <f>IFERROR(VLOOKUP(Proc[[#This Row],[App]],Table2[],3,0),"open")</f>
        <v>ok</v>
      </c>
      <c r="C10879" s="161" t="s">
        <v>369</v>
      </c>
      <c r="D10879" t="s">
        <v>13199</v>
      </c>
      <c r="E10879" t="s">
        <v>2826</v>
      </c>
      <c r="F10879" s="155" t="s">
        <v>2826</v>
      </c>
      <c r="G10879" s="161" t="s">
        <v>400</v>
      </c>
      <c r="H10879" s="155" t="str">
        <f>IF(Proc[[#This Row],[type]]="LFF (MDG-F)",MID(Proc[[#This Row],[Obj]],13,10),"")</f>
        <v/>
      </c>
      <c r="J10879" s="155" t="b">
        <f>Proc[[#This Row],[Requested]]=Proc[[#This Row],[CurrentParent]]</f>
        <v>1</v>
      </c>
      <c r="K10879" s="155" t="str">
        <f>IF(Proc[[#This Row],[Author]]="Marcela Urrego",VLOOKUP(LEFT(Proc[[#This Row],[Requested]],1),Table3[#All],2,0),VLOOKUP(Proc[[#This Row],[Author]],Table4[],2,0))</f>
        <v>HC</v>
      </c>
      <c r="L10879" s="155" t="s">
        <v>7801</v>
      </c>
      <c r="M10879" s="140">
        <v>46113</v>
      </c>
      <c r="N10879" s="140"/>
      <c r="O10879" s="140"/>
      <c r="P10879" s="140" t="str">
        <f ca="1">IF(Proc[[#This Row],[DaysAgeing]]&gt;5,"yep","on track")</f>
        <v>yep</v>
      </c>
      <c r="Q10879" s="2">
        <f ca="1">IF(Proc[[#This Row],[DateClosed]]="",ABS(NETWORKDAYS(Proc[[#This Row],[DateOpened]],TODAY()))-1,ABS(NETWORKDAYS(Proc[[#This Row],[DateOpened]],Proc[[#This Row],[DateClosed]]))-1)</f>
        <v>18</v>
      </c>
      <c r="R10879" s="140" t="s">
        <v>1005</v>
      </c>
      <c r="S10879" s="155"/>
      <c r="T10879" s="155"/>
    </row>
    <row r="10880" spans="1:20">
      <c r="A10880" s="161" t="s">
        <v>13205</v>
      </c>
      <c r="B10880" s="155" t="str">
        <f>IFERROR(VLOOKUP(Proc[[#This Row],[App]],Table2[],3,0),"open")</f>
        <v>ok</v>
      </c>
      <c r="C10880" s="161" t="s">
        <v>369</v>
      </c>
      <c r="D10880" t="s">
        <v>13200</v>
      </c>
      <c r="E10880" t="s">
        <v>2826</v>
      </c>
      <c r="F10880" s="155" t="s">
        <v>2826</v>
      </c>
      <c r="G10880" s="161" t="s">
        <v>400</v>
      </c>
      <c r="H10880" s="155" t="str">
        <f>IF(Proc[[#This Row],[type]]="LFF (MDG-F)",MID(Proc[[#This Row],[Obj]],13,10),"")</f>
        <v/>
      </c>
      <c r="J10880" s="155" t="b">
        <f>Proc[[#This Row],[Requested]]=Proc[[#This Row],[CurrentParent]]</f>
        <v>1</v>
      </c>
      <c r="K10880" s="155" t="str">
        <f>IF(Proc[[#This Row],[Author]]="Marcela Urrego",VLOOKUP(LEFT(Proc[[#This Row],[Requested]],1),Table3[#All],2,0),VLOOKUP(Proc[[#This Row],[Author]],Table4[],2,0))</f>
        <v>HC</v>
      </c>
      <c r="L10880" s="155" t="s">
        <v>7801</v>
      </c>
      <c r="M10880" s="140">
        <v>46113</v>
      </c>
      <c r="N10880" s="140"/>
      <c r="O10880" s="140"/>
      <c r="P10880" s="140" t="str">
        <f ca="1">IF(Proc[[#This Row],[DaysAgeing]]&gt;5,"yep","on track")</f>
        <v>yep</v>
      </c>
      <c r="Q10880" s="2">
        <f ca="1">IF(Proc[[#This Row],[DateClosed]]="",ABS(NETWORKDAYS(Proc[[#This Row],[DateOpened]],TODAY()))-1,ABS(NETWORKDAYS(Proc[[#This Row],[DateOpened]],Proc[[#This Row],[DateClosed]]))-1)</f>
        <v>18</v>
      </c>
      <c r="R10880" s="140" t="s">
        <v>1005</v>
      </c>
      <c r="S10880" s="155"/>
      <c r="T10880" s="155"/>
    </row>
    <row r="10881" spans="1:20">
      <c r="A10881" s="161" t="s">
        <v>13205</v>
      </c>
      <c r="B10881" s="155" t="str">
        <f>IFERROR(VLOOKUP(Proc[[#This Row],[App]],Table2[],3,0),"open")</f>
        <v>ok</v>
      </c>
      <c r="C10881" s="161" t="s">
        <v>369</v>
      </c>
      <c r="D10881" t="s">
        <v>13201</v>
      </c>
      <c r="E10881" t="s">
        <v>2826</v>
      </c>
      <c r="F10881" s="155" t="s">
        <v>2826</v>
      </c>
      <c r="G10881" s="161" t="s">
        <v>400</v>
      </c>
      <c r="H10881" s="155" t="str">
        <f>IF(Proc[[#This Row],[type]]="LFF (MDG-F)",MID(Proc[[#This Row],[Obj]],13,10),"")</f>
        <v/>
      </c>
      <c r="J10881" s="155" t="b">
        <f>Proc[[#This Row],[Requested]]=Proc[[#This Row],[CurrentParent]]</f>
        <v>1</v>
      </c>
      <c r="K10881" s="155" t="str">
        <f>IF(Proc[[#This Row],[Author]]="Marcela Urrego",VLOOKUP(LEFT(Proc[[#This Row],[Requested]],1),Table3[#All],2,0),VLOOKUP(Proc[[#This Row],[Author]],Table4[],2,0))</f>
        <v>HC</v>
      </c>
      <c r="L10881" s="155" t="s">
        <v>7801</v>
      </c>
      <c r="M10881" s="140">
        <v>46113</v>
      </c>
      <c r="N10881" s="140"/>
      <c r="O10881" s="140"/>
      <c r="P10881" s="140" t="str">
        <f ca="1">IF(Proc[[#This Row],[DaysAgeing]]&gt;5,"yep","on track")</f>
        <v>yep</v>
      </c>
      <c r="Q10881" s="2">
        <f ca="1">IF(Proc[[#This Row],[DateClosed]]="",ABS(NETWORKDAYS(Proc[[#This Row],[DateOpened]],TODAY()))-1,ABS(NETWORKDAYS(Proc[[#This Row],[DateOpened]],Proc[[#This Row],[DateClosed]]))-1)</f>
        <v>18</v>
      </c>
      <c r="R10881" s="140" t="s">
        <v>1005</v>
      </c>
      <c r="S10881" s="155"/>
      <c r="T10881" s="155"/>
    </row>
    <row r="10882" spans="1:20">
      <c r="A10882" s="161" t="s">
        <v>13205</v>
      </c>
      <c r="B10882" s="155" t="str">
        <f>IFERROR(VLOOKUP(Proc[[#This Row],[App]],Table2[],3,0),"open")</f>
        <v>ok</v>
      </c>
      <c r="C10882" s="161" t="s">
        <v>369</v>
      </c>
      <c r="D10882" t="s">
        <v>13202</v>
      </c>
      <c r="E10882" t="s">
        <v>2826</v>
      </c>
      <c r="F10882" s="155" t="s">
        <v>2826</v>
      </c>
      <c r="G10882" s="161" t="s">
        <v>400</v>
      </c>
      <c r="H10882" s="155" t="str">
        <f>IF(Proc[[#This Row],[type]]="LFF (MDG-F)",MID(Proc[[#This Row],[Obj]],13,10),"")</f>
        <v/>
      </c>
      <c r="J10882" s="155" t="b">
        <f>Proc[[#This Row],[Requested]]=Proc[[#This Row],[CurrentParent]]</f>
        <v>1</v>
      </c>
      <c r="K10882" s="155" t="str">
        <f>IF(Proc[[#This Row],[Author]]="Marcela Urrego",VLOOKUP(LEFT(Proc[[#This Row],[Requested]],1),Table3[#All],2,0),VLOOKUP(Proc[[#This Row],[Author]],Table4[],2,0))</f>
        <v>HC</v>
      </c>
      <c r="L10882" s="155" t="s">
        <v>7801</v>
      </c>
      <c r="M10882" s="140">
        <v>46113</v>
      </c>
      <c r="N10882" s="140"/>
      <c r="O10882" s="140"/>
      <c r="P10882" s="140" t="str">
        <f ca="1">IF(Proc[[#This Row],[DaysAgeing]]&gt;5,"yep","on track")</f>
        <v>yep</v>
      </c>
      <c r="Q10882" s="2">
        <f ca="1">IF(Proc[[#This Row],[DateClosed]]="",ABS(NETWORKDAYS(Proc[[#This Row],[DateOpened]],TODAY()))-1,ABS(NETWORKDAYS(Proc[[#This Row],[DateOpened]],Proc[[#This Row],[DateClosed]]))-1)</f>
        <v>18</v>
      </c>
      <c r="R10882" s="140" t="s">
        <v>1005</v>
      </c>
      <c r="S10882" s="155"/>
      <c r="T10882" s="155"/>
    </row>
    <row r="10883" spans="1:20">
      <c r="A10883" s="161" t="s">
        <v>13205</v>
      </c>
      <c r="B10883" s="155" t="str">
        <f>IFERROR(VLOOKUP(Proc[[#This Row],[App]],Table2[],3,0),"open")</f>
        <v>ok</v>
      </c>
      <c r="C10883" s="161" t="s">
        <v>369</v>
      </c>
      <c r="D10883" t="s">
        <v>13203</v>
      </c>
      <c r="E10883" t="s">
        <v>2826</v>
      </c>
      <c r="F10883" s="155" t="s">
        <v>2826</v>
      </c>
      <c r="G10883" s="161" t="s">
        <v>400</v>
      </c>
      <c r="H10883" s="155" t="str">
        <f>IF(Proc[[#This Row],[type]]="LFF (MDG-F)",MID(Proc[[#This Row],[Obj]],13,10),"")</f>
        <v/>
      </c>
      <c r="J10883" s="155" t="b">
        <f>Proc[[#This Row],[Requested]]=Proc[[#This Row],[CurrentParent]]</f>
        <v>1</v>
      </c>
      <c r="K10883" s="155" t="str">
        <f>IF(Proc[[#This Row],[Author]]="Marcela Urrego",VLOOKUP(LEFT(Proc[[#This Row],[Requested]],1),Table3[#All],2,0),VLOOKUP(Proc[[#This Row],[Author]],Table4[],2,0))</f>
        <v>HC</v>
      </c>
      <c r="L10883" s="155" t="s">
        <v>7801</v>
      </c>
      <c r="M10883" s="140">
        <v>46113</v>
      </c>
      <c r="N10883" s="140"/>
      <c r="O10883" s="140"/>
      <c r="P10883" s="140" t="str">
        <f ca="1">IF(Proc[[#This Row],[DaysAgeing]]&gt;5,"yep","on track")</f>
        <v>yep</v>
      </c>
      <c r="Q10883" s="2">
        <f ca="1">IF(Proc[[#This Row],[DateClosed]]="",ABS(NETWORKDAYS(Proc[[#This Row],[DateOpened]],TODAY()))-1,ABS(NETWORKDAYS(Proc[[#This Row],[DateOpened]],Proc[[#This Row],[DateClosed]]))-1)</f>
        <v>18</v>
      </c>
      <c r="R10883" s="140" t="s">
        <v>1005</v>
      </c>
      <c r="S10883" s="155"/>
      <c r="T10883" s="155"/>
    </row>
    <row r="10884" spans="1:20">
      <c r="A10884" s="161" t="s">
        <v>13205</v>
      </c>
      <c r="B10884" s="155" t="str">
        <f>IFERROR(VLOOKUP(Proc[[#This Row],[App]],Table2[],3,0),"open")</f>
        <v>ok</v>
      </c>
      <c r="C10884" s="161" t="s">
        <v>369</v>
      </c>
      <c r="D10884" t="s">
        <v>13204</v>
      </c>
      <c r="E10884" t="s">
        <v>2826</v>
      </c>
      <c r="F10884" s="155" t="s">
        <v>2826</v>
      </c>
      <c r="G10884" s="161" t="s">
        <v>400</v>
      </c>
      <c r="H10884" s="155" t="str">
        <f>IF(Proc[[#This Row],[type]]="LFF (MDG-F)",MID(Proc[[#This Row],[Obj]],13,10),"")</f>
        <v/>
      </c>
      <c r="J10884" s="155" t="b">
        <f>Proc[[#This Row],[Requested]]=Proc[[#This Row],[CurrentParent]]</f>
        <v>1</v>
      </c>
      <c r="K10884" s="155" t="str">
        <f>IF(Proc[[#This Row],[Author]]="Marcela Urrego",VLOOKUP(LEFT(Proc[[#This Row],[Requested]],1),Table3[#All],2,0),VLOOKUP(Proc[[#This Row],[Author]],Table4[],2,0))</f>
        <v>HC</v>
      </c>
      <c r="L10884" s="155" t="s">
        <v>7801</v>
      </c>
      <c r="M10884" s="140">
        <v>46113</v>
      </c>
      <c r="N10884" s="140"/>
      <c r="O10884" s="140"/>
      <c r="P10884" s="140" t="str">
        <f ca="1">IF(Proc[[#This Row],[DaysAgeing]]&gt;5,"yep","on track")</f>
        <v>yep</v>
      </c>
      <c r="Q10884" s="2">
        <f ca="1">IF(Proc[[#This Row],[DateClosed]]="",ABS(NETWORKDAYS(Proc[[#This Row],[DateOpened]],TODAY()))-1,ABS(NETWORKDAYS(Proc[[#This Row],[DateOpened]],Proc[[#This Row],[DateClosed]]))-1)</f>
        <v>18</v>
      </c>
      <c r="R10884" s="140" t="s">
        <v>1005</v>
      </c>
      <c r="S10884" s="155"/>
      <c r="T10884" s="155"/>
    </row>
    <row r="10885" spans="1:20">
      <c r="A10885" t="s">
        <v>13209</v>
      </c>
      <c r="B10885" s="155" t="str">
        <f>IFERROR(VLOOKUP(Proc[[#This Row],[App]],Table2[],3,0),"open")</f>
        <v>ok</v>
      </c>
      <c r="C10885" s="161" t="s">
        <v>369</v>
      </c>
      <c r="D10885" t="s">
        <v>13206</v>
      </c>
      <c r="E10885" t="s">
        <v>5234</v>
      </c>
      <c r="F10885" s="155" t="s">
        <v>5234</v>
      </c>
      <c r="G10885" s="161" t="s">
        <v>400</v>
      </c>
      <c r="H10885" s="155" t="str">
        <f>IF(Proc[[#This Row],[type]]="LFF (MDG-F)",MID(Proc[[#This Row],[Obj]],13,10),"")</f>
        <v/>
      </c>
      <c r="J10885" s="155" t="b">
        <f>Proc[[#This Row],[Requested]]=Proc[[#This Row],[CurrentParent]]</f>
        <v>1</v>
      </c>
      <c r="K10885" s="155" t="str">
        <f>IF(Proc[[#This Row],[Author]]="Marcela Urrego",VLOOKUP(LEFT(Proc[[#This Row],[Requested]],1),Table3[#All],2,0),VLOOKUP(Proc[[#This Row],[Author]],Table4[],2,0))</f>
        <v>LS</v>
      </c>
      <c r="L10885" s="155" t="s">
        <v>7801</v>
      </c>
      <c r="M10885" s="140">
        <v>46113</v>
      </c>
      <c r="N10885" s="140"/>
      <c r="O10885" s="140"/>
      <c r="P10885" s="140" t="str">
        <f ca="1">IF(Proc[[#This Row],[DaysAgeing]]&gt;5,"yep","on track")</f>
        <v>yep</v>
      </c>
      <c r="Q10885" s="2">
        <f ca="1">IF(Proc[[#This Row],[DateClosed]]="",ABS(NETWORKDAYS(Proc[[#This Row],[DateOpened]],TODAY()))-1,ABS(NETWORKDAYS(Proc[[#This Row],[DateOpened]],Proc[[#This Row],[DateClosed]]))-1)</f>
        <v>18</v>
      </c>
      <c r="R10885" s="140" t="s">
        <v>488</v>
      </c>
      <c r="S10885" s="155"/>
      <c r="T10885" s="155"/>
    </row>
    <row r="10886" spans="1:20">
      <c r="A10886" s="161" t="s">
        <v>13209</v>
      </c>
      <c r="B10886" s="155" t="str">
        <f>IFERROR(VLOOKUP(Proc[[#This Row],[App]],Table2[],3,0),"open")</f>
        <v>ok</v>
      </c>
      <c r="C10886" s="161" t="s">
        <v>369</v>
      </c>
      <c r="D10886" t="s">
        <v>13207</v>
      </c>
      <c r="E10886" t="s">
        <v>1723</v>
      </c>
      <c r="F10886" s="155" t="s">
        <v>1723</v>
      </c>
      <c r="G10886" s="161" t="s">
        <v>400</v>
      </c>
      <c r="H10886" s="155" t="str">
        <f>IF(Proc[[#This Row],[type]]="LFF (MDG-F)",MID(Proc[[#This Row],[Obj]],13,10),"")</f>
        <v/>
      </c>
      <c r="J10886" s="155" t="b">
        <f>Proc[[#This Row],[Requested]]=Proc[[#This Row],[CurrentParent]]</f>
        <v>1</v>
      </c>
      <c r="K10886" s="155" t="str">
        <f>IF(Proc[[#This Row],[Author]]="Marcela Urrego",VLOOKUP(LEFT(Proc[[#This Row],[Requested]],1),Table3[#All],2,0),VLOOKUP(Proc[[#This Row],[Author]],Table4[],2,0))</f>
        <v>LS</v>
      </c>
      <c r="L10886" s="155" t="s">
        <v>7801</v>
      </c>
      <c r="M10886" s="140">
        <v>46113</v>
      </c>
      <c r="N10886" s="140"/>
      <c r="O10886" s="140"/>
      <c r="P10886" s="140" t="str">
        <f ca="1">IF(Proc[[#This Row],[DaysAgeing]]&gt;5,"yep","on track")</f>
        <v>yep</v>
      </c>
      <c r="Q10886" s="2">
        <f ca="1">IF(Proc[[#This Row],[DateClosed]]="",ABS(NETWORKDAYS(Proc[[#This Row],[DateOpened]],TODAY()))-1,ABS(NETWORKDAYS(Proc[[#This Row],[DateOpened]],Proc[[#This Row],[DateClosed]]))-1)</f>
        <v>18</v>
      </c>
      <c r="R10886" s="140" t="s">
        <v>488</v>
      </c>
      <c r="S10886" s="155"/>
      <c r="T10886" s="155"/>
    </row>
    <row r="10887" spans="1:20">
      <c r="A10887" s="161" t="s">
        <v>13209</v>
      </c>
      <c r="B10887" s="155" t="str">
        <f>IFERROR(VLOOKUP(Proc[[#This Row],[App]],Table2[],3,0),"open")</f>
        <v>ok</v>
      </c>
      <c r="C10887" s="161" t="s">
        <v>369</v>
      </c>
      <c r="D10887" t="s">
        <v>6035</v>
      </c>
      <c r="E10887" t="s">
        <v>13208</v>
      </c>
      <c r="F10887" s="155" t="s">
        <v>13208</v>
      </c>
      <c r="G10887" s="161" t="s">
        <v>400</v>
      </c>
      <c r="H10887" s="155" t="str">
        <f>IF(Proc[[#This Row],[type]]="LFF (MDG-F)",MID(Proc[[#This Row],[Obj]],13,10),"")</f>
        <v/>
      </c>
      <c r="J10887" s="155" t="b">
        <f>Proc[[#This Row],[Requested]]=Proc[[#This Row],[CurrentParent]]</f>
        <v>1</v>
      </c>
      <c r="K10887" s="155" t="str">
        <f>IF(Proc[[#This Row],[Author]]="Marcela Urrego",VLOOKUP(LEFT(Proc[[#This Row],[Requested]],1),Table3[#All],2,0),VLOOKUP(Proc[[#This Row],[Author]],Table4[],2,0))</f>
        <v>LS</v>
      </c>
      <c r="L10887" s="155" t="s">
        <v>7801</v>
      </c>
      <c r="M10887" s="140">
        <v>46113</v>
      </c>
      <c r="N10887" s="140"/>
      <c r="O10887" s="140"/>
      <c r="P10887" s="140" t="str">
        <f ca="1">IF(Proc[[#This Row],[DaysAgeing]]&gt;5,"yep","on track")</f>
        <v>yep</v>
      </c>
      <c r="Q10887" s="2">
        <f ca="1">IF(Proc[[#This Row],[DateClosed]]="",ABS(NETWORKDAYS(Proc[[#This Row],[DateOpened]],TODAY()))-1,ABS(NETWORKDAYS(Proc[[#This Row],[DateOpened]],Proc[[#This Row],[DateClosed]]))-1)</f>
        <v>18</v>
      </c>
      <c r="R10887" s="140" t="s">
        <v>488</v>
      </c>
      <c r="S10887" s="155"/>
      <c r="T10887" s="155"/>
    </row>
    <row r="10888" spans="1:20">
      <c r="A10888" s="161" t="s">
        <v>13209</v>
      </c>
      <c r="B10888" s="155" t="str">
        <f>IFERROR(VLOOKUP(Proc[[#This Row],[App]],Table2[],3,0),"open")</f>
        <v>ok</v>
      </c>
      <c r="C10888" s="161" t="s">
        <v>369</v>
      </c>
      <c r="D10888" t="s">
        <v>6039</v>
      </c>
      <c r="E10888" t="s">
        <v>13208</v>
      </c>
      <c r="F10888" s="155" t="s">
        <v>13208</v>
      </c>
      <c r="G10888" s="161" t="s">
        <v>400</v>
      </c>
      <c r="H10888" s="155" t="str">
        <f>IF(Proc[[#This Row],[type]]="LFF (MDG-F)",MID(Proc[[#This Row],[Obj]],13,10),"")</f>
        <v/>
      </c>
      <c r="J10888" s="155" t="b">
        <f>Proc[[#This Row],[Requested]]=Proc[[#This Row],[CurrentParent]]</f>
        <v>1</v>
      </c>
      <c r="K10888" s="155" t="str">
        <f>IF(Proc[[#This Row],[Author]]="Marcela Urrego",VLOOKUP(LEFT(Proc[[#This Row],[Requested]],1),Table3[#All],2,0),VLOOKUP(Proc[[#This Row],[Author]],Table4[],2,0))</f>
        <v>LS</v>
      </c>
      <c r="L10888" s="155" t="s">
        <v>7801</v>
      </c>
      <c r="M10888" s="140">
        <v>46113</v>
      </c>
      <c r="N10888" s="140"/>
      <c r="O10888" s="140"/>
      <c r="P10888" s="140" t="str">
        <f ca="1">IF(Proc[[#This Row],[DaysAgeing]]&gt;5,"yep","on track")</f>
        <v>yep</v>
      </c>
      <c r="Q10888" s="2">
        <f ca="1">IF(Proc[[#This Row],[DateClosed]]="",ABS(NETWORKDAYS(Proc[[#This Row],[DateOpened]],TODAY()))-1,ABS(NETWORKDAYS(Proc[[#This Row],[DateOpened]],Proc[[#This Row],[DateClosed]]))-1)</f>
        <v>18</v>
      </c>
      <c r="R10888" s="140" t="s">
        <v>488</v>
      </c>
      <c r="S10888" s="155"/>
      <c r="T10888" s="155"/>
    </row>
    <row r="10889" spans="1:20">
      <c r="A10889" t="s">
        <v>13211</v>
      </c>
      <c r="B10889" s="155" t="str">
        <f>IFERROR(VLOOKUP(Proc[[#This Row],[App]],Table2[],3,0),"open")</f>
        <v>ok</v>
      </c>
      <c r="C10889" s="161" t="s">
        <v>369</v>
      </c>
      <c r="D10889" t="s">
        <v>3463</v>
      </c>
      <c r="E10889" t="s">
        <v>13210</v>
      </c>
      <c r="F10889" s="155" t="s">
        <v>13210</v>
      </c>
      <c r="G10889" s="161" t="s">
        <v>406</v>
      </c>
      <c r="H10889" s="155" t="str">
        <f>IF(Proc[[#This Row],[type]]="LFF (MDG-F)",MID(Proc[[#This Row],[Obj]],13,10),"")</f>
        <v>DE10890000</v>
      </c>
      <c r="J10889" s="155" t="b">
        <f>Proc[[#This Row],[Requested]]=Proc[[#This Row],[CurrentParent]]</f>
        <v>1</v>
      </c>
      <c r="K10889" s="155" t="str">
        <f>IF(Proc[[#This Row],[Author]]="Marcela Urrego",VLOOKUP(LEFT(Proc[[#This Row],[Requested]],1),Table3[#All],2,0),VLOOKUP(Proc[[#This Row],[Author]],Table4[],2,0))</f>
        <v>MGF</v>
      </c>
      <c r="L10889" s="155"/>
      <c r="M10889" s="140">
        <v>46122</v>
      </c>
      <c r="N10889" s="140"/>
      <c r="O10889" s="140"/>
      <c r="P10889" s="140" t="str">
        <f ca="1">IF(Proc[[#This Row],[DaysAgeing]]&gt;5,"yep","on track")</f>
        <v>yep</v>
      </c>
      <c r="Q10889" s="2">
        <f ca="1">IF(Proc[[#This Row],[DateClosed]]="",ABS(NETWORKDAYS(Proc[[#This Row],[DateOpened]],TODAY()))-1,ABS(NETWORKDAYS(Proc[[#This Row],[DateOpened]],Proc[[#This Row],[DateClosed]]))-1)</f>
        <v>11</v>
      </c>
      <c r="R10889" s="140" t="s">
        <v>5992</v>
      </c>
      <c r="S10889" s="155"/>
      <c r="T10889" s="155"/>
    </row>
    <row r="10890" spans="1:20">
      <c r="A10890" t="s">
        <v>13212</v>
      </c>
      <c r="B10890" s="155" t="str">
        <f>IFERROR(VLOOKUP(Proc[[#This Row],[App]],Table2[],3,0),"open")</f>
        <v>ok</v>
      </c>
      <c r="C10890" s="161" t="s">
        <v>369</v>
      </c>
      <c r="D10890" t="s">
        <v>13213</v>
      </c>
      <c r="E10890" t="s">
        <v>630</v>
      </c>
      <c r="F10890" s="155" t="s">
        <v>630</v>
      </c>
      <c r="G10890" s="161" t="s">
        <v>406</v>
      </c>
      <c r="H10890" s="155" t="str">
        <f>IF(Proc[[#This Row],[type]]="LFF (MDG-F)",MID(Proc[[#This Row],[Obj]],13,10),"")</f>
        <v>DE20518100</v>
      </c>
      <c r="J10890" s="155" t="b">
        <f>Proc[[#This Row],[Requested]]=Proc[[#This Row],[CurrentParent]]</f>
        <v>1</v>
      </c>
      <c r="K10890" s="155" t="str">
        <f>IF(Proc[[#This Row],[Author]]="Marcela Urrego",VLOOKUP(LEFT(Proc[[#This Row],[Requested]],1),Table3[#All],2,0),VLOOKUP(Proc[[#This Row],[Author]],Table4[],2,0))</f>
        <v>MGF</v>
      </c>
      <c r="L10890" s="155"/>
      <c r="M10890" s="140">
        <v>46122</v>
      </c>
      <c r="N10890" s="140"/>
      <c r="O10890" s="140"/>
      <c r="P10890" s="140" t="str">
        <f ca="1">IF(Proc[[#This Row],[DaysAgeing]]&gt;5,"yep","on track")</f>
        <v>yep</v>
      </c>
      <c r="Q10890" s="2">
        <f ca="1">IF(Proc[[#This Row],[DateClosed]]="",ABS(NETWORKDAYS(Proc[[#This Row],[DateOpened]],TODAY()))-1,ABS(NETWORKDAYS(Proc[[#This Row],[DateOpened]],Proc[[#This Row],[DateClosed]]))-1)</f>
        <v>11</v>
      </c>
      <c r="R10890" s="140" t="s">
        <v>5992</v>
      </c>
      <c r="S10890" s="155"/>
      <c r="T10890" s="155"/>
    </row>
    <row r="10891" spans="1:20">
      <c r="A10891" s="161" t="s">
        <v>13212</v>
      </c>
      <c r="B10891" s="155" t="str">
        <f>IFERROR(VLOOKUP(Proc[[#This Row],[App]],Table2[],3,0),"open")</f>
        <v>ok</v>
      </c>
      <c r="C10891" s="161" t="s">
        <v>691</v>
      </c>
      <c r="D10891" t="s">
        <v>1826</v>
      </c>
      <c r="E10891" t="s">
        <v>630</v>
      </c>
      <c r="F10891" s="155" t="s">
        <v>446</v>
      </c>
      <c r="G10891" s="161" t="s">
        <v>406</v>
      </c>
      <c r="H10891" s="155" t="str">
        <f>IF(Proc[[#This Row],[type]]="LFF (MDG-F)",MID(Proc[[#This Row],[Obj]],13,10),"")</f>
        <v>DE20553406</v>
      </c>
      <c r="J10891" s="155" t="b">
        <f>Proc[[#This Row],[Requested]]=Proc[[#This Row],[CurrentParent]]</f>
        <v>0</v>
      </c>
      <c r="K10891" s="155" t="str">
        <f>IF(Proc[[#This Row],[Author]]="Marcela Urrego",VLOOKUP(LEFT(Proc[[#This Row],[Requested]],1),Table3[#All],2,0),VLOOKUP(Proc[[#This Row],[Author]],Table4[],2,0))</f>
        <v>MGF</v>
      </c>
      <c r="L10891" s="155"/>
      <c r="M10891" s="140">
        <v>46122</v>
      </c>
      <c r="N10891" s="140"/>
      <c r="O10891" s="140"/>
      <c r="P10891" s="140" t="str">
        <f ca="1">IF(Proc[[#This Row],[DaysAgeing]]&gt;5,"yep","on track")</f>
        <v>yep</v>
      </c>
      <c r="Q10891" s="2">
        <f ca="1">IF(Proc[[#This Row],[DateClosed]]="",ABS(NETWORKDAYS(Proc[[#This Row],[DateOpened]],TODAY()))-1,ABS(NETWORKDAYS(Proc[[#This Row],[DateOpened]],Proc[[#This Row],[DateClosed]]))-1)</f>
        <v>11</v>
      </c>
      <c r="R10891" s="140" t="s">
        <v>5992</v>
      </c>
      <c r="S10891" s="155"/>
      <c r="T10891" s="155"/>
    </row>
    <row r="10892" spans="1:20">
      <c r="A10892" s="161" t="s">
        <v>13212</v>
      </c>
      <c r="B10892" s="155" t="str">
        <f>IFERROR(VLOOKUP(Proc[[#This Row],[App]],Table2[],3,0),"open")</f>
        <v>ok</v>
      </c>
      <c r="C10892" s="161" t="s">
        <v>691</v>
      </c>
      <c r="D10892" t="s">
        <v>1827</v>
      </c>
      <c r="E10892" t="s">
        <v>630</v>
      </c>
      <c r="F10892" s="155" t="s">
        <v>446</v>
      </c>
      <c r="G10892" s="161" t="s">
        <v>406</v>
      </c>
      <c r="H10892" s="155" t="str">
        <f>IF(Proc[[#This Row],[type]]="LFF (MDG-F)",MID(Proc[[#This Row],[Obj]],13,10),"")</f>
        <v>DE20553407</v>
      </c>
      <c r="J10892" s="155" t="b">
        <f>Proc[[#This Row],[Requested]]=Proc[[#This Row],[CurrentParent]]</f>
        <v>0</v>
      </c>
      <c r="K10892" s="155" t="str">
        <f>IF(Proc[[#This Row],[Author]]="Marcela Urrego",VLOOKUP(LEFT(Proc[[#This Row],[Requested]],1),Table3[#All],2,0),VLOOKUP(Proc[[#This Row],[Author]],Table4[],2,0))</f>
        <v>MGF</v>
      </c>
      <c r="L10892" s="155"/>
      <c r="M10892" s="140">
        <v>46122</v>
      </c>
      <c r="N10892" s="140"/>
      <c r="O10892" s="140"/>
      <c r="P10892" s="140" t="str">
        <f ca="1">IF(Proc[[#This Row],[DaysAgeing]]&gt;5,"yep","on track")</f>
        <v>yep</v>
      </c>
      <c r="Q10892" s="2">
        <f ca="1">IF(Proc[[#This Row],[DateClosed]]="",ABS(NETWORKDAYS(Proc[[#This Row],[DateOpened]],TODAY()))-1,ABS(NETWORKDAYS(Proc[[#This Row],[DateOpened]],Proc[[#This Row],[DateClosed]]))-1)</f>
        <v>11</v>
      </c>
      <c r="R10892" s="140" t="s">
        <v>5992</v>
      </c>
      <c r="S10892" s="155"/>
      <c r="T10892" s="155"/>
    </row>
    <row r="10893" spans="1:20">
      <c r="A10893" t="s">
        <v>13214</v>
      </c>
      <c r="B10893" s="155" t="str">
        <f>IFERROR(VLOOKUP(Proc[[#This Row],[App]],Table2[],3,0),"open")</f>
        <v>ok</v>
      </c>
      <c r="C10893" t="s">
        <v>369</v>
      </c>
      <c r="D10893" t="s">
        <v>11713</v>
      </c>
      <c r="E10893" t="s">
        <v>13215</v>
      </c>
      <c r="F10893" s="155" t="s">
        <v>13215</v>
      </c>
      <c r="G10893" s="161" t="s">
        <v>406</v>
      </c>
      <c r="H10893" s="155" t="str">
        <f>IF(Proc[[#This Row],[type]]="LFF (MDG-F)",MID(Proc[[#This Row],[Obj]],13,10),"")</f>
        <v>DE10678100</v>
      </c>
      <c r="J10893" s="155" t="b">
        <f>Proc[[#This Row],[Requested]]=Proc[[#This Row],[CurrentParent]]</f>
        <v>1</v>
      </c>
      <c r="K10893" s="155" t="str">
        <f>IF(Proc[[#This Row],[Author]]="Marcela Urrego",VLOOKUP(LEFT(Proc[[#This Row],[Requested]],1),Table3[#All],2,0),VLOOKUP(Proc[[#This Row],[Author]],Table4[],2,0))</f>
        <v>MGF</v>
      </c>
      <c r="L10893" s="155"/>
      <c r="M10893" s="140">
        <v>46122</v>
      </c>
      <c r="N10893" s="140"/>
      <c r="O10893" s="140"/>
      <c r="P10893" s="140" t="str">
        <f ca="1">IF(Proc[[#This Row],[DaysAgeing]]&gt;5,"yep","on track")</f>
        <v>yep</v>
      </c>
      <c r="Q10893" s="2">
        <f ca="1">IF(Proc[[#This Row],[DateClosed]]="",ABS(NETWORKDAYS(Proc[[#This Row],[DateOpened]],TODAY()))-1,ABS(NETWORKDAYS(Proc[[#This Row],[DateOpened]],Proc[[#This Row],[DateClosed]]))-1)</f>
        <v>11</v>
      </c>
      <c r="R10893" s="140" t="s">
        <v>5992</v>
      </c>
      <c r="S10893" s="155"/>
      <c r="T10893" s="155"/>
    </row>
    <row r="10894" spans="1:20">
      <c r="A10894" s="161" t="s">
        <v>13214</v>
      </c>
      <c r="B10894" s="155" t="str">
        <f>IFERROR(VLOOKUP(Proc[[#This Row],[App]],Table2[],3,0),"open")</f>
        <v>ok</v>
      </c>
      <c r="C10894" s="161" t="s">
        <v>369</v>
      </c>
      <c r="D10894" t="s">
        <v>3928</v>
      </c>
      <c r="E10894" t="s">
        <v>4003</v>
      </c>
      <c r="F10894" s="155" t="s">
        <v>4003</v>
      </c>
      <c r="G10894" t="s">
        <v>400</v>
      </c>
      <c r="H10894" s="155" t="str">
        <f>IF(Proc[[#This Row],[type]]="LFF (MDG-F)",MID(Proc[[#This Row],[Obj]],13,10),"")</f>
        <v/>
      </c>
      <c r="J10894" s="155" t="b">
        <f>Proc[[#This Row],[Requested]]=Proc[[#This Row],[CurrentParent]]</f>
        <v>1</v>
      </c>
      <c r="K10894" s="155" t="str">
        <f>IF(Proc[[#This Row],[Author]]="Marcela Urrego",VLOOKUP(LEFT(Proc[[#This Row],[Requested]],1),Table3[#All],2,0),VLOOKUP(Proc[[#This Row],[Author]],Table4[],2,0))</f>
        <v>MGF</v>
      </c>
      <c r="L10894" s="155"/>
      <c r="M10894" s="140">
        <v>46122</v>
      </c>
      <c r="N10894" s="140"/>
      <c r="O10894" s="140"/>
      <c r="P10894" s="140" t="str">
        <f ca="1">IF(Proc[[#This Row],[DaysAgeing]]&gt;5,"yep","on track")</f>
        <v>yep</v>
      </c>
      <c r="Q10894" s="2">
        <f ca="1">IF(Proc[[#This Row],[DateClosed]]="",ABS(NETWORKDAYS(Proc[[#This Row],[DateOpened]],TODAY()))-1,ABS(NETWORKDAYS(Proc[[#This Row],[DateOpened]],Proc[[#This Row],[DateClosed]]))-1)</f>
        <v>11</v>
      </c>
      <c r="R10894" s="140" t="s">
        <v>5992</v>
      </c>
      <c r="S10894" s="155"/>
      <c r="T10894" s="155"/>
    </row>
    <row r="10895" spans="1:20">
      <c r="A10895" s="161" t="s">
        <v>13214</v>
      </c>
      <c r="B10895" s="155" t="str">
        <f>IFERROR(VLOOKUP(Proc[[#This Row],[App]],Table2[],3,0),"open")</f>
        <v>ok</v>
      </c>
      <c r="C10895" s="161" t="s">
        <v>369</v>
      </c>
      <c r="D10895" t="s">
        <v>3959</v>
      </c>
      <c r="E10895" t="s">
        <v>4003</v>
      </c>
      <c r="F10895" s="155" t="s">
        <v>4003</v>
      </c>
      <c r="G10895" s="161" t="s">
        <v>406</v>
      </c>
      <c r="H10895" s="155" t="str">
        <f>IF(Proc[[#This Row],[type]]="LFF (MDG-F)",MID(Proc[[#This Row],[Obj]],13,10),"")</f>
        <v>2123GMB010</v>
      </c>
      <c r="J10895" s="155" t="b">
        <f>Proc[[#This Row],[Requested]]=Proc[[#This Row],[CurrentParent]]</f>
        <v>1</v>
      </c>
      <c r="K10895" s="155" t="str">
        <f>IF(Proc[[#This Row],[Author]]="Marcela Urrego",VLOOKUP(LEFT(Proc[[#This Row],[Requested]],1),Table3[#All],2,0),VLOOKUP(Proc[[#This Row],[Author]],Table4[],2,0))</f>
        <v>MGF</v>
      </c>
      <c r="L10895" s="155"/>
      <c r="M10895" s="140">
        <v>46122</v>
      </c>
      <c r="N10895" s="140"/>
      <c r="O10895" s="140"/>
      <c r="P10895" s="140" t="str">
        <f ca="1">IF(Proc[[#This Row],[DaysAgeing]]&gt;5,"yep","on track")</f>
        <v>yep</v>
      </c>
      <c r="Q10895" s="2">
        <f ca="1">IF(Proc[[#This Row],[DateClosed]]="",ABS(NETWORKDAYS(Proc[[#This Row],[DateOpened]],TODAY()))-1,ABS(NETWORKDAYS(Proc[[#This Row],[DateOpened]],Proc[[#This Row],[DateClosed]]))-1)</f>
        <v>11</v>
      </c>
      <c r="R10895" s="140" t="s">
        <v>5992</v>
      </c>
      <c r="S10895" s="155"/>
      <c r="T10895" s="155"/>
    </row>
    <row r="10896" spans="1:20">
      <c r="A10896" t="s">
        <v>13218</v>
      </c>
      <c r="B10896" s="155" t="str">
        <f>IFERROR(VLOOKUP(Proc[[#This Row],[App]],Table2[],3,0),"open")</f>
        <v>ok</v>
      </c>
      <c r="C10896" s="161" t="s">
        <v>369</v>
      </c>
      <c r="D10896" t="s">
        <v>13216</v>
      </c>
      <c r="E10896" t="s">
        <v>427</v>
      </c>
      <c r="F10896" s="155" t="s">
        <v>427</v>
      </c>
      <c r="G10896" s="161" t="s">
        <v>400</v>
      </c>
      <c r="H10896" s="155" t="str">
        <f>IF(Proc[[#This Row],[type]]="LFF (MDG-F)",MID(Proc[[#This Row],[Obj]],13,10),"")</f>
        <v/>
      </c>
      <c r="J10896" s="155" t="b">
        <f>Proc[[#This Row],[Requested]]=Proc[[#This Row],[CurrentParent]]</f>
        <v>1</v>
      </c>
      <c r="K10896" s="155" t="str">
        <f>IF(Proc[[#This Row],[Author]]="Marcela Urrego",VLOOKUP(LEFT(Proc[[#This Row],[Requested]],1),Table3[#All],2,0),VLOOKUP(Proc[[#This Row],[Author]],Table4[],2,0))</f>
        <v>MGF</v>
      </c>
      <c r="L10896" s="155"/>
      <c r="M10896" s="140">
        <v>46122</v>
      </c>
      <c r="N10896" s="140"/>
      <c r="O10896" s="140"/>
      <c r="P10896" s="140" t="str">
        <f ca="1">IF(Proc[[#This Row],[DaysAgeing]]&gt;5,"yep","on track")</f>
        <v>yep</v>
      </c>
      <c r="Q10896" s="2">
        <f ca="1">IF(Proc[[#This Row],[DateClosed]]="",ABS(NETWORKDAYS(Proc[[#This Row],[DateOpened]],TODAY()))-1,ABS(NETWORKDAYS(Proc[[#This Row],[DateOpened]],Proc[[#This Row],[DateClosed]]))-1)</f>
        <v>11</v>
      </c>
      <c r="R10896" s="140" t="s">
        <v>5992</v>
      </c>
      <c r="S10896" s="155"/>
      <c r="T10896" s="155"/>
    </row>
    <row r="10897" spans="1:20">
      <c r="A10897" s="161" t="s">
        <v>13218</v>
      </c>
      <c r="B10897" s="155" t="str">
        <f>IFERROR(VLOOKUP(Proc[[#This Row],[App]],Table2[],3,0),"open")</f>
        <v>ok</v>
      </c>
      <c r="C10897" s="161" t="s">
        <v>369</v>
      </c>
      <c r="D10897" t="s">
        <v>13217</v>
      </c>
      <c r="E10897" t="s">
        <v>424</v>
      </c>
      <c r="F10897" s="155" t="s">
        <v>424</v>
      </c>
      <c r="G10897" s="161" t="s">
        <v>400</v>
      </c>
      <c r="H10897" s="155" t="str">
        <f>IF(Proc[[#This Row],[type]]="LFF (MDG-F)",MID(Proc[[#This Row],[Obj]],13,10),"")</f>
        <v/>
      </c>
      <c r="J10897" s="155" t="b">
        <f>Proc[[#This Row],[Requested]]=Proc[[#This Row],[CurrentParent]]</f>
        <v>1</v>
      </c>
      <c r="K10897" s="155" t="str">
        <f>IF(Proc[[#This Row],[Author]]="Marcela Urrego",VLOOKUP(LEFT(Proc[[#This Row],[Requested]],1),Table3[#All],2,0),VLOOKUP(Proc[[#This Row],[Author]],Table4[],2,0))</f>
        <v>MGF</v>
      </c>
      <c r="L10897" s="155"/>
      <c r="M10897" s="140">
        <v>46122</v>
      </c>
      <c r="N10897" s="140"/>
      <c r="O10897" s="140"/>
      <c r="P10897" s="140" t="str">
        <f ca="1">IF(Proc[[#This Row],[DaysAgeing]]&gt;5,"yep","on track")</f>
        <v>yep</v>
      </c>
      <c r="Q10897" s="2">
        <f ca="1">IF(Proc[[#This Row],[DateClosed]]="",ABS(NETWORKDAYS(Proc[[#This Row],[DateOpened]],TODAY()))-1,ABS(NETWORKDAYS(Proc[[#This Row],[DateOpened]],Proc[[#This Row],[DateClosed]]))-1)</f>
        <v>11</v>
      </c>
      <c r="R10897" s="140" t="s">
        <v>5992</v>
      </c>
      <c r="S10897" s="155"/>
      <c r="T10897" s="155"/>
    </row>
    <row r="10898" spans="1:20">
      <c r="A10898" t="s">
        <v>13219</v>
      </c>
      <c r="B10898" s="155" t="str">
        <f>IFERROR(VLOOKUP(Proc[[#This Row],[App]],Table2[],3,0),"open")</f>
        <v>ok</v>
      </c>
      <c r="C10898" s="161" t="s">
        <v>369</v>
      </c>
      <c r="D10898" t="s">
        <v>13220</v>
      </c>
      <c r="E10898" t="s">
        <v>13233</v>
      </c>
      <c r="F10898" s="155" t="s">
        <v>13233</v>
      </c>
      <c r="G10898" s="161" t="s">
        <v>400</v>
      </c>
      <c r="H10898" s="155" t="str">
        <f>IF(Proc[[#This Row],[type]]="LFF (MDG-F)",MID(Proc[[#This Row],[Obj]],13,10),"")</f>
        <v/>
      </c>
      <c r="J10898" s="155" t="b">
        <f>Proc[[#This Row],[Requested]]=Proc[[#This Row],[CurrentParent]]</f>
        <v>1</v>
      </c>
      <c r="K10898" s="155" t="str">
        <f>IF(Proc[[#This Row],[Author]]="Marcela Urrego",VLOOKUP(LEFT(Proc[[#This Row],[Requested]],1),Table3[#All],2,0),VLOOKUP(Proc[[#This Row],[Author]],Table4[],2,0))</f>
        <v>LS</v>
      </c>
      <c r="L10898" s="155"/>
      <c r="M10898" s="140">
        <v>46122</v>
      </c>
      <c r="N10898" s="140"/>
      <c r="O10898" s="140"/>
      <c r="P10898" s="140" t="str">
        <f ca="1">IF(Proc[[#This Row],[DaysAgeing]]&gt;5,"yep","on track")</f>
        <v>yep</v>
      </c>
      <c r="Q10898" s="2">
        <f ca="1">IF(Proc[[#This Row],[DateClosed]]="",ABS(NETWORKDAYS(Proc[[#This Row],[DateOpened]],TODAY()))-1,ABS(NETWORKDAYS(Proc[[#This Row],[DateOpened]],Proc[[#This Row],[DateClosed]]))-1)</f>
        <v>11</v>
      </c>
      <c r="R10898" s="140" t="s">
        <v>488</v>
      </c>
      <c r="S10898" s="155"/>
      <c r="T10898" s="155"/>
    </row>
    <row r="10899" spans="1:20">
      <c r="A10899" s="161" t="s">
        <v>13219</v>
      </c>
      <c r="B10899" s="155" t="str">
        <f>IFERROR(VLOOKUP(Proc[[#This Row],[App]],Table2[],3,0),"open")</f>
        <v>ok</v>
      </c>
      <c r="C10899" s="161" t="s">
        <v>369</v>
      </c>
      <c r="D10899" t="s">
        <v>13221</v>
      </c>
      <c r="E10899" t="s">
        <v>13233</v>
      </c>
      <c r="F10899" s="155" t="s">
        <v>13233</v>
      </c>
      <c r="G10899" s="161" t="s">
        <v>400</v>
      </c>
      <c r="H10899" s="155" t="str">
        <f>IF(Proc[[#This Row],[type]]="LFF (MDG-F)",MID(Proc[[#This Row],[Obj]],13,10),"")</f>
        <v/>
      </c>
      <c r="J10899" s="155" t="b">
        <f>Proc[[#This Row],[Requested]]=Proc[[#This Row],[CurrentParent]]</f>
        <v>1</v>
      </c>
      <c r="K10899" s="155" t="str">
        <f>IF(Proc[[#This Row],[Author]]="Marcela Urrego",VLOOKUP(LEFT(Proc[[#This Row],[Requested]],1),Table3[#All],2,0),VLOOKUP(Proc[[#This Row],[Author]],Table4[],2,0))</f>
        <v>LS</v>
      </c>
      <c r="L10899" s="155"/>
      <c r="M10899" s="140">
        <v>46122</v>
      </c>
      <c r="N10899" s="140"/>
      <c r="O10899" s="140"/>
      <c r="P10899" s="140" t="str">
        <f ca="1">IF(Proc[[#This Row],[DaysAgeing]]&gt;5,"yep","on track")</f>
        <v>yep</v>
      </c>
      <c r="Q10899" s="2">
        <f ca="1">IF(Proc[[#This Row],[DateClosed]]="",ABS(NETWORKDAYS(Proc[[#This Row],[DateOpened]],TODAY()))-1,ABS(NETWORKDAYS(Proc[[#This Row],[DateOpened]],Proc[[#This Row],[DateClosed]]))-1)</f>
        <v>11</v>
      </c>
      <c r="R10899" s="140" t="s">
        <v>488</v>
      </c>
      <c r="S10899" s="155"/>
      <c r="T10899" s="155"/>
    </row>
    <row r="10900" spans="1:20">
      <c r="A10900" s="161" t="s">
        <v>13219</v>
      </c>
      <c r="B10900" s="155" t="str">
        <f>IFERROR(VLOOKUP(Proc[[#This Row],[App]],Table2[],3,0),"open")</f>
        <v>ok</v>
      </c>
      <c r="C10900" s="161" t="s">
        <v>369</v>
      </c>
      <c r="D10900" t="s">
        <v>13222</v>
      </c>
      <c r="E10900" t="s">
        <v>13233</v>
      </c>
      <c r="F10900" s="155" t="s">
        <v>13233</v>
      </c>
      <c r="G10900" s="161" t="s">
        <v>400</v>
      </c>
      <c r="H10900" s="155" t="str">
        <f>IF(Proc[[#This Row],[type]]="LFF (MDG-F)",MID(Proc[[#This Row],[Obj]],13,10),"")</f>
        <v/>
      </c>
      <c r="J10900" s="155" t="b">
        <f>Proc[[#This Row],[Requested]]=Proc[[#This Row],[CurrentParent]]</f>
        <v>1</v>
      </c>
      <c r="K10900" s="155" t="str">
        <f>IF(Proc[[#This Row],[Author]]="Marcela Urrego",VLOOKUP(LEFT(Proc[[#This Row],[Requested]],1),Table3[#All],2,0),VLOOKUP(Proc[[#This Row],[Author]],Table4[],2,0))</f>
        <v>LS</v>
      </c>
      <c r="L10900" s="155"/>
      <c r="M10900" s="140">
        <v>46122</v>
      </c>
      <c r="N10900" s="140"/>
      <c r="O10900" s="140"/>
      <c r="P10900" s="140" t="str">
        <f ca="1">IF(Proc[[#This Row],[DaysAgeing]]&gt;5,"yep","on track")</f>
        <v>yep</v>
      </c>
      <c r="Q10900" s="2">
        <f ca="1">IF(Proc[[#This Row],[DateClosed]]="",ABS(NETWORKDAYS(Proc[[#This Row],[DateOpened]],TODAY()))-1,ABS(NETWORKDAYS(Proc[[#This Row],[DateOpened]],Proc[[#This Row],[DateClosed]]))-1)</f>
        <v>11</v>
      </c>
      <c r="R10900" s="140" t="s">
        <v>488</v>
      </c>
      <c r="S10900" s="155"/>
      <c r="T10900" s="155"/>
    </row>
    <row r="10901" spans="1:20">
      <c r="A10901" s="161" t="s">
        <v>13219</v>
      </c>
      <c r="B10901" s="155" t="str">
        <f>IFERROR(VLOOKUP(Proc[[#This Row],[App]],Table2[],3,0),"open")</f>
        <v>ok</v>
      </c>
      <c r="C10901" s="161" t="s">
        <v>369</v>
      </c>
      <c r="D10901" t="s">
        <v>13223</v>
      </c>
      <c r="E10901" t="s">
        <v>13234</v>
      </c>
      <c r="F10901" s="155" t="s">
        <v>13234</v>
      </c>
      <c r="G10901" s="161" t="s">
        <v>400</v>
      </c>
      <c r="H10901" s="155" t="str">
        <f>IF(Proc[[#This Row],[type]]="LFF (MDG-F)",MID(Proc[[#This Row],[Obj]],13,10),"")</f>
        <v/>
      </c>
      <c r="J10901" s="155" t="b">
        <f>Proc[[#This Row],[Requested]]=Proc[[#This Row],[CurrentParent]]</f>
        <v>1</v>
      </c>
      <c r="K10901" s="155" t="str">
        <f>IF(Proc[[#This Row],[Author]]="Marcela Urrego",VLOOKUP(LEFT(Proc[[#This Row],[Requested]],1),Table3[#All],2,0),VLOOKUP(Proc[[#This Row],[Author]],Table4[],2,0))</f>
        <v>LS</v>
      </c>
      <c r="L10901" s="155"/>
      <c r="M10901" s="140">
        <v>46122</v>
      </c>
      <c r="N10901" s="140"/>
      <c r="O10901" s="140"/>
      <c r="P10901" s="140" t="str">
        <f ca="1">IF(Proc[[#This Row],[DaysAgeing]]&gt;5,"yep","on track")</f>
        <v>yep</v>
      </c>
      <c r="Q10901" s="2">
        <f ca="1">IF(Proc[[#This Row],[DateClosed]]="",ABS(NETWORKDAYS(Proc[[#This Row],[DateOpened]],TODAY()))-1,ABS(NETWORKDAYS(Proc[[#This Row],[DateOpened]],Proc[[#This Row],[DateClosed]]))-1)</f>
        <v>11</v>
      </c>
      <c r="R10901" s="140" t="s">
        <v>488</v>
      </c>
      <c r="S10901" s="155"/>
      <c r="T10901" s="155"/>
    </row>
    <row r="10902" spans="1:20">
      <c r="A10902" s="161" t="s">
        <v>13219</v>
      </c>
      <c r="B10902" s="155" t="str">
        <f>IFERROR(VLOOKUP(Proc[[#This Row],[App]],Table2[],3,0),"open")</f>
        <v>ok</v>
      </c>
      <c r="C10902" s="161" t="s">
        <v>369</v>
      </c>
      <c r="D10902" t="s">
        <v>13224</v>
      </c>
      <c r="E10902" t="s">
        <v>13234</v>
      </c>
      <c r="F10902" s="155" t="s">
        <v>13234</v>
      </c>
      <c r="G10902" s="161" t="s">
        <v>400</v>
      </c>
      <c r="H10902" s="155" t="str">
        <f>IF(Proc[[#This Row],[type]]="LFF (MDG-F)",MID(Proc[[#This Row],[Obj]],13,10),"")</f>
        <v/>
      </c>
      <c r="J10902" s="155" t="b">
        <f>Proc[[#This Row],[Requested]]=Proc[[#This Row],[CurrentParent]]</f>
        <v>1</v>
      </c>
      <c r="K10902" s="155" t="str">
        <f>IF(Proc[[#This Row],[Author]]="Marcela Urrego",VLOOKUP(LEFT(Proc[[#This Row],[Requested]],1),Table3[#All],2,0),VLOOKUP(Proc[[#This Row],[Author]],Table4[],2,0))</f>
        <v>LS</v>
      </c>
      <c r="L10902" s="155"/>
      <c r="M10902" s="140">
        <v>46122</v>
      </c>
      <c r="N10902" s="140"/>
      <c r="O10902" s="140"/>
      <c r="P10902" s="140" t="str">
        <f ca="1">IF(Proc[[#This Row],[DaysAgeing]]&gt;5,"yep","on track")</f>
        <v>yep</v>
      </c>
      <c r="Q10902" s="2">
        <f ca="1">IF(Proc[[#This Row],[DateClosed]]="",ABS(NETWORKDAYS(Proc[[#This Row],[DateOpened]],TODAY()))-1,ABS(NETWORKDAYS(Proc[[#This Row],[DateOpened]],Proc[[#This Row],[DateClosed]]))-1)</f>
        <v>11</v>
      </c>
      <c r="R10902" s="140" t="s">
        <v>488</v>
      </c>
      <c r="S10902" s="155"/>
      <c r="T10902" s="155"/>
    </row>
    <row r="10903" spans="1:20">
      <c r="A10903" s="161" t="s">
        <v>13219</v>
      </c>
      <c r="B10903" s="155" t="str">
        <f>IFERROR(VLOOKUP(Proc[[#This Row],[App]],Table2[],3,0),"open")</f>
        <v>ok</v>
      </c>
      <c r="C10903" s="161" t="s">
        <v>369</v>
      </c>
      <c r="D10903" t="s">
        <v>13225</v>
      </c>
      <c r="E10903" t="s">
        <v>13234</v>
      </c>
      <c r="F10903" s="155" t="s">
        <v>13234</v>
      </c>
      <c r="G10903" s="161" t="s">
        <v>400</v>
      </c>
      <c r="H10903" s="155" t="str">
        <f>IF(Proc[[#This Row],[type]]="LFF (MDG-F)",MID(Proc[[#This Row],[Obj]],13,10),"")</f>
        <v/>
      </c>
      <c r="J10903" s="155" t="b">
        <f>Proc[[#This Row],[Requested]]=Proc[[#This Row],[CurrentParent]]</f>
        <v>1</v>
      </c>
      <c r="K10903" s="155" t="str">
        <f>IF(Proc[[#This Row],[Author]]="Marcela Urrego",VLOOKUP(LEFT(Proc[[#This Row],[Requested]],1),Table3[#All],2,0),VLOOKUP(Proc[[#This Row],[Author]],Table4[],2,0))</f>
        <v>LS</v>
      </c>
      <c r="L10903" s="155"/>
      <c r="M10903" s="140">
        <v>46122</v>
      </c>
      <c r="N10903" s="140"/>
      <c r="O10903" s="140"/>
      <c r="P10903" s="140" t="str">
        <f ca="1">IF(Proc[[#This Row],[DaysAgeing]]&gt;5,"yep","on track")</f>
        <v>yep</v>
      </c>
      <c r="Q10903" s="2">
        <f ca="1">IF(Proc[[#This Row],[DateClosed]]="",ABS(NETWORKDAYS(Proc[[#This Row],[DateOpened]],TODAY()))-1,ABS(NETWORKDAYS(Proc[[#This Row],[DateOpened]],Proc[[#This Row],[DateClosed]]))-1)</f>
        <v>11</v>
      </c>
      <c r="R10903" s="140" t="s">
        <v>488</v>
      </c>
      <c r="S10903" s="155"/>
      <c r="T10903" s="155"/>
    </row>
    <row r="10904" spans="1:20">
      <c r="A10904" s="161" t="s">
        <v>13219</v>
      </c>
      <c r="B10904" s="155" t="str">
        <f>IFERROR(VLOOKUP(Proc[[#This Row],[App]],Table2[],3,0),"open")</f>
        <v>ok</v>
      </c>
      <c r="C10904" s="161" t="s">
        <v>369</v>
      </c>
      <c r="D10904" t="s">
        <v>13226</v>
      </c>
      <c r="E10904" t="s">
        <v>13235</v>
      </c>
      <c r="F10904" s="155" t="s">
        <v>13235</v>
      </c>
      <c r="G10904" s="161" t="s">
        <v>400</v>
      </c>
      <c r="H10904" s="155" t="str">
        <f>IF(Proc[[#This Row],[type]]="LFF (MDG-F)",MID(Proc[[#This Row],[Obj]],13,10),"")</f>
        <v/>
      </c>
      <c r="J10904" s="155" t="b">
        <f>Proc[[#This Row],[Requested]]=Proc[[#This Row],[CurrentParent]]</f>
        <v>1</v>
      </c>
      <c r="K10904" s="155" t="str">
        <f>IF(Proc[[#This Row],[Author]]="Marcela Urrego",VLOOKUP(LEFT(Proc[[#This Row],[Requested]],1),Table3[#All],2,0),VLOOKUP(Proc[[#This Row],[Author]],Table4[],2,0))</f>
        <v>LS</v>
      </c>
      <c r="L10904" s="155"/>
      <c r="M10904" s="140">
        <v>46122</v>
      </c>
      <c r="N10904" s="140"/>
      <c r="O10904" s="140"/>
      <c r="P10904" s="140" t="str">
        <f ca="1">IF(Proc[[#This Row],[DaysAgeing]]&gt;5,"yep","on track")</f>
        <v>yep</v>
      </c>
      <c r="Q10904" s="2">
        <f ca="1">IF(Proc[[#This Row],[DateClosed]]="",ABS(NETWORKDAYS(Proc[[#This Row],[DateOpened]],TODAY()))-1,ABS(NETWORKDAYS(Proc[[#This Row],[DateOpened]],Proc[[#This Row],[DateClosed]]))-1)</f>
        <v>11</v>
      </c>
      <c r="R10904" s="140" t="s">
        <v>488</v>
      </c>
      <c r="S10904" s="155"/>
      <c r="T10904" s="155"/>
    </row>
    <row r="10905" spans="1:20">
      <c r="A10905" s="161" t="s">
        <v>13219</v>
      </c>
      <c r="B10905" s="155" t="str">
        <f>IFERROR(VLOOKUP(Proc[[#This Row],[App]],Table2[],3,0),"open")</f>
        <v>ok</v>
      </c>
      <c r="C10905" s="161" t="s">
        <v>369</v>
      </c>
      <c r="D10905" t="s">
        <v>13227</v>
      </c>
      <c r="E10905" t="s">
        <v>13235</v>
      </c>
      <c r="F10905" s="155" t="s">
        <v>13235</v>
      </c>
      <c r="G10905" s="161" t="s">
        <v>400</v>
      </c>
      <c r="H10905" s="155" t="str">
        <f>IF(Proc[[#This Row],[type]]="LFF (MDG-F)",MID(Proc[[#This Row],[Obj]],13,10),"")</f>
        <v/>
      </c>
      <c r="J10905" s="155" t="b">
        <f>Proc[[#This Row],[Requested]]=Proc[[#This Row],[CurrentParent]]</f>
        <v>1</v>
      </c>
      <c r="K10905" s="155" t="str">
        <f>IF(Proc[[#This Row],[Author]]="Marcela Urrego",VLOOKUP(LEFT(Proc[[#This Row],[Requested]],1),Table3[#All],2,0),VLOOKUP(Proc[[#This Row],[Author]],Table4[],2,0))</f>
        <v>LS</v>
      </c>
      <c r="L10905" s="155"/>
      <c r="M10905" s="140">
        <v>46122</v>
      </c>
      <c r="N10905" s="140"/>
      <c r="O10905" s="140"/>
      <c r="P10905" s="140" t="str">
        <f ca="1">IF(Proc[[#This Row],[DaysAgeing]]&gt;5,"yep","on track")</f>
        <v>yep</v>
      </c>
      <c r="Q10905" s="2">
        <f ca="1">IF(Proc[[#This Row],[DateClosed]]="",ABS(NETWORKDAYS(Proc[[#This Row],[DateOpened]],TODAY()))-1,ABS(NETWORKDAYS(Proc[[#This Row],[DateOpened]],Proc[[#This Row],[DateClosed]]))-1)</f>
        <v>11</v>
      </c>
      <c r="R10905" s="140" t="s">
        <v>488</v>
      </c>
      <c r="S10905" s="155"/>
      <c r="T10905" s="155"/>
    </row>
    <row r="10906" spans="1:20">
      <c r="A10906" s="161" t="s">
        <v>13219</v>
      </c>
      <c r="B10906" s="155" t="str">
        <f>IFERROR(VLOOKUP(Proc[[#This Row],[App]],Table2[],3,0),"open")</f>
        <v>ok</v>
      </c>
      <c r="C10906" s="161" t="s">
        <v>369</v>
      </c>
      <c r="D10906" t="s">
        <v>13228</v>
      </c>
      <c r="E10906" t="s">
        <v>13235</v>
      </c>
      <c r="F10906" s="155" t="s">
        <v>13235</v>
      </c>
      <c r="G10906" s="161" t="s">
        <v>400</v>
      </c>
      <c r="H10906" s="155" t="str">
        <f>IF(Proc[[#This Row],[type]]="LFF (MDG-F)",MID(Proc[[#This Row],[Obj]],13,10),"")</f>
        <v/>
      </c>
      <c r="J10906" s="155" t="b">
        <f>Proc[[#This Row],[Requested]]=Proc[[#This Row],[CurrentParent]]</f>
        <v>1</v>
      </c>
      <c r="K10906" s="155" t="str">
        <f>IF(Proc[[#This Row],[Author]]="Marcela Urrego",VLOOKUP(LEFT(Proc[[#This Row],[Requested]],1),Table3[#All],2,0),VLOOKUP(Proc[[#This Row],[Author]],Table4[],2,0))</f>
        <v>LS</v>
      </c>
      <c r="L10906" s="155"/>
      <c r="M10906" s="140">
        <v>46122</v>
      </c>
      <c r="N10906" s="140"/>
      <c r="O10906" s="140"/>
      <c r="P10906" s="140" t="str">
        <f ca="1">IF(Proc[[#This Row],[DaysAgeing]]&gt;5,"yep","on track")</f>
        <v>yep</v>
      </c>
      <c r="Q10906" s="2">
        <f ca="1">IF(Proc[[#This Row],[DateClosed]]="",ABS(NETWORKDAYS(Proc[[#This Row],[DateOpened]],TODAY()))-1,ABS(NETWORKDAYS(Proc[[#This Row],[DateOpened]],Proc[[#This Row],[DateClosed]]))-1)</f>
        <v>11</v>
      </c>
      <c r="R10906" s="140" t="s">
        <v>488</v>
      </c>
      <c r="S10906" s="155"/>
      <c r="T10906" s="155"/>
    </row>
    <row r="10907" spans="1:20">
      <c r="A10907" s="161" t="s">
        <v>13219</v>
      </c>
      <c r="B10907" s="155" t="str">
        <f>IFERROR(VLOOKUP(Proc[[#This Row],[App]],Table2[],3,0),"open")</f>
        <v>ok</v>
      </c>
      <c r="C10907" s="161" t="s">
        <v>369</v>
      </c>
      <c r="D10907" t="s">
        <v>13229</v>
      </c>
      <c r="E10907" t="s">
        <v>13235</v>
      </c>
      <c r="F10907" s="155" t="s">
        <v>13235</v>
      </c>
      <c r="G10907" s="161" t="s">
        <v>400</v>
      </c>
      <c r="H10907" s="155" t="str">
        <f>IF(Proc[[#This Row],[type]]="LFF (MDG-F)",MID(Proc[[#This Row],[Obj]],13,10),"")</f>
        <v/>
      </c>
      <c r="J10907" s="155" t="b">
        <f>Proc[[#This Row],[Requested]]=Proc[[#This Row],[CurrentParent]]</f>
        <v>1</v>
      </c>
      <c r="K10907" s="155" t="str">
        <f>IF(Proc[[#This Row],[Author]]="Marcela Urrego",VLOOKUP(LEFT(Proc[[#This Row],[Requested]],1),Table3[#All],2,0),VLOOKUP(Proc[[#This Row],[Author]],Table4[],2,0))</f>
        <v>LS</v>
      </c>
      <c r="L10907" s="155"/>
      <c r="M10907" s="140">
        <v>46122</v>
      </c>
      <c r="N10907" s="140"/>
      <c r="O10907" s="140"/>
      <c r="P10907" s="140" t="str">
        <f ca="1">IF(Proc[[#This Row],[DaysAgeing]]&gt;5,"yep","on track")</f>
        <v>yep</v>
      </c>
      <c r="Q10907" s="2">
        <f ca="1">IF(Proc[[#This Row],[DateClosed]]="",ABS(NETWORKDAYS(Proc[[#This Row],[DateOpened]],TODAY()))-1,ABS(NETWORKDAYS(Proc[[#This Row],[DateOpened]],Proc[[#This Row],[DateClosed]]))-1)</f>
        <v>11</v>
      </c>
      <c r="R10907" s="140" t="s">
        <v>488</v>
      </c>
      <c r="S10907" s="155"/>
      <c r="T10907" s="155"/>
    </row>
    <row r="10908" spans="1:20">
      <c r="A10908" s="161" t="s">
        <v>13219</v>
      </c>
      <c r="B10908" s="155" t="str">
        <f>IFERROR(VLOOKUP(Proc[[#This Row],[App]],Table2[],3,0),"open")</f>
        <v>ok</v>
      </c>
      <c r="C10908" s="161" t="s">
        <v>369</v>
      </c>
      <c r="D10908" t="s">
        <v>13230</v>
      </c>
      <c r="E10908" t="s">
        <v>13235</v>
      </c>
      <c r="F10908" s="155" t="s">
        <v>13235</v>
      </c>
      <c r="G10908" s="161" t="s">
        <v>406</v>
      </c>
      <c r="H10908" s="155" t="str">
        <f>IF(Proc[[#This Row],[type]]="LFF (MDG-F)",MID(Proc[[#This Row],[Obj]],13,10),"")</f>
        <v>1756C07246</v>
      </c>
      <c r="J10908" s="155" t="b">
        <f>Proc[[#This Row],[Requested]]=Proc[[#This Row],[CurrentParent]]</f>
        <v>1</v>
      </c>
      <c r="K10908" s="155" t="str">
        <f>IF(Proc[[#This Row],[Author]]="Marcela Urrego",VLOOKUP(LEFT(Proc[[#This Row],[Requested]],1),Table3[#All],2,0),VLOOKUP(Proc[[#This Row],[Author]],Table4[],2,0))</f>
        <v>LS</v>
      </c>
      <c r="L10908" s="155"/>
      <c r="M10908" s="140">
        <v>46122</v>
      </c>
      <c r="N10908" s="140"/>
      <c r="O10908" s="140"/>
      <c r="P10908" s="140" t="str">
        <f ca="1">IF(Proc[[#This Row],[DaysAgeing]]&gt;5,"yep","on track")</f>
        <v>yep</v>
      </c>
      <c r="Q10908" s="2">
        <f ca="1">IF(Proc[[#This Row],[DateClosed]]="",ABS(NETWORKDAYS(Proc[[#This Row],[DateOpened]],TODAY()))-1,ABS(NETWORKDAYS(Proc[[#This Row],[DateOpened]],Proc[[#This Row],[DateClosed]]))-1)</f>
        <v>11</v>
      </c>
      <c r="R10908" s="140" t="s">
        <v>488</v>
      </c>
      <c r="S10908" s="155"/>
      <c r="T10908" s="155"/>
    </row>
    <row r="10909" spans="1:20">
      <c r="A10909" s="161" t="s">
        <v>13219</v>
      </c>
      <c r="B10909" s="155" t="str">
        <f>IFERROR(VLOOKUP(Proc[[#This Row],[App]],Table2[],3,0),"open")</f>
        <v>ok</v>
      </c>
      <c r="C10909" s="161" t="s">
        <v>369</v>
      </c>
      <c r="D10909" t="s">
        <v>13231</v>
      </c>
      <c r="E10909" t="s">
        <v>13236</v>
      </c>
      <c r="F10909" s="155" t="s">
        <v>13236</v>
      </c>
      <c r="G10909" s="161" t="s">
        <v>400</v>
      </c>
      <c r="H10909" s="155" t="str">
        <f>IF(Proc[[#This Row],[type]]="LFF (MDG-F)",MID(Proc[[#This Row],[Obj]],13,10),"")</f>
        <v/>
      </c>
      <c r="J10909" s="155" t="b">
        <f>Proc[[#This Row],[Requested]]=Proc[[#This Row],[CurrentParent]]</f>
        <v>1</v>
      </c>
      <c r="K10909" s="155" t="str">
        <f>IF(Proc[[#This Row],[Author]]="Marcela Urrego",VLOOKUP(LEFT(Proc[[#This Row],[Requested]],1),Table3[#All],2,0),VLOOKUP(Proc[[#This Row],[Author]],Table4[],2,0))</f>
        <v>LS</v>
      </c>
      <c r="L10909" s="155"/>
      <c r="M10909" s="140">
        <v>46122</v>
      </c>
      <c r="N10909" s="140"/>
      <c r="O10909" s="140"/>
      <c r="P10909" s="140" t="str">
        <f ca="1">IF(Proc[[#This Row],[DaysAgeing]]&gt;5,"yep","on track")</f>
        <v>yep</v>
      </c>
      <c r="Q10909" s="2">
        <f ca="1">IF(Proc[[#This Row],[DateClosed]]="",ABS(NETWORKDAYS(Proc[[#This Row],[DateOpened]],TODAY()))-1,ABS(NETWORKDAYS(Proc[[#This Row],[DateOpened]],Proc[[#This Row],[DateClosed]]))-1)</f>
        <v>11</v>
      </c>
      <c r="R10909" s="140" t="s">
        <v>488</v>
      </c>
      <c r="S10909" s="155"/>
      <c r="T10909" s="155"/>
    </row>
    <row r="10910" spans="1:20">
      <c r="A10910" s="161" t="s">
        <v>13219</v>
      </c>
      <c r="B10910" s="155" t="str">
        <f>IFERROR(VLOOKUP(Proc[[#This Row],[App]],Table2[],3,0),"open")</f>
        <v>ok</v>
      </c>
      <c r="C10910" s="161" t="s">
        <v>369</v>
      </c>
      <c r="D10910" t="s">
        <v>13232</v>
      </c>
      <c r="E10910" t="s">
        <v>13236</v>
      </c>
      <c r="F10910" s="155" t="s">
        <v>13236</v>
      </c>
      <c r="G10910" s="161" t="s">
        <v>400</v>
      </c>
      <c r="H10910" s="155" t="str">
        <f>IF(Proc[[#This Row],[type]]="LFF (MDG-F)",MID(Proc[[#This Row],[Obj]],13,10),"")</f>
        <v/>
      </c>
      <c r="J10910" s="155" t="b">
        <f>Proc[[#This Row],[Requested]]=Proc[[#This Row],[CurrentParent]]</f>
        <v>1</v>
      </c>
      <c r="K10910" s="155" t="str">
        <f>IF(Proc[[#This Row],[Author]]="Marcela Urrego",VLOOKUP(LEFT(Proc[[#This Row],[Requested]],1),Table3[#All],2,0),VLOOKUP(Proc[[#This Row],[Author]],Table4[],2,0))</f>
        <v>LS</v>
      </c>
      <c r="L10910" s="155"/>
      <c r="M10910" s="140">
        <v>46122</v>
      </c>
      <c r="N10910" s="140"/>
      <c r="O10910" s="140"/>
      <c r="P10910" s="140" t="str">
        <f ca="1">IF(Proc[[#This Row],[DaysAgeing]]&gt;5,"yep","on track")</f>
        <v>yep</v>
      </c>
      <c r="Q10910" s="2">
        <f ca="1">IF(Proc[[#This Row],[DateClosed]]="",ABS(NETWORKDAYS(Proc[[#This Row],[DateOpened]],TODAY()))-1,ABS(NETWORKDAYS(Proc[[#This Row],[DateOpened]],Proc[[#This Row],[DateClosed]]))-1)</f>
        <v>11</v>
      </c>
      <c r="R10910" s="140" t="s">
        <v>488</v>
      </c>
      <c r="S10910" s="155"/>
      <c r="T10910" s="155"/>
    </row>
    <row r="10911" spans="1:20">
      <c r="A10911" t="s">
        <v>13237</v>
      </c>
      <c r="B10911" s="155" t="str">
        <f>IFERROR(VLOOKUP(Proc[[#This Row],[App]],Table2[],3,0),"open")</f>
        <v>ok</v>
      </c>
      <c r="C10911" s="161" t="s">
        <v>369</v>
      </c>
      <c r="D10911" t="s">
        <v>6072</v>
      </c>
      <c r="E10911" t="s">
        <v>7101</v>
      </c>
      <c r="F10911" s="155" t="s">
        <v>7101</v>
      </c>
      <c r="G10911" s="161" t="s">
        <v>400</v>
      </c>
      <c r="H10911" s="155" t="str">
        <f>IF(Proc[[#This Row],[type]]="LFF (MDG-F)",MID(Proc[[#This Row],[Obj]],13,10),"")</f>
        <v/>
      </c>
      <c r="J10911" s="155" t="b">
        <f>Proc[[#This Row],[Requested]]=Proc[[#This Row],[CurrentParent]]</f>
        <v>1</v>
      </c>
      <c r="K10911" s="155" t="str">
        <f>IF(Proc[[#This Row],[Author]]="Marcela Urrego",VLOOKUP(LEFT(Proc[[#This Row],[Requested]],1),Table3[#All],2,0),VLOOKUP(Proc[[#This Row],[Author]],Table4[],2,0))</f>
        <v>LS</v>
      </c>
      <c r="L10911" s="155"/>
      <c r="M10911" s="140">
        <v>46122</v>
      </c>
      <c r="N10911" s="140"/>
      <c r="O10911" s="140"/>
      <c r="P10911" s="140" t="str">
        <f ca="1">IF(Proc[[#This Row],[DaysAgeing]]&gt;5,"yep","on track")</f>
        <v>yep</v>
      </c>
      <c r="Q10911" s="2">
        <f ca="1">IF(Proc[[#This Row],[DateClosed]]="",ABS(NETWORKDAYS(Proc[[#This Row],[DateOpened]],TODAY()))-1,ABS(NETWORKDAYS(Proc[[#This Row],[DateOpened]],Proc[[#This Row],[DateClosed]]))-1)</f>
        <v>11</v>
      </c>
      <c r="R10911" s="140" t="s">
        <v>13187</v>
      </c>
      <c r="S10911" s="155"/>
      <c r="T10911" s="155"/>
    </row>
    <row r="10912" spans="1:20">
      <c r="A10912" s="161" t="s">
        <v>13237</v>
      </c>
      <c r="B10912" s="155" t="str">
        <f>IFERROR(VLOOKUP(Proc[[#This Row],[App]],Table2[],3,0),"open")</f>
        <v>ok</v>
      </c>
      <c r="C10912" s="161" t="s">
        <v>369</v>
      </c>
      <c r="D10912" t="s">
        <v>6074</v>
      </c>
      <c r="E10912" t="s">
        <v>7101</v>
      </c>
      <c r="F10912" s="155" t="s">
        <v>7101</v>
      </c>
      <c r="G10912" s="161" t="s">
        <v>400</v>
      </c>
      <c r="H10912" s="155" t="str">
        <f>IF(Proc[[#This Row],[type]]="LFF (MDG-F)",MID(Proc[[#This Row],[Obj]],13,10),"")</f>
        <v/>
      </c>
      <c r="J10912" s="155" t="b">
        <f>Proc[[#This Row],[Requested]]=Proc[[#This Row],[CurrentParent]]</f>
        <v>1</v>
      </c>
      <c r="K10912" s="155" t="str">
        <f>IF(Proc[[#This Row],[Author]]="Marcela Urrego",VLOOKUP(LEFT(Proc[[#This Row],[Requested]],1),Table3[#All],2,0),VLOOKUP(Proc[[#This Row],[Author]],Table4[],2,0))</f>
        <v>LS</v>
      </c>
      <c r="L10912" s="155"/>
      <c r="M10912" s="140">
        <v>46122</v>
      </c>
      <c r="N10912" s="140"/>
      <c r="O10912" s="140"/>
      <c r="P10912" s="140" t="str">
        <f ca="1">IF(Proc[[#This Row],[DaysAgeing]]&gt;5,"yep","on track")</f>
        <v>yep</v>
      </c>
      <c r="Q10912" s="2">
        <f ca="1">IF(Proc[[#This Row],[DateClosed]]="",ABS(NETWORKDAYS(Proc[[#This Row],[DateOpened]],TODAY()))-1,ABS(NETWORKDAYS(Proc[[#This Row],[DateOpened]],Proc[[#This Row],[DateClosed]]))-1)</f>
        <v>11</v>
      </c>
      <c r="R10912" s="140" t="s">
        <v>13187</v>
      </c>
      <c r="S10912" s="155"/>
      <c r="T10912" s="155"/>
    </row>
    <row r="10913" spans="1:20">
      <c r="A10913" s="161" t="s">
        <v>13237</v>
      </c>
      <c r="B10913" s="155" t="str">
        <f>IFERROR(VLOOKUP(Proc[[#This Row],[App]],Table2[],3,0),"open")</f>
        <v>ok</v>
      </c>
      <c r="C10913" s="161" t="s">
        <v>369</v>
      </c>
      <c r="D10913" t="s">
        <v>6075</v>
      </c>
      <c r="E10913" t="s">
        <v>7101</v>
      </c>
      <c r="F10913" s="155" t="s">
        <v>7101</v>
      </c>
      <c r="G10913" s="161" t="s">
        <v>400</v>
      </c>
      <c r="H10913" s="155" t="str">
        <f>IF(Proc[[#This Row],[type]]="LFF (MDG-F)",MID(Proc[[#This Row],[Obj]],13,10),"")</f>
        <v/>
      </c>
      <c r="J10913" s="155" t="b">
        <f>Proc[[#This Row],[Requested]]=Proc[[#This Row],[CurrentParent]]</f>
        <v>1</v>
      </c>
      <c r="K10913" s="155" t="str">
        <f>IF(Proc[[#This Row],[Author]]="Marcela Urrego",VLOOKUP(LEFT(Proc[[#This Row],[Requested]],1),Table3[#All],2,0),VLOOKUP(Proc[[#This Row],[Author]],Table4[],2,0))</f>
        <v>LS</v>
      </c>
      <c r="L10913" s="155"/>
      <c r="M10913" s="140">
        <v>46122</v>
      </c>
      <c r="N10913" s="140"/>
      <c r="O10913" s="140"/>
      <c r="P10913" s="140" t="str">
        <f ca="1">IF(Proc[[#This Row],[DaysAgeing]]&gt;5,"yep","on track")</f>
        <v>yep</v>
      </c>
      <c r="Q10913" s="2">
        <f ca="1">IF(Proc[[#This Row],[DateClosed]]="",ABS(NETWORKDAYS(Proc[[#This Row],[DateOpened]],TODAY()))-1,ABS(NETWORKDAYS(Proc[[#This Row],[DateOpened]],Proc[[#This Row],[DateClosed]]))-1)</f>
        <v>11</v>
      </c>
      <c r="R10913" s="140" t="s">
        <v>13187</v>
      </c>
      <c r="S10913" s="155"/>
      <c r="T10913" s="155"/>
    </row>
    <row r="10914" spans="1:20">
      <c r="A10914" s="161" t="s">
        <v>13237</v>
      </c>
      <c r="B10914" s="155" t="str">
        <f>IFERROR(VLOOKUP(Proc[[#This Row],[App]],Table2[],3,0),"open")</f>
        <v>ok</v>
      </c>
      <c r="C10914" s="161" t="s">
        <v>369</v>
      </c>
      <c r="D10914" t="s">
        <v>6076</v>
      </c>
      <c r="E10914" t="s">
        <v>7101</v>
      </c>
      <c r="F10914" s="155" t="s">
        <v>7101</v>
      </c>
      <c r="G10914" s="161" t="s">
        <v>400</v>
      </c>
      <c r="H10914" s="155" t="str">
        <f>IF(Proc[[#This Row],[type]]="LFF (MDG-F)",MID(Proc[[#This Row],[Obj]],13,10),"")</f>
        <v/>
      </c>
      <c r="J10914" s="155" t="b">
        <f>Proc[[#This Row],[Requested]]=Proc[[#This Row],[CurrentParent]]</f>
        <v>1</v>
      </c>
      <c r="K10914" s="155" t="str">
        <f>IF(Proc[[#This Row],[Author]]="Marcela Urrego",VLOOKUP(LEFT(Proc[[#This Row],[Requested]],1),Table3[#All],2,0),VLOOKUP(Proc[[#This Row],[Author]],Table4[],2,0))</f>
        <v>LS</v>
      </c>
      <c r="L10914" s="155"/>
      <c r="M10914" s="140">
        <v>46122</v>
      </c>
      <c r="N10914" s="140"/>
      <c r="O10914" s="140"/>
      <c r="P10914" s="140" t="str">
        <f ca="1">IF(Proc[[#This Row],[DaysAgeing]]&gt;5,"yep","on track")</f>
        <v>yep</v>
      </c>
      <c r="Q10914" s="2">
        <f ca="1">IF(Proc[[#This Row],[DateClosed]]="",ABS(NETWORKDAYS(Proc[[#This Row],[DateOpened]],TODAY()))-1,ABS(NETWORKDAYS(Proc[[#This Row],[DateOpened]],Proc[[#This Row],[DateClosed]]))-1)</f>
        <v>11</v>
      </c>
      <c r="R10914" s="140" t="s">
        <v>13187</v>
      </c>
      <c r="S10914" s="155"/>
      <c r="T10914" s="155"/>
    </row>
    <row r="10915" spans="1:20">
      <c r="A10915" s="161" t="s">
        <v>13237</v>
      </c>
      <c r="B10915" s="155" t="str">
        <f>IFERROR(VLOOKUP(Proc[[#This Row],[App]],Table2[],3,0),"open")</f>
        <v>ok</v>
      </c>
      <c r="C10915" s="161" t="s">
        <v>369</v>
      </c>
      <c r="D10915" t="s">
        <v>6078</v>
      </c>
      <c r="E10915" t="s">
        <v>7101</v>
      </c>
      <c r="F10915" s="155" t="s">
        <v>7101</v>
      </c>
      <c r="G10915" s="161" t="s">
        <v>400</v>
      </c>
      <c r="H10915" s="155" t="str">
        <f>IF(Proc[[#This Row],[type]]="LFF (MDG-F)",MID(Proc[[#This Row],[Obj]],13,10),"")</f>
        <v/>
      </c>
      <c r="J10915" s="155" t="b">
        <f>Proc[[#This Row],[Requested]]=Proc[[#This Row],[CurrentParent]]</f>
        <v>1</v>
      </c>
      <c r="K10915" s="155" t="str">
        <f>IF(Proc[[#This Row],[Author]]="Marcela Urrego",VLOOKUP(LEFT(Proc[[#This Row],[Requested]],1),Table3[#All],2,0),VLOOKUP(Proc[[#This Row],[Author]],Table4[],2,0))</f>
        <v>LS</v>
      </c>
      <c r="L10915" s="155"/>
      <c r="M10915" s="140">
        <v>46122</v>
      </c>
      <c r="N10915" s="140"/>
      <c r="O10915" s="140"/>
      <c r="P10915" s="140" t="str">
        <f ca="1">IF(Proc[[#This Row],[DaysAgeing]]&gt;5,"yep","on track")</f>
        <v>yep</v>
      </c>
      <c r="Q10915" s="2">
        <f ca="1">IF(Proc[[#This Row],[DateClosed]]="",ABS(NETWORKDAYS(Proc[[#This Row],[DateOpened]],TODAY()))-1,ABS(NETWORKDAYS(Proc[[#This Row],[DateOpened]],Proc[[#This Row],[DateClosed]]))-1)</f>
        <v>11</v>
      </c>
      <c r="R10915" s="140" t="s">
        <v>13187</v>
      </c>
      <c r="S10915" s="155"/>
      <c r="T10915" s="155"/>
    </row>
    <row r="10916" spans="1:20">
      <c r="A10916" s="161" t="s">
        <v>13237</v>
      </c>
      <c r="B10916" s="155" t="str">
        <f>IFERROR(VLOOKUP(Proc[[#This Row],[App]],Table2[],3,0),"open")</f>
        <v>ok</v>
      </c>
      <c r="C10916" s="161" t="s">
        <v>369</v>
      </c>
      <c r="D10916" t="s">
        <v>6079</v>
      </c>
      <c r="E10916" t="s">
        <v>7101</v>
      </c>
      <c r="F10916" s="155" t="s">
        <v>7101</v>
      </c>
      <c r="G10916" s="161" t="s">
        <v>400</v>
      </c>
      <c r="H10916" s="155" t="str">
        <f>IF(Proc[[#This Row],[type]]="LFF (MDG-F)",MID(Proc[[#This Row],[Obj]],13,10),"")</f>
        <v/>
      </c>
      <c r="J10916" s="155" t="b">
        <f>Proc[[#This Row],[Requested]]=Proc[[#This Row],[CurrentParent]]</f>
        <v>1</v>
      </c>
      <c r="K10916" s="155" t="str">
        <f>IF(Proc[[#This Row],[Author]]="Marcela Urrego",VLOOKUP(LEFT(Proc[[#This Row],[Requested]],1),Table3[#All],2,0),VLOOKUP(Proc[[#This Row],[Author]],Table4[],2,0))</f>
        <v>LS</v>
      </c>
      <c r="L10916" s="155"/>
      <c r="M10916" s="140">
        <v>46122</v>
      </c>
      <c r="N10916" s="140"/>
      <c r="O10916" s="140"/>
      <c r="P10916" s="140" t="str">
        <f ca="1">IF(Proc[[#This Row],[DaysAgeing]]&gt;5,"yep","on track")</f>
        <v>yep</v>
      </c>
      <c r="Q10916" s="2">
        <f ca="1">IF(Proc[[#This Row],[DateClosed]]="",ABS(NETWORKDAYS(Proc[[#This Row],[DateOpened]],TODAY()))-1,ABS(NETWORKDAYS(Proc[[#This Row],[DateOpened]],Proc[[#This Row],[DateClosed]]))-1)</f>
        <v>11</v>
      </c>
      <c r="R10916" s="140" t="s">
        <v>13187</v>
      </c>
      <c r="S10916" s="155"/>
      <c r="T10916" s="155"/>
    </row>
    <row r="10917" spans="1:20">
      <c r="A10917" s="161" t="s">
        <v>13237</v>
      </c>
      <c r="B10917" s="155" t="str">
        <f>IFERROR(VLOOKUP(Proc[[#This Row],[App]],Table2[],3,0),"open")</f>
        <v>ok</v>
      </c>
      <c r="C10917" s="161" t="s">
        <v>369</v>
      </c>
      <c r="D10917" t="s">
        <v>6080</v>
      </c>
      <c r="E10917" t="s">
        <v>7101</v>
      </c>
      <c r="F10917" s="155" t="s">
        <v>7101</v>
      </c>
      <c r="G10917" s="161" t="s">
        <v>400</v>
      </c>
      <c r="H10917" s="155" t="str">
        <f>IF(Proc[[#This Row],[type]]="LFF (MDG-F)",MID(Proc[[#This Row],[Obj]],13,10),"")</f>
        <v/>
      </c>
      <c r="J10917" s="155" t="b">
        <f>Proc[[#This Row],[Requested]]=Proc[[#This Row],[CurrentParent]]</f>
        <v>1</v>
      </c>
      <c r="K10917" s="155" t="str">
        <f>IF(Proc[[#This Row],[Author]]="Marcela Urrego",VLOOKUP(LEFT(Proc[[#This Row],[Requested]],1),Table3[#All],2,0),VLOOKUP(Proc[[#This Row],[Author]],Table4[],2,0))</f>
        <v>LS</v>
      </c>
      <c r="L10917" s="155"/>
      <c r="M10917" s="140">
        <v>46122</v>
      </c>
      <c r="N10917" s="140"/>
      <c r="O10917" s="140"/>
      <c r="P10917" s="140" t="str">
        <f ca="1">IF(Proc[[#This Row],[DaysAgeing]]&gt;5,"yep","on track")</f>
        <v>yep</v>
      </c>
      <c r="Q10917" s="2">
        <f ca="1">IF(Proc[[#This Row],[DateClosed]]="",ABS(NETWORKDAYS(Proc[[#This Row],[DateOpened]],TODAY()))-1,ABS(NETWORKDAYS(Proc[[#This Row],[DateOpened]],Proc[[#This Row],[DateClosed]]))-1)</f>
        <v>11</v>
      </c>
      <c r="R10917" s="140" t="s">
        <v>13187</v>
      </c>
      <c r="S10917" s="155"/>
      <c r="T10917" s="155"/>
    </row>
    <row r="10918" spans="1:20">
      <c r="A10918" t="s">
        <v>13238</v>
      </c>
      <c r="B10918" s="155" t="str">
        <f>IFERROR(VLOOKUP(Proc[[#This Row],[App]],Table2[],3,0),"open")</f>
        <v>ok</v>
      </c>
      <c r="C10918" s="161" t="s">
        <v>369</v>
      </c>
      <c r="D10918" s="158" t="s">
        <v>9328</v>
      </c>
      <c r="E10918" t="s">
        <v>1642</v>
      </c>
      <c r="F10918" s="155" t="s">
        <v>1642</v>
      </c>
      <c r="G10918" s="161" t="s">
        <v>400</v>
      </c>
      <c r="H10918" s="155" t="str">
        <f>IF(Proc[[#This Row],[type]]="LFF (MDG-F)",MID(Proc[[#This Row],[Obj]],13,10),"")</f>
        <v/>
      </c>
      <c r="J10918" s="155" t="b">
        <f>Proc[[#This Row],[Requested]]=Proc[[#This Row],[CurrentParent]]</f>
        <v>1</v>
      </c>
      <c r="K10918" s="155" t="str">
        <f>IF(Proc[[#This Row],[Author]]="Marcela Urrego",VLOOKUP(LEFT(Proc[[#This Row],[Requested]],1),Table3[#All],2,0),VLOOKUP(Proc[[#This Row],[Author]],Table4[],2,0))</f>
        <v>LS</v>
      </c>
      <c r="L10918" s="155"/>
      <c r="M10918" s="140">
        <v>46122</v>
      </c>
      <c r="N10918" s="140"/>
      <c r="O10918" s="140"/>
      <c r="P10918" s="140" t="str">
        <f ca="1">IF(Proc[[#This Row],[DaysAgeing]]&gt;5,"yep","on track")</f>
        <v>yep</v>
      </c>
      <c r="Q10918" s="2">
        <f ca="1">IF(Proc[[#This Row],[DateClosed]]="",ABS(NETWORKDAYS(Proc[[#This Row],[DateOpened]],TODAY()))-1,ABS(NETWORKDAYS(Proc[[#This Row],[DateOpened]],Proc[[#This Row],[DateClosed]]))-1)</f>
        <v>11</v>
      </c>
      <c r="R10918" s="140" t="s">
        <v>13187</v>
      </c>
      <c r="S10918" s="155"/>
      <c r="T10918" s="155"/>
    </row>
    <row r="10919" spans="1:20">
      <c r="A10919" t="s">
        <v>13252</v>
      </c>
      <c r="B10919" s="155" t="str">
        <f>IFERROR(VLOOKUP(Proc[[#This Row],[App]],Table2[],3,0),"open")</f>
        <v>ok</v>
      </c>
      <c r="C10919" s="161" t="s">
        <v>369</v>
      </c>
      <c r="D10919" t="s">
        <v>13239</v>
      </c>
      <c r="E10919" t="s">
        <v>969</v>
      </c>
      <c r="F10919" s="155" t="s">
        <v>969</v>
      </c>
      <c r="G10919" s="161" t="s">
        <v>400</v>
      </c>
      <c r="H10919" s="155" t="str">
        <f>IF(Proc[[#This Row],[type]]="LFF (MDG-F)",MID(Proc[[#This Row],[Obj]],13,10),"")</f>
        <v/>
      </c>
      <c r="J10919" s="155" t="b">
        <f>Proc[[#This Row],[Requested]]=Proc[[#This Row],[CurrentParent]]</f>
        <v>1</v>
      </c>
      <c r="K10919" s="155" t="str">
        <f>IF(Proc[[#This Row],[Author]]="Marcela Urrego",VLOOKUP(LEFT(Proc[[#This Row],[Requested]],1),Table3[#All],2,0),VLOOKUP(Proc[[#This Row],[Author]],Table4[],2,0))</f>
        <v>LS</v>
      </c>
      <c r="L10919" s="155"/>
      <c r="M10919" s="140">
        <v>46122</v>
      </c>
      <c r="N10919" s="140"/>
      <c r="O10919" s="140"/>
      <c r="P10919" s="140" t="str">
        <f ca="1">IF(Proc[[#This Row],[DaysAgeing]]&gt;5,"yep","on track")</f>
        <v>yep</v>
      </c>
      <c r="Q10919" s="2">
        <f ca="1">IF(Proc[[#This Row],[DateClosed]]="",ABS(NETWORKDAYS(Proc[[#This Row],[DateOpened]],TODAY()))-1,ABS(NETWORKDAYS(Proc[[#This Row],[DateOpened]],Proc[[#This Row],[DateClosed]]))-1)</f>
        <v>11</v>
      </c>
      <c r="R10919" s="140" t="s">
        <v>488</v>
      </c>
      <c r="S10919" s="155"/>
      <c r="T10919" s="155"/>
    </row>
    <row r="10920" spans="1:20">
      <c r="A10920" s="161" t="s">
        <v>13252</v>
      </c>
      <c r="B10920" s="155" t="str">
        <f>IFERROR(VLOOKUP(Proc[[#This Row],[App]],Table2[],3,0),"open")</f>
        <v>ok</v>
      </c>
      <c r="C10920" s="161" t="s">
        <v>369</v>
      </c>
      <c r="D10920" t="s">
        <v>13240</v>
      </c>
      <c r="E10920" t="s">
        <v>13249</v>
      </c>
      <c r="F10920" s="155" t="s">
        <v>13249</v>
      </c>
      <c r="G10920" s="161" t="s">
        <v>400</v>
      </c>
      <c r="H10920" s="155" t="str">
        <f>IF(Proc[[#This Row],[type]]="LFF (MDG-F)",MID(Proc[[#This Row],[Obj]],13,10),"")</f>
        <v/>
      </c>
      <c r="J10920" s="155" t="b">
        <f>Proc[[#This Row],[Requested]]=Proc[[#This Row],[CurrentParent]]</f>
        <v>1</v>
      </c>
      <c r="K10920" s="155" t="str">
        <f>IF(Proc[[#This Row],[Author]]="Marcela Urrego",VLOOKUP(LEFT(Proc[[#This Row],[Requested]],1),Table3[#All],2,0),VLOOKUP(Proc[[#This Row],[Author]],Table4[],2,0))</f>
        <v>LS</v>
      </c>
      <c r="L10920" s="155"/>
      <c r="M10920" s="140">
        <v>46122</v>
      </c>
      <c r="N10920" s="140"/>
      <c r="O10920" s="140"/>
      <c r="P10920" s="140" t="str">
        <f ca="1">IF(Proc[[#This Row],[DaysAgeing]]&gt;5,"yep","on track")</f>
        <v>yep</v>
      </c>
      <c r="Q10920" s="2">
        <f ca="1">IF(Proc[[#This Row],[DateClosed]]="",ABS(NETWORKDAYS(Proc[[#This Row],[DateOpened]],TODAY()))-1,ABS(NETWORKDAYS(Proc[[#This Row],[DateOpened]],Proc[[#This Row],[DateClosed]]))-1)</f>
        <v>11</v>
      </c>
      <c r="R10920" s="140" t="s">
        <v>488</v>
      </c>
      <c r="S10920" s="155"/>
      <c r="T10920" s="155"/>
    </row>
    <row r="10921" spans="1:20">
      <c r="A10921" s="161" t="s">
        <v>13252</v>
      </c>
      <c r="B10921" s="155" t="str">
        <f>IFERROR(VLOOKUP(Proc[[#This Row],[App]],Table2[],3,0),"open")</f>
        <v>ok</v>
      </c>
      <c r="C10921" s="161" t="s">
        <v>369</v>
      </c>
      <c r="D10921" t="s">
        <v>13241</v>
      </c>
      <c r="E10921" t="s">
        <v>13250</v>
      </c>
      <c r="F10921" s="155" t="s">
        <v>13250</v>
      </c>
      <c r="G10921" s="161" t="s">
        <v>400</v>
      </c>
      <c r="H10921" s="155" t="str">
        <f>IF(Proc[[#This Row],[type]]="LFF (MDG-F)",MID(Proc[[#This Row],[Obj]],13,10),"")</f>
        <v/>
      </c>
      <c r="J10921" s="155" t="b">
        <f>Proc[[#This Row],[Requested]]=Proc[[#This Row],[CurrentParent]]</f>
        <v>1</v>
      </c>
      <c r="K10921" s="155" t="str">
        <f>IF(Proc[[#This Row],[Author]]="Marcela Urrego",VLOOKUP(LEFT(Proc[[#This Row],[Requested]],1),Table3[#All],2,0),VLOOKUP(Proc[[#This Row],[Author]],Table4[],2,0))</f>
        <v>LS</v>
      </c>
      <c r="L10921" s="155"/>
      <c r="M10921" s="140">
        <v>46122</v>
      </c>
      <c r="N10921" s="140"/>
      <c r="O10921" s="140"/>
      <c r="P10921" s="140" t="str">
        <f ca="1">IF(Proc[[#This Row],[DaysAgeing]]&gt;5,"yep","on track")</f>
        <v>yep</v>
      </c>
      <c r="Q10921" s="2">
        <f ca="1">IF(Proc[[#This Row],[DateClosed]]="",ABS(NETWORKDAYS(Proc[[#This Row],[DateOpened]],TODAY()))-1,ABS(NETWORKDAYS(Proc[[#This Row],[DateOpened]],Proc[[#This Row],[DateClosed]]))-1)</f>
        <v>11</v>
      </c>
      <c r="R10921" s="140" t="s">
        <v>488</v>
      </c>
      <c r="S10921" s="155"/>
      <c r="T10921" s="155"/>
    </row>
    <row r="10922" spans="1:20">
      <c r="A10922" s="161" t="s">
        <v>13252</v>
      </c>
      <c r="B10922" s="155" t="str">
        <f>IFERROR(VLOOKUP(Proc[[#This Row],[App]],Table2[],3,0),"open")</f>
        <v>ok</v>
      </c>
      <c r="C10922" s="161" t="s">
        <v>369</v>
      </c>
      <c r="D10922" t="s">
        <v>2027</v>
      </c>
      <c r="E10922" t="s">
        <v>475</v>
      </c>
      <c r="F10922" s="155" t="s">
        <v>475</v>
      </c>
      <c r="G10922" s="161" t="s">
        <v>400</v>
      </c>
      <c r="H10922" s="155" t="str">
        <f>IF(Proc[[#This Row],[type]]="LFF (MDG-F)",MID(Proc[[#This Row],[Obj]],13,10),"")</f>
        <v/>
      </c>
      <c r="J10922" s="155" t="b">
        <f>Proc[[#This Row],[Requested]]=Proc[[#This Row],[CurrentParent]]</f>
        <v>1</v>
      </c>
      <c r="K10922" s="155" t="str">
        <f>IF(Proc[[#This Row],[Author]]="Marcela Urrego",VLOOKUP(LEFT(Proc[[#This Row],[Requested]],1),Table3[#All],2,0),VLOOKUP(Proc[[#This Row],[Author]],Table4[],2,0))</f>
        <v>LS</v>
      </c>
      <c r="L10922" s="155"/>
      <c r="M10922" s="140">
        <v>46122</v>
      </c>
      <c r="N10922" s="140"/>
      <c r="O10922" s="140"/>
      <c r="P10922" s="140" t="str">
        <f ca="1">IF(Proc[[#This Row],[DaysAgeing]]&gt;5,"yep","on track")</f>
        <v>yep</v>
      </c>
      <c r="Q10922" s="2">
        <f ca="1">IF(Proc[[#This Row],[DateClosed]]="",ABS(NETWORKDAYS(Proc[[#This Row],[DateOpened]],TODAY()))-1,ABS(NETWORKDAYS(Proc[[#This Row],[DateOpened]],Proc[[#This Row],[DateClosed]]))-1)</f>
        <v>11</v>
      </c>
      <c r="R10922" s="140" t="s">
        <v>488</v>
      </c>
      <c r="S10922" s="155"/>
      <c r="T10922" s="155"/>
    </row>
    <row r="10923" spans="1:20">
      <c r="A10923" s="161" t="s">
        <v>13252</v>
      </c>
      <c r="B10923" s="155" t="str">
        <f>IFERROR(VLOOKUP(Proc[[#This Row],[App]],Table2[],3,0),"open")</f>
        <v>ok</v>
      </c>
      <c r="C10923" s="161" t="s">
        <v>369</v>
      </c>
      <c r="D10923" t="s">
        <v>2045</v>
      </c>
      <c r="E10923" t="s">
        <v>475</v>
      </c>
      <c r="F10923" s="155" t="s">
        <v>475</v>
      </c>
      <c r="G10923" s="161" t="s">
        <v>400</v>
      </c>
      <c r="H10923" s="155" t="str">
        <f>IF(Proc[[#This Row],[type]]="LFF (MDG-F)",MID(Proc[[#This Row],[Obj]],13,10),"")</f>
        <v/>
      </c>
      <c r="J10923" s="155" t="b">
        <f>Proc[[#This Row],[Requested]]=Proc[[#This Row],[CurrentParent]]</f>
        <v>1</v>
      </c>
      <c r="K10923" s="155" t="str">
        <f>IF(Proc[[#This Row],[Author]]="Marcela Urrego",VLOOKUP(LEFT(Proc[[#This Row],[Requested]],1),Table3[#All],2,0),VLOOKUP(Proc[[#This Row],[Author]],Table4[],2,0))</f>
        <v>LS</v>
      </c>
      <c r="L10923" s="155"/>
      <c r="M10923" s="140">
        <v>46122</v>
      </c>
      <c r="N10923" s="140"/>
      <c r="O10923" s="140"/>
      <c r="P10923" s="140" t="str">
        <f ca="1">IF(Proc[[#This Row],[DaysAgeing]]&gt;5,"yep","on track")</f>
        <v>yep</v>
      </c>
      <c r="Q10923" s="2">
        <f ca="1">IF(Proc[[#This Row],[DateClosed]]="",ABS(NETWORKDAYS(Proc[[#This Row],[DateOpened]],TODAY()))-1,ABS(NETWORKDAYS(Proc[[#This Row],[DateOpened]],Proc[[#This Row],[DateClosed]]))-1)</f>
        <v>11</v>
      </c>
      <c r="R10923" s="140" t="s">
        <v>488</v>
      </c>
      <c r="S10923" s="155"/>
      <c r="T10923" s="155"/>
    </row>
    <row r="10924" spans="1:20">
      <c r="A10924" s="161" t="s">
        <v>13252</v>
      </c>
      <c r="B10924" s="155" t="str">
        <f>IFERROR(VLOOKUP(Proc[[#This Row],[App]],Table2[],3,0),"open")</f>
        <v>ok</v>
      </c>
      <c r="C10924" s="161" t="s">
        <v>369</v>
      </c>
      <c r="D10924" t="s">
        <v>2022</v>
      </c>
      <c r="E10924" t="s">
        <v>475</v>
      </c>
      <c r="F10924" s="155" t="s">
        <v>475</v>
      </c>
      <c r="G10924" s="161" t="s">
        <v>400</v>
      </c>
      <c r="H10924" s="155" t="str">
        <f>IF(Proc[[#This Row],[type]]="LFF (MDG-F)",MID(Proc[[#This Row],[Obj]],13,10),"")</f>
        <v/>
      </c>
      <c r="J10924" s="155" t="b">
        <f>Proc[[#This Row],[Requested]]=Proc[[#This Row],[CurrentParent]]</f>
        <v>1</v>
      </c>
      <c r="K10924" s="155" t="str">
        <f>IF(Proc[[#This Row],[Author]]="Marcela Urrego",VLOOKUP(LEFT(Proc[[#This Row],[Requested]],1),Table3[#All],2,0),VLOOKUP(Proc[[#This Row],[Author]],Table4[],2,0))</f>
        <v>LS</v>
      </c>
      <c r="L10924" s="155"/>
      <c r="M10924" s="140">
        <v>46122</v>
      </c>
      <c r="N10924" s="140"/>
      <c r="O10924" s="140"/>
      <c r="P10924" s="140" t="str">
        <f ca="1">IF(Proc[[#This Row],[DaysAgeing]]&gt;5,"yep","on track")</f>
        <v>yep</v>
      </c>
      <c r="Q10924" s="2">
        <f ca="1">IF(Proc[[#This Row],[DateClosed]]="",ABS(NETWORKDAYS(Proc[[#This Row],[DateOpened]],TODAY()))-1,ABS(NETWORKDAYS(Proc[[#This Row],[DateOpened]],Proc[[#This Row],[DateClosed]]))-1)</f>
        <v>11</v>
      </c>
      <c r="R10924" s="140" t="s">
        <v>488</v>
      </c>
      <c r="S10924" s="155"/>
      <c r="T10924" s="155"/>
    </row>
    <row r="10925" spans="1:20">
      <c r="A10925" s="161" t="s">
        <v>13252</v>
      </c>
      <c r="B10925" s="155" t="str">
        <f>IFERROR(VLOOKUP(Proc[[#This Row],[App]],Table2[],3,0),"open")</f>
        <v>ok</v>
      </c>
      <c r="C10925" s="161" t="s">
        <v>369</v>
      </c>
      <c r="D10925" t="s">
        <v>8731</v>
      </c>
      <c r="E10925" t="s">
        <v>3532</v>
      </c>
      <c r="F10925" s="155" t="s">
        <v>3532</v>
      </c>
      <c r="G10925" s="161" t="s">
        <v>400</v>
      </c>
      <c r="H10925" s="155" t="str">
        <f>IF(Proc[[#This Row],[type]]="LFF (MDG-F)",MID(Proc[[#This Row],[Obj]],13,10),"")</f>
        <v/>
      </c>
      <c r="J10925" s="155" t="b">
        <f>Proc[[#This Row],[Requested]]=Proc[[#This Row],[CurrentParent]]</f>
        <v>1</v>
      </c>
      <c r="K10925" s="155" t="str">
        <f>IF(Proc[[#This Row],[Author]]="Marcela Urrego",VLOOKUP(LEFT(Proc[[#This Row],[Requested]],1),Table3[#All],2,0),VLOOKUP(Proc[[#This Row],[Author]],Table4[],2,0))</f>
        <v>LS</v>
      </c>
      <c r="L10925" s="155"/>
      <c r="M10925" s="140">
        <v>46122</v>
      </c>
      <c r="N10925" s="140"/>
      <c r="O10925" s="140"/>
      <c r="P10925" s="140" t="str">
        <f ca="1">IF(Proc[[#This Row],[DaysAgeing]]&gt;5,"yep","on track")</f>
        <v>yep</v>
      </c>
      <c r="Q10925" s="2">
        <f ca="1">IF(Proc[[#This Row],[DateClosed]]="",ABS(NETWORKDAYS(Proc[[#This Row],[DateOpened]],TODAY()))-1,ABS(NETWORKDAYS(Proc[[#This Row],[DateOpened]],Proc[[#This Row],[DateClosed]]))-1)</f>
        <v>11</v>
      </c>
      <c r="R10925" s="140" t="s">
        <v>488</v>
      </c>
      <c r="S10925" s="155"/>
      <c r="T10925" s="155"/>
    </row>
    <row r="10926" spans="1:20">
      <c r="A10926" s="161" t="s">
        <v>13252</v>
      </c>
      <c r="B10926" s="155" t="str">
        <f>IFERROR(VLOOKUP(Proc[[#This Row],[App]],Table2[],3,0),"open")</f>
        <v>ok</v>
      </c>
      <c r="C10926" s="161" t="s">
        <v>369</v>
      </c>
      <c r="D10926" t="s">
        <v>3046</v>
      </c>
      <c r="E10926" t="s">
        <v>3532</v>
      </c>
      <c r="F10926" s="155" t="s">
        <v>3532</v>
      </c>
      <c r="G10926" s="161" t="s">
        <v>400</v>
      </c>
      <c r="H10926" s="155" t="str">
        <f>IF(Proc[[#This Row],[type]]="LFF (MDG-F)",MID(Proc[[#This Row],[Obj]],13,10),"")</f>
        <v/>
      </c>
      <c r="J10926" s="155" t="b">
        <f>Proc[[#This Row],[Requested]]=Proc[[#This Row],[CurrentParent]]</f>
        <v>1</v>
      </c>
      <c r="K10926" s="155" t="str">
        <f>IF(Proc[[#This Row],[Author]]="Marcela Urrego",VLOOKUP(LEFT(Proc[[#This Row],[Requested]],1),Table3[#All],2,0),VLOOKUP(Proc[[#This Row],[Author]],Table4[],2,0))</f>
        <v>LS</v>
      </c>
      <c r="L10926" s="155"/>
      <c r="M10926" s="140">
        <v>46122</v>
      </c>
      <c r="N10926" s="140"/>
      <c r="O10926" s="140"/>
      <c r="P10926" s="140" t="str">
        <f ca="1">IF(Proc[[#This Row],[DaysAgeing]]&gt;5,"yep","on track")</f>
        <v>yep</v>
      </c>
      <c r="Q10926" s="2">
        <f ca="1">IF(Proc[[#This Row],[DateClosed]]="",ABS(NETWORKDAYS(Proc[[#This Row],[DateOpened]],TODAY()))-1,ABS(NETWORKDAYS(Proc[[#This Row],[DateOpened]],Proc[[#This Row],[DateClosed]]))-1)</f>
        <v>11</v>
      </c>
      <c r="R10926" s="140" t="s">
        <v>488</v>
      </c>
      <c r="S10926" s="155"/>
      <c r="T10926" s="155"/>
    </row>
    <row r="10927" spans="1:20">
      <c r="A10927" s="161" t="s">
        <v>13252</v>
      </c>
      <c r="B10927" s="155" t="str">
        <f>IFERROR(VLOOKUP(Proc[[#This Row],[App]],Table2[],3,0),"open")</f>
        <v>ok</v>
      </c>
      <c r="C10927" s="161" t="s">
        <v>369</v>
      </c>
      <c r="D10927" t="s">
        <v>2044</v>
      </c>
      <c r="E10927" t="s">
        <v>3532</v>
      </c>
      <c r="F10927" s="155" t="s">
        <v>3532</v>
      </c>
      <c r="G10927" s="161" t="s">
        <v>400</v>
      </c>
      <c r="H10927" s="155" t="str">
        <f>IF(Proc[[#This Row],[type]]="LFF (MDG-F)",MID(Proc[[#This Row],[Obj]],13,10),"")</f>
        <v/>
      </c>
      <c r="J10927" s="155" t="b">
        <f>Proc[[#This Row],[Requested]]=Proc[[#This Row],[CurrentParent]]</f>
        <v>1</v>
      </c>
      <c r="K10927" s="155" t="str">
        <f>IF(Proc[[#This Row],[Author]]="Marcela Urrego",VLOOKUP(LEFT(Proc[[#This Row],[Requested]],1),Table3[#All],2,0),VLOOKUP(Proc[[#This Row],[Author]],Table4[],2,0))</f>
        <v>LS</v>
      </c>
      <c r="L10927" s="155"/>
      <c r="M10927" s="140">
        <v>46122</v>
      </c>
      <c r="N10927" s="140"/>
      <c r="O10927" s="140"/>
      <c r="P10927" s="140" t="str">
        <f ca="1">IF(Proc[[#This Row],[DaysAgeing]]&gt;5,"yep","on track")</f>
        <v>yep</v>
      </c>
      <c r="Q10927" s="2">
        <f ca="1">IF(Proc[[#This Row],[DateClosed]]="",ABS(NETWORKDAYS(Proc[[#This Row],[DateOpened]],TODAY()))-1,ABS(NETWORKDAYS(Proc[[#This Row],[DateOpened]],Proc[[#This Row],[DateClosed]]))-1)</f>
        <v>11</v>
      </c>
      <c r="R10927" s="140" t="s">
        <v>488</v>
      </c>
      <c r="S10927" s="155"/>
      <c r="T10927" s="155"/>
    </row>
    <row r="10928" spans="1:20">
      <c r="A10928" s="161" t="s">
        <v>13252</v>
      </c>
      <c r="B10928" s="155" t="str">
        <f>IFERROR(VLOOKUP(Proc[[#This Row],[App]],Table2[],3,0),"open")</f>
        <v>ok</v>
      </c>
      <c r="C10928" s="161" t="s">
        <v>369</v>
      </c>
      <c r="D10928" t="s">
        <v>13242</v>
      </c>
      <c r="E10928" t="s">
        <v>7109</v>
      </c>
      <c r="F10928" s="155" t="s">
        <v>7109</v>
      </c>
      <c r="G10928" s="161" t="s">
        <v>400</v>
      </c>
      <c r="H10928" s="155" t="str">
        <f>IF(Proc[[#This Row],[type]]="LFF (MDG-F)",MID(Proc[[#This Row],[Obj]],13,10),"")</f>
        <v/>
      </c>
      <c r="J10928" s="155" t="b">
        <f>Proc[[#This Row],[Requested]]=Proc[[#This Row],[CurrentParent]]</f>
        <v>1</v>
      </c>
      <c r="K10928" s="155" t="str">
        <f>IF(Proc[[#This Row],[Author]]="Marcela Urrego",VLOOKUP(LEFT(Proc[[#This Row],[Requested]],1),Table3[#All],2,0),VLOOKUP(Proc[[#This Row],[Author]],Table4[],2,0))</f>
        <v>LS</v>
      </c>
      <c r="L10928" s="155"/>
      <c r="M10928" s="140">
        <v>46122</v>
      </c>
      <c r="N10928" s="140"/>
      <c r="O10928" s="140"/>
      <c r="P10928" s="140" t="str">
        <f ca="1">IF(Proc[[#This Row],[DaysAgeing]]&gt;5,"yep","on track")</f>
        <v>yep</v>
      </c>
      <c r="Q10928" s="2">
        <f ca="1">IF(Proc[[#This Row],[DateClosed]]="",ABS(NETWORKDAYS(Proc[[#This Row],[DateOpened]],TODAY()))-1,ABS(NETWORKDAYS(Proc[[#This Row],[DateOpened]],Proc[[#This Row],[DateClosed]]))-1)</f>
        <v>11</v>
      </c>
      <c r="R10928" s="140" t="s">
        <v>488</v>
      </c>
      <c r="S10928" s="155"/>
      <c r="T10928" s="155"/>
    </row>
    <row r="10929" spans="1:20">
      <c r="A10929" s="161" t="s">
        <v>13252</v>
      </c>
      <c r="B10929" s="155" t="str">
        <f>IFERROR(VLOOKUP(Proc[[#This Row],[App]],Table2[],3,0),"open")</f>
        <v>ok</v>
      </c>
      <c r="C10929" s="161" t="s">
        <v>369</v>
      </c>
      <c r="D10929" t="s">
        <v>13243</v>
      </c>
      <c r="E10929" t="s">
        <v>7109</v>
      </c>
      <c r="F10929" s="155" t="s">
        <v>7109</v>
      </c>
      <c r="G10929" s="161" t="s">
        <v>400</v>
      </c>
      <c r="H10929" s="155" t="str">
        <f>IF(Proc[[#This Row],[type]]="LFF (MDG-F)",MID(Proc[[#This Row],[Obj]],13,10),"")</f>
        <v/>
      </c>
      <c r="J10929" s="155" t="b">
        <f>Proc[[#This Row],[Requested]]=Proc[[#This Row],[CurrentParent]]</f>
        <v>1</v>
      </c>
      <c r="K10929" s="155" t="str">
        <f>IF(Proc[[#This Row],[Author]]="Marcela Urrego",VLOOKUP(LEFT(Proc[[#This Row],[Requested]],1),Table3[#All],2,0),VLOOKUP(Proc[[#This Row],[Author]],Table4[],2,0))</f>
        <v>LS</v>
      </c>
      <c r="L10929" s="155"/>
      <c r="M10929" s="140">
        <v>46122</v>
      </c>
      <c r="N10929" s="140"/>
      <c r="O10929" s="140"/>
      <c r="P10929" s="140" t="str">
        <f ca="1">IF(Proc[[#This Row],[DaysAgeing]]&gt;5,"yep","on track")</f>
        <v>yep</v>
      </c>
      <c r="Q10929" s="2">
        <f ca="1">IF(Proc[[#This Row],[DateClosed]]="",ABS(NETWORKDAYS(Proc[[#This Row],[DateOpened]],TODAY()))-1,ABS(NETWORKDAYS(Proc[[#This Row],[DateOpened]],Proc[[#This Row],[DateClosed]]))-1)</f>
        <v>11</v>
      </c>
      <c r="R10929" s="140" t="s">
        <v>488</v>
      </c>
      <c r="S10929" s="155"/>
      <c r="T10929" s="155"/>
    </row>
    <row r="10930" spans="1:20">
      <c r="A10930" s="161" t="s">
        <v>13252</v>
      </c>
      <c r="B10930" s="155" t="str">
        <f>IFERROR(VLOOKUP(Proc[[#This Row],[App]],Table2[],3,0),"open")</f>
        <v>ok</v>
      </c>
      <c r="C10930" s="161" t="s">
        <v>369</v>
      </c>
      <c r="D10930" t="s">
        <v>13244</v>
      </c>
      <c r="E10930" t="s">
        <v>7109</v>
      </c>
      <c r="F10930" s="155" t="s">
        <v>7109</v>
      </c>
      <c r="G10930" s="161" t="s">
        <v>400</v>
      </c>
      <c r="H10930" s="155" t="str">
        <f>IF(Proc[[#This Row],[type]]="LFF (MDG-F)",MID(Proc[[#This Row],[Obj]],13,10),"")</f>
        <v/>
      </c>
      <c r="J10930" s="155" t="b">
        <f>Proc[[#This Row],[Requested]]=Proc[[#This Row],[CurrentParent]]</f>
        <v>1</v>
      </c>
      <c r="K10930" s="155" t="str">
        <f>IF(Proc[[#This Row],[Author]]="Marcela Urrego",VLOOKUP(LEFT(Proc[[#This Row],[Requested]],1),Table3[#All],2,0),VLOOKUP(Proc[[#This Row],[Author]],Table4[],2,0))</f>
        <v>LS</v>
      </c>
      <c r="L10930" s="155"/>
      <c r="M10930" s="140">
        <v>46122</v>
      </c>
      <c r="N10930" s="140"/>
      <c r="O10930" s="140"/>
      <c r="P10930" s="140" t="str">
        <f ca="1">IF(Proc[[#This Row],[DaysAgeing]]&gt;5,"yep","on track")</f>
        <v>yep</v>
      </c>
      <c r="Q10930" s="2">
        <f ca="1">IF(Proc[[#This Row],[DateClosed]]="",ABS(NETWORKDAYS(Proc[[#This Row],[DateOpened]],TODAY()))-1,ABS(NETWORKDAYS(Proc[[#This Row],[DateOpened]],Proc[[#This Row],[DateClosed]]))-1)</f>
        <v>11</v>
      </c>
      <c r="R10930" s="140" t="s">
        <v>488</v>
      </c>
      <c r="S10930" s="155"/>
      <c r="T10930" s="155"/>
    </row>
    <row r="10931" spans="1:20">
      <c r="A10931" s="161" t="s">
        <v>13252</v>
      </c>
      <c r="B10931" s="155" t="str">
        <f>IFERROR(VLOOKUP(Proc[[#This Row],[App]],Table2[],3,0),"open")</f>
        <v>ok</v>
      </c>
      <c r="C10931" s="161" t="s">
        <v>369</v>
      </c>
      <c r="D10931" t="s">
        <v>13245</v>
      </c>
      <c r="E10931" t="s">
        <v>7109</v>
      </c>
      <c r="F10931" s="155" t="s">
        <v>7109</v>
      </c>
      <c r="G10931" s="161" t="s">
        <v>400</v>
      </c>
      <c r="H10931" s="155" t="str">
        <f>IF(Proc[[#This Row],[type]]="LFF (MDG-F)",MID(Proc[[#This Row],[Obj]],13,10),"")</f>
        <v/>
      </c>
      <c r="J10931" s="155" t="b">
        <f>Proc[[#This Row],[Requested]]=Proc[[#This Row],[CurrentParent]]</f>
        <v>1</v>
      </c>
      <c r="K10931" s="155" t="str">
        <f>IF(Proc[[#This Row],[Author]]="Marcela Urrego",VLOOKUP(LEFT(Proc[[#This Row],[Requested]],1),Table3[#All],2,0),VLOOKUP(Proc[[#This Row],[Author]],Table4[],2,0))</f>
        <v>LS</v>
      </c>
      <c r="L10931" s="155"/>
      <c r="M10931" s="140">
        <v>46122</v>
      </c>
      <c r="N10931" s="140"/>
      <c r="O10931" s="140"/>
      <c r="P10931" s="140" t="str">
        <f ca="1">IF(Proc[[#This Row],[DaysAgeing]]&gt;5,"yep","on track")</f>
        <v>yep</v>
      </c>
      <c r="Q10931" s="2">
        <f ca="1">IF(Proc[[#This Row],[DateClosed]]="",ABS(NETWORKDAYS(Proc[[#This Row],[DateOpened]],TODAY()))-1,ABS(NETWORKDAYS(Proc[[#This Row],[DateOpened]],Proc[[#This Row],[DateClosed]]))-1)</f>
        <v>11</v>
      </c>
      <c r="R10931" s="140" t="s">
        <v>488</v>
      </c>
      <c r="S10931" s="155"/>
      <c r="T10931" s="155"/>
    </row>
    <row r="10932" spans="1:20">
      <c r="A10932" s="161" t="s">
        <v>13252</v>
      </c>
      <c r="B10932" s="155" t="str">
        <f>IFERROR(VLOOKUP(Proc[[#This Row],[App]],Table2[],3,0),"open")</f>
        <v>ok</v>
      </c>
      <c r="C10932" s="161" t="s">
        <v>369</v>
      </c>
      <c r="D10932" t="s">
        <v>13246</v>
      </c>
      <c r="E10932" t="s">
        <v>7109</v>
      </c>
      <c r="F10932" s="155" t="s">
        <v>7109</v>
      </c>
      <c r="G10932" s="161" t="s">
        <v>400</v>
      </c>
      <c r="H10932" s="155" t="str">
        <f>IF(Proc[[#This Row],[type]]="LFF (MDG-F)",MID(Proc[[#This Row],[Obj]],13,10),"")</f>
        <v/>
      </c>
      <c r="J10932" s="155" t="b">
        <f>Proc[[#This Row],[Requested]]=Proc[[#This Row],[CurrentParent]]</f>
        <v>1</v>
      </c>
      <c r="K10932" s="155" t="str">
        <f>IF(Proc[[#This Row],[Author]]="Marcela Urrego",VLOOKUP(LEFT(Proc[[#This Row],[Requested]],1),Table3[#All],2,0),VLOOKUP(Proc[[#This Row],[Author]],Table4[],2,0))</f>
        <v>LS</v>
      </c>
      <c r="L10932" s="155"/>
      <c r="M10932" s="140">
        <v>46122</v>
      </c>
      <c r="N10932" s="140"/>
      <c r="O10932" s="140"/>
      <c r="P10932" s="140" t="str">
        <f ca="1">IF(Proc[[#This Row],[DaysAgeing]]&gt;5,"yep","on track")</f>
        <v>yep</v>
      </c>
      <c r="Q10932" s="2">
        <f ca="1">IF(Proc[[#This Row],[DateClosed]]="",ABS(NETWORKDAYS(Proc[[#This Row],[DateOpened]],TODAY()))-1,ABS(NETWORKDAYS(Proc[[#This Row],[DateOpened]],Proc[[#This Row],[DateClosed]]))-1)</f>
        <v>11</v>
      </c>
      <c r="R10932" s="140" t="s">
        <v>488</v>
      </c>
      <c r="S10932" s="155"/>
      <c r="T10932" s="155"/>
    </row>
    <row r="10933" spans="1:20">
      <c r="A10933" s="161" t="s">
        <v>13252</v>
      </c>
      <c r="B10933" s="155" t="str">
        <f>IFERROR(VLOOKUP(Proc[[#This Row],[App]],Table2[],3,0),"open")</f>
        <v>ok</v>
      </c>
      <c r="C10933" s="161" t="s">
        <v>369</v>
      </c>
      <c r="D10933" t="s">
        <v>13247</v>
      </c>
      <c r="E10933" t="s">
        <v>7109</v>
      </c>
      <c r="F10933" s="155" t="s">
        <v>7109</v>
      </c>
      <c r="G10933" s="161" t="s">
        <v>400</v>
      </c>
      <c r="H10933" s="155" t="str">
        <f>IF(Proc[[#This Row],[type]]="LFF (MDG-F)",MID(Proc[[#This Row],[Obj]],13,10),"")</f>
        <v/>
      </c>
      <c r="J10933" s="155" t="b">
        <f>Proc[[#This Row],[Requested]]=Proc[[#This Row],[CurrentParent]]</f>
        <v>1</v>
      </c>
      <c r="K10933" s="155" t="str">
        <f>IF(Proc[[#This Row],[Author]]="Marcela Urrego",VLOOKUP(LEFT(Proc[[#This Row],[Requested]],1),Table3[#All],2,0),VLOOKUP(Proc[[#This Row],[Author]],Table4[],2,0))</f>
        <v>LS</v>
      </c>
      <c r="L10933" s="155"/>
      <c r="M10933" s="140">
        <v>46122</v>
      </c>
      <c r="N10933" s="140"/>
      <c r="O10933" s="140"/>
      <c r="P10933" s="140" t="str">
        <f ca="1">IF(Proc[[#This Row],[DaysAgeing]]&gt;5,"yep","on track")</f>
        <v>yep</v>
      </c>
      <c r="Q10933" s="2">
        <f ca="1">IF(Proc[[#This Row],[DateClosed]]="",ABS(NETWORKDAYS(Proc[[#This Row],[DateOpened]],TODAY()))-1,ABS(NETWORKDAYS(Proc[[#This Row],[DateOpened]],Proc[[#This Row],[DateClosed]]))-1)</f>
        <v>11</v>
      </c>
      <c r="R10933" s="140" t="s">
        <v>488</v>
      </c>
      <c r="S10933" s="155"/>
      <c r="T10933" s="155"/>
    </row>
    <row r="10934" spans="1:20">
      <c r="A10934" s="161" t="s">
        <v>13252</v>
      </c>
      <c r="B10934" s="155" t="str">
        <f>IFERROR(VLOOKUP(Proc[[#This Row],[App]],Table2[],3,0),"open")</f>
        <v>ok</v>
      </c>
      <c r="C10934" s="161" t="s">
        <v>369</v>
      </c>
      <c r="D10934" t="s">
        <v>13248</v>
      </c>
      <c r="E10934" t="s">
        <v>13251</v>
      </c>
      <c r="F10934" s="155" t="s">
        <v>13251</v>
      </c>
      <c r="G10934" s="161" t="s">
        <v>400</v>
      </c>
      <c r="H10934" s="155" t="str">
        <f>IF(Proc[[#This Row],[type]]="LFF (MDG-F)",MID(Proc[[#This Row],[Obj]],13,10),"")</f>
        <v/>
      </c>
      <c r="J10934" s="155" t="b">
        <f>Proc[[#This Row],[Requested]]=Proc[[#This Row],[CurrentParent]]</f>
        <v>1</v>
      </c>
      <c r="K10934" s="155" t="str">
        <f>IF(Proc[[#This Row],[Author]]="Marcela Urrego",VLOOKUP(LEFT(Proc[[#This Row],[Requested]],1),Table3[#All],2,0),VLOOKUP(Proc[[#This Row],[Author]],Table4[],2,0))</f>
        <v>LS</v>
      </c>
      <c r="L10934" s="155"/>
      <c r="M10934" s="140">
        <v>46122</v>
      </c>
      <c r="N10934" s="140"/>
      <c r="O10934" s="140"/>
      <c r="P10934" s="140" t="str">
        <f ca="1">IF(Proc[[#This Row],[DaysAgeing]]&gt;5,"yep","on track")</f>
        <v>yep</v>
      </c>
      <c r="Q10934" s="2">
        <f ca="1">IF(Proc[[#This Row],[DateClosed]]="",ABS(NETWORKDAYS(Proc[[#This Row],[DateOpened]],TODAY()))-1,ABS(NETWORKDAYS(Proc[[#This Row],[DateOpened]],Proc[[#This Row],[DateClosed]]))-1)</f>
        <v>11</v>
      </c>
      <c r="R10934" s="140" t="s">
        <v>488</v>
      </c>
      <c r="S10934" s="155"/>
      <c r="T10934" s="155"/>
    </row>
    <row r="10935" spans="1:20">
      <c r="A10935" t="s">
        <v>13270</v>
      </c>
      <c r="B10935" s="155" t="str">
        <f>IFERROR(VLOOKUP(Proc[[#This Row],[App]],Table2[],3,0),"open")</f>
        <v>ok</v>
      </c>
      <c r="C10935" t="s">
        <v>369</v>
      </c>
      <c r="D10935" t="s">
        <v>13253</v>
      </c>
      <c r="E10935" t="s">
        <v>13294</v>
      </c>
      <c r="F10935" s="155" t="s">
        <v>13294</v>
      </c>
      <c r="G10935" s="161" t="s">
        <v>406</v>
      </c>
      <c r="H10935" s="155" t="str">
        <f>IF(Proc[[#This Row],[type]]="LFF (MDG-F)",MID(Proc[[#This Row],[Obj]],13,10),"")</f>
        <v>DK50C05004</v>
      </c>
      <c r="J10935" s="155" t="b">
        <f>Proc[[#This Row],[Requested]]=Proc[[#This Row],[CurrentParent]]</f>
        <v>1</v>
      </c>
      <c r="K10935" s="155" t="str">
        <f>IF(Proc[[#This Row],[Author]]="Marcela Urrego",VLOOKUP(LEFT(Proc[[#This Row],[Requested]],1),Table3[#All],2,0),VLOOKUP(Proc[[#This Row],[Author]],Table4[],2,0))</f>
        <v>HC</v>
      </c>
      <c r="L10935" s="155"/>
      <c r="M10935" s="140">
        <v>46127</v>
      </c>
      <c r="N10935" s="140"/>
      <c r="O10935" s="140"/>
      <c r="P10935" s="140" t="str">
        <f ca="1">IF(Proc[[#This Row],[DaysAgeing]]&gt;5,"yep","on track")</f>
        <v>yep</v>
      </c>
      <c r="Q10935" s="2">
        <f ca="1">IF(Proc[[#This Row],[DateClosed]]="",ABS(NETWORKDAYS(Proc[[#This Row],[DateOpened]],TODAY()))-1,ABS(NETWORKDAYS(Proc[[#This Row],[DateOpened]],Proc[[#This Row],[DateClosed]]))-1)</f>
        <v>8</v>
      </c>
      <c r="R10935" s="140" t="s">
        <v>476</v>
      </c>
      <c r="S10935" s="155"/>
      <c r="T10935" s="155"/>
    </row>
    <row r="10936" spans="1:20">
      <c r="A10936" s="161" t="s">
        <v>13270</v>
      </c>
      <c r="B10936" s="155" t="str">
        <f>IFERROR(VLOOKUP(Proc[[#This Row],[App]],Table2[],3,0),"open")</f>
        <v>ok</v>
      </c>
      <c r="C10936" s="162" t="s">
        <v>369</v>
      </c>
      <c r="D10936" t="s">
        <v>13254</v>
      </c>
      <c r="E10936" t="s">
        <v>13294</v>
      </c>
      <c r="F10936" s="155" t="s">
        <v>13294</v>
      </c>
      <c r="G10936" s="161" t="s">
        <v>406</v>
      </c>
      <c r="H10936" s="155" t="str">
        <f>IF(Proc[[#This Row],[type]]="LFF (MDG-F)",MID(Proc[[#This Row],[Obj]],13,10),"")</f>
        <v>DK50C05005</v>
      </c>
      <c r="I10936" s="161"/>
      <c r="J10936" s="155" t="b">
        <f>Proc[[#This Row],[Requested]]=Proc[[#This Row],[CurrentParent]]</f>
        <v>1</v>
      </c>
      <c r="K10936" s="155" t="str">
        <f>IF(Proc[[#This Row],[Author]]="Marcela Urrego",VLOOKUP(LEFT(Proc[[#This Row],[Requested]],1),Table3[#All],2,0),VLOOKUP(Proc[[#This Row],[Author]],Table4[],2,0))</f>
        <v>HC</v>
      </c>
      <c r="L10936" s="155"/>
      <c r="M10936" s="140">
        <v>46127</v>
      </c>
      <c r="N10936" s="140"/>
      <c r="O10936" s="140"/>
      <c r="P10936" s="140" t="str">
        <f ca="1">IF(Proc[[#This Row],[DaysAgeing]]&gt;5,"yep","on track")</f>
        <v>yep</v>
      </c>
      <c r="Q10936" s="2">
        <f ca="1">IF(Proc[[#This Row],[DateClosed]]="",ABS(NETWORKDAYS(Proc[[#This Row],[DateOpened]],TODAY()))-1,ABS(NETWORKDAYS(Proc[[#This Row],[DateOpened]],Proc[[#This Row],[DateClosed]]))-1)</f>
        <v>8</v>
      </c>
      <c r="R10936" s="140" t="s">
        <v>476</v>
      </c>
      <c r="S10936" s="155"/>
      <c r="T10936" s="155"/>
    </row>
    <row r="10937" spans="1:20">
      <c r="A10937" s="161" t="s">
        <v>13270</v>
      </c>
      <c r="B10937" s="155" t="str">
        <f>IFERROR(VLOOKUP(Proc[[#This Row],[App]],Table2[],3,0),"open")</f>
        <v>ok</v>
      </c>
      <c r="C10937" s="162" t="s">
        <v>369</v>
      </c>
      <c r="D10937" t="s">
        <v>13255</v>
      </c>
      <c r="E10937" t="s">
        <v>13294</v>
      </c>
      <c r="F10937" s="155" t="s">
        <v>13294</v>
      </c>
      <c r="G10937" s="161" t="s">
        <v>406</v>
      </c>
      <c r="H10937" s="155" t="str">
        <f>IF(Proc[[#This Row],[type]]="LFF (MDG-F)",MID(Proc[[#This Row],[Obj]],13,10),"")</f>
        <v>DK50OF0007</v>
      </c>
      <c r="I10937" s="161"/>
      <c r="J10937" s="155" t="b">
        <f>Proc[[#This Row],[Requested]]=Proc[[#This Row],[CurrentParent]]</f>
        <v>1</v>
      </c>
      <c r="K10937" s="155" t="str">
        <f>IF(Proc[[#This Row],[Author]]="Marcela Urrego",VLOOKUP(LEFT(Proc[[#This Row],[Requested]],1),Table3[#All],2,0),VLOOKUP(Proc[[#This Row],[Author]],Table4[],2,0))</f>
        <v>HC</v>
      </c>
      <c r="L10937" s="155"/>
      <c r="M10937" s="140">
        <v>46127</v>
      </c>
      <c r="N10937" s="140"/>
      <c r="O10937" s="140"/>
      <c r="P10937" s="140" t="str">
        <f ca="1">IF(Proc[[#This Row],[DaysAgeing]]&gt;5,"yep","on track")</f>
        <v>yep</v>
      </c>
      <c r="Q10937" s="2">
        <f ca="1">IF(Proc[[#This Row],[DateClosed]]="",ABS(NETWORKDAYS(Proc[[#This Row],[DateOpened]],TODAY()))-1,ABS(NETWORKDAYS(Proc[[#This Row],[DateOpened]],Proc[[#This Row],[DateClosed]]))-1)</f>
        <v>8</v>
      </c>
      <c r="R10937" s="140" t="s">
        <v>476</v>
      </c>
      <c r="S10937" s="155"/>
      <c r="T10937" s="155"/>
    </row>
    <row r="10938" spans="1:20">
      <c r="A10938" s="161" t="s">
        <v>13270</v>
      </c>
      <c r="B10938" s="155" t="str">
        <f>IFERROR(VLOOKUP(Proc[[#This Row],[App]],Table2[],3,0),"open")</f>
        <v>ok</v>
      </c>
      <c r="C10938" s="162" t="s">
        <v>369</v>
      </c>
      <c r="D10938" t="s">
        <v>13256</v>
      </c>
      <c r="E10938" t="s">
        <v>13294</v>
      </c>
      <c r="F10938" s="155" t="s">
        <v>13294</v>
      </c>
      <c r="G10938" s="161" t="s">
        <v>406</v>
      </c>
      <c r="H10938" s="155" t="str">
        <f>IF(Proc[[#This Row],[type]]="LFF (MDG-F)",MID(Proc[[#This Row],[Obj]],13,10),"")</f>
        <v>DK50OF0008</v>
      </c>
      <c r="I10938" s="161"/>
      <c r="J10938" s="155" t="b">
        <f>Proc[[#This Row],[Requested]]=Proc[[#This Row],[CurrentParent]]</f>
        <v>1</v>
      </c>
      <c r="K10938" s="155" t="str">
        <f>IF(Proc[[#This Row],[Author]]="Marcela Urrego",VLOOKUP(LEFT(Proc[[#This Row],[Requested]],1),Table3[#All],2,0),VLOOKUP(Proc[[#This Row],[Author]],Table4[],2,0))</f>
        <v>HC</v>
      </c>
      <c r="L10938" s="155"/>
      <c r="M10938" s="140">
        <v>46127</v>
      </c>
      <c r="N10938" s="140"/>
      <c r="O10938" s="140"/>
      <c r="P10938" s="140" t="str">
        <f ca="1">IF(Proc[[#This Row],[DaysAgeing]]&gt;5,"yep","on track")</f>
        <v>yep</v>
      </c>
      <c r="Q10938" s="2">
        <f ca="1">IF(Proc[[#This Row],[DateClosed]]="",ABS(NETWORKDAYS(Proc[[#This Row],[DateOpened]],TODAY()))-1,ABS(NETWORKDAYS(Proc[[#This Row],[DateOpened]],Proc[[#This Row],[DateClosed]]))-1)</f>
        <v>8</v>
      </c>
      <c r="R10938" s="140" t="s">
        <v>476</v>
      </c>
      <c r="S10938" s="155"/>
      <c r="T10938" s="155"/>
    </row>
    <row r="10939" spans="1:20">
      <c r="A10939" s="161" t="s">
        <v>13270</v>
      </c>
      <c r="B10939" s="155" t="str">
        <f>IFERROR(VLOOKUP(Proc[[#This Row],[App]],Table2[],3,0),"open")</f>
        <v>ok</v>
      </c>
      <c r="C10939" s="162" t="s">
        <v>369</v>
      </c>
      <c r="D10939" t="s">
        <v>13257</v>
      </c>
      <c r="E10939" t="s">
        <v>13295</v>
      </c>
      <c r="F10939" s="155" t="s">
        <v>13295</v>
      </c>
      <c r="G10939" s="161" t="s">
        <v>406</v>
      </c>
      <c r="H10939" s="155" t="str">
        <f>IF(Proc[[#This Row],[type]]="LFF (MDG-F)",MID(Proc[[#This Row],[Obj]],13,10),"")</f>
        <v>FI50C00031</v>
      </c>
      <c r="I10939" s="161"/>
      <c r="J10939" s="155" t="b">
        <f>Proc[[#This Row],[Requested]]=Proc[[#This Row],[CurrentParent]]</f>
        <v>1</v>
      </c>
      <c r="K10939" s="155" t="str">
        <f>IF(Proc[[#This Row],[Author]]="Marcela Urrego",VLOOKUP(LEFT(Proc[[#This Row],[Requested]],1),Table3[#All],2,0),VLOOKUP(Proc[[#This Row],[Author]],Table4[],2,0))</f>
        <v>HC</v>
      </c>
      <c r="L10939" s="155"/>
      <c r="M10939" s="140">
        <v>46127</v>
      </c>
      <c r="N10939" s="140"/>
      <c r="O10939" s="140"/>
      <c r="P10939" s="140" t="str">
        <f ca="1">IF(Proc[[#This Row],[DaysAgeing]]&gt;5,"yep","on track")</f>
        <v>yep</v>
      </c>
      <c r="Q10939" s="2">
        <f ca="1">IF(Proc[[#This Row],[DateClosed]]="",ABS(NETWORKDAYS(Proc[[#This Row],[DateOpened]],TODAY()))-1,ABS(NETWORKDAYS(Proc[[#This Row],[DateOpened]],Proc[[#This Row],[DateClosed]]))-1)</f>
        <v>8</v>
      </c>
      <c r="R10939" s="140" t="s">
        <v>476</v>
      </c>
      <c r="S10939" s="155"/>
      <c r="T10939" s="155"/>
    </row>
    <row r="10940" spans="1:20">
      <c r="A10940" s="161" t="s">
        <v>13270</v>
      </c>
      <c r="B10940" s="155" t="str">
        <f>IFERROR(VLOOKUP(Proc[[#This Row],[App]],Table2[],3,0),"open")</f>
        <v>ok</v>
      </c>
      <c r="C10940" s="162" t="s">
        <v>369</v>
      </c>
      <c r="D10940" t="s">
        <v>13258</v>
      </c>
      <c r="E10940" t="s">
        <v>13295</v>
      </c>
      <c r="F10940" s="155" t="s">
        <v>13295</v>
      </c>
      <c r="G10940" s="161" t="s">
        <v>406</v>
      </c>
      <c r="H10940" s="155" t="str">
        <f>IF(Proc[[#This Row],[type]]="LFF (MDG-F)",MID(Proc[[#This Row],[Obj]],13,10),"")</f>
        <v>FI50C00032</v>
      </c>
      <c r="I10940" s="161"/>
      <c r="J10940" s="155" t="b">
        <f>Proc[[#This Row],[Requested]]=Proc[[#This Row],[CurrentParent]]</f>
        <v>1</v>
      </c>
      <c r="K10940" s="155" t="str">
        <f>IF(Proc[[#This Row],[Author]]="Marcela Urrego",VLOOKUP(LEFT(Proc[[#This Row],[Requested]],1),Table3[#All],2,0),VLOOKUP(Proc[[#This Row],[Author]],Table4[],2,0))</f>
        <v>HC</v>
      </c>
      <c r="L10940" s="155"/>
      <c r="M10940" s="140">
        <v>46127</v>
      </c>
      <c r="N10940" s="140"/>
      <c r="O10940" s="140"/>
      <c r="P10940" s="140" t="str">
        <f ca="1">IF(Proc[[#This Row],[DaysAgeing]]&gt;5,"yep","on track")</f>
        <v>yep</v>
      </c>
      <c r="Q10940" s="2">
        <f ca="1">IF(Proc[[#This Row],[DateClosed]]="",ABS(NETWORKDAYS(Proc[[#This Row],[DateOpened]],TODAY()))-1,ABS(NETWORKDAYS(Proc[[#This Row],[DateOpened]],Proc[[#This Row],[DateClosed]]))-1)</f>
        <v>8</v>
      </c>
      <c r="R10940" s="140" t="s">
        <v>476</v>
      </c>
      <c r="S10940" s="155"/>
      <c r="T10940" s="155"/>
    </row>
    <row r="10941" spans="1:20">
      <c r="A10941" s="161" t="s">
        <v>13270</v>
      </c>
      <c r="B10941" s="155" t="str">
        <f>IFERROR(VLOOKUP(Proc[[#This Row],[App]],Table2[],3,0),"open")</f>
        <v>ok</v>
      </c>
      <c r="C10941" s="162" t="s">
        <v>369</v>
      </c>
      <c r="D10941" t="s">
        <v>13259</v>
      </c>
      <c r="E10941" t="s">
        <v>13295</v>
      </c>
      <c r="F10941" s="155" t="s">
        <v>13295</v>
      </c>
      <c r="G10941" s="161" t="s">
        <v>406</v>
      </c>
      <c r="H10941" s="155" t="str">
        <f>IF(Proc[[#This Row],[type]]="LFF (MDG-F)",MID(Proc[[#This Row],[Obj]],13,10),"")</f>
        <v>FI50OF0016</v>
      </c>
      <c r="I10941" s="161"/>
      <c r="J10941" s="155" t="b">
        <f>Proc[[#This Row],[Requested]]=Proc[[#This Row],[CurrentParent]]</f>
        <v>1</v>
      </c>
      <c r="K10941" s="155" t="str">
        <f>IF(Proc[[#This Row],[Author]]="Marcela Urrego",VLOOKUP(LEFT(Proc[[#This Row],[Requested]],1),Table3[#All],2,0),VLOOKUP(Proc[[#This Row],[Author]],Table4[],2,0))</f>
        <v>HC</v>
      </c>
      <c r="L10941" s="155"/>
      <c r="M10941" s="140">
        <v>46127</v>
      </c>
      <c r="N10941" s="140"/>
      <c r="O10941" s="140"/>
      <c r="P10941" s="140" t="str">
        <f ca="1">IF(Proc[[#This Row],[DaysAgeing]]&gt;5,"yep","on track")</f>
        <v>yep</v>
      </c>
      <c r="Q10941" s="2">
        <f ca="1">IF(Proc[[#This Row],[DateClosed]]="",ABS(NETWORKDAYS(Proc[[#This Row],[DateOpened]],TODAY()))-1,ABS(NETWORKDAYS(Proc[[#This Row],[DateOpened]],Proc[[#This Row],[DateClosed]]))-1)</f>
        <v>8</v>
      </c>
      <c r="R10941" s="140" t="s">
        <v>476</v>
      </c>
      <c r="S10941" s="155"/>
      <c r="T10941" s="155"/>
    </row>
    <row r="10942" spans="1:20">
      <c r="A10942" s="161" t="s">
        <v>13270</v>
      </c>
      <c r="B10942" s="155" t="str">
        <f>IFERROR(VLOOKUP(Proc[[#This Row],[App]],Table2[],3,0),"open")</f>
        <v>ok</v>
      </c>
      <c r="C10942" s="162" t="s">
        <v>369</v>
      </c>
      <c r="D10942" t="s">
        <v>13260</v>
      </c>
      <c r="E10942" t="s">
        <v>13295</v>
      </c>
      <c r="F10942" s="155" t="s">
        <v>13295</v>
      </c>
      <c r="G10942" s="161" t="s">
        <v>406</v>
      </c>
      <c r="H10942" s="155" t="str">
        <f>IF(Proc[[#This Row],[type]]="LFF (MDG-F)",MID(Proc[[#This Row],[Obj]],13,10),"")</f>
        <v>FI50OF0017</v>
      </c>
      <c r="I10942" s="161"/>
      <c r="J10942" s="155" t="b">
        <f>Proc[[#This Row],[Requested]]=Proc[[#This Row],[CurrentParent]]</f>
        <v>1</v>
      </c>
      <c r="K10942" s="155" t="str">
        <f>IF(Proc[[#This Row],[Author]]="Marcela Urrego",VLOOKUP(LEFT(Proc[[#This Row],[Requested]],1),Table3[#All],2,0),VLOOKUP(Proc[[#This Row],[Author]],Table4[],2,0))</f>
        <v>HC</v>
      </c>
      <c r="L10942" s="155"/>
      <c r="M10942" s="140">
        <v>46127</v>
      </c>
      <c r="N10942" s="140"/>
      <c r="O10942" s="140"/>
      <c r="P10942" s="140" t="str">
        <f ca="1">IF(Proc[[#This Row],[DaysAgeing]]&gt;5,"yep","on track")</f>
        <v>yep</v>
      </c>
      <c r="Q10942" s="2">
        <f ca="1">IF(Proc[[#This Row],[DateClosed]]="",ABS(NETWORKDAYS(Proc[[#This Row],[DateOpened]],TODAY()))-1,ABS(NETWORKDAYS(Proc[[#This Row],[DateOpened]],Proc[[#This Row],[DateClosed]]))-1)</f>
        <v>8</v>
      </c>
      <c r="R10942" s="140" t="s">
        <v>476</v>
      </c>
      <c r="S10942" s="155"/>
      <c r="T10942" s="155"/>
    </row>
    <row r="10943" spans="1:20">
      <c r="A10943" s="161" t="s">
        <v>13270</v>
      </c>
      <c r="B10943" s="155" t="str">
        <f>IFERROR(VLOOKUP(Proc[[#This Row],[App]],Table2[],3,0),"open")</f>
        <v>ok</v>
      </c>
      <c r="C10943" s="162" t="s">
        <v>369</v>
      </c>
      <c r="D10943" t="s">
        <v>13261</v>
      </c>
      <c r="E10943" t="s">
        <v>13296</v>
      </c>
      <c r="F10943" s="155" t="s">
        <v>13296</v>
      </c>
      <c r="G10943" s="161" t="s">
        <v>406</v>
      </c>
      <c r="H10943" s="155" t="str">
        <f>IF(Proc[[#This Row],[type]]="LFF (MDG-F)",MID(Proc[[#This Row],[Obj]],13,10),"")</f>
        <v>NO50C00024</v>
      </c>
      <c r="I10943" s="161"/>
      <c r="J10943" s="155" t="b">
        <f>Proc[[#This Row],[Requested]]=Proc[[#This Row],[CurrentParent]]</f>
        <v>1</v>
      </c>
      <c r="K10943" s="155" t="str">
        <f>IF(Proc[[#This Row],[Author]]="Marcela Urrego",VLOOKUP(LEFT(Proc[[#This Row],[Requested]],1),Table3[#All],2,0),VLOOKUP(Proc[[#This Row],[Author]],Table4[],2,0))</f>
        <v>HC</v>
      </c>
      <c r="L10943" s="155"/>
      <c r="M10943" s="140">
        <v>46127</v>
      </c>
      <c r="N10943" s="140"/>
      <c r="O10943" s="140"/>
      <c r="P10943" s="140" t="str">
        <f ca="1">IF(Proc[[#This Row],[DaysAgeing]]&gt;5,"yep","on track")</f>
        <v>yep</v>
      </c>
      <c r="Q10943" s="2">
        <f ca="1">IF(Proc[[#This Row],[DateClosed]]="",ABS(NETWORKDAYS(Proc[[#This Row],[DateOpened]],TODAY()))-1,ABS(NETWORKDAYS(Proc[[#This Row],[DateOpened]],Proc[[#This Row],[DateClosed]]))-1)</f>
        <v>8</v>
      </c>
      <c r="R10943" s="140" t="s">
        <v>476</v>
      </c>
      <c r="S10943" s="155"/>
      <c r="T10943" s="155"/>
    </row>
    <row r="10944" spans="1:20">
      <c r="A10944" s="161" t="s">
        <v>13270</v>
      </c>
      <c r="B10944" s="155" t="str">
        <f>IFERROR(VLOOKUP(Proc[[#This Row],[App]],Table2[],3,0),"open")</f>
        <v>ok</v>
      </c>
      <c r="C10944" s="162" t="s">
        <v>369</v>
      </c>
      <c r="D10944" t="s">
        <v>13262</v>
      </c>
      <c r="E10944" t="s">
        <v>13296</v>
      </c>
      <c r="F10944" s="155" t="s">
        <v>13296</v>
      </c>
      <c r="G10944" s="161" t="s">
        <v>406</v>
      </c>
      <c r="H10944" s="155" t="str">
        <f>IF(Proc[[#This Row],[type]]="LFF (MDG-F)",MID(Proc[[#This Row],[Obj]],13,10),"")</f>
        <v>NO50OF0008</v>
      </c>
      <c r="I10944" s="161"/>
      <c r="J10944" s="155" t="b">
        <f>Proc[[#This Row],[Requested]]=Proc[[#This Row],[CurrentParent]]</f>
        <v>1</v>
      </c>
      <c r="K10944" s="155" t="str">
        <f>IF(Proc[[#This Row],[Author]]="Marcela Urrego",VLOOKUP(LEFT(Proc[[#This Row],[Requested]],1),Table3[#All],2,0),VLOOKUP(Proc[[#This Row],[Author]],Table4[],2,0))</f>
        <v>HC</v>
      </c>
      <c r="L10944" s="155"/>
      <c r="M10944" s="140">
        <v>46127</v>
      </c>
      <c r="N10944" s="140"/>
      <c r="O10944" s="140"/>
      <c r="P10944" s="140" t="str">
        <f ca="1">IF(Proc[[#This Row],[DaysAgeing]]&gt;5,"yep","on track")</f>
        <v>yep</v>
      </c>
      <c r="Q10944" s="2">
        <f ca="1">IF(Proc[[#This Row],[DateClosed]]="",ABS(NETWORKDAYS(Proc[[#This Row],[DateOpened]],TODAY()))-1,ABS(NETWORKDAYS(Proc[[#This Row],[DateOpened]],Proc[[#This Row],[DateClosed]]))-1)</f>
        <v>8</v>
      </c>
      <c r="R10944" s="140" t="s">
        <v>476</v>
      </c>
      <c r="S10944" s="155"/>
      <c r="T10944" s="155"/>
    </row>
    <row r="10945" spans="1:20">
      <c r="A10945" s="161" t="s">
        <v>13270</v>
      </c>
      <c r="B10945" s="155" t="str">
        <f>IFERROR(VLOOKUP(Proc[[#This Row],[App]],Table2[],3,0),"open")</f>
        <v>ok</v>
      </c>
      <c r="C10945" s="162" t="s">
        <v>369</v>
      </c>
      <c r="D10945" t="s">
        <v>13263</v>
      </c>
      <c r="E10945" t="s">
        <v>13296</v>
      </c>
      <c r="F10945" s="155" t="s">
        <v>13296</v>
      </c>
      <c r="G10945" s="161" t="s">
        <v>406</v>
      </c>
      <c r="H10945" s="155" t="str">
        <f>IF(Proc[[#This Row],[type]]="LFF (MDG-F)",MID(Proc[[#This Row],[Obj]],13,10),"")</f>
        <v>NO50C00025</v>
      </c>
      <c r="I10945" s="161"/>
      <c r="J10945" s="155" t="b">
        <f>Proc[[#This Row],[Requested]]=Proc[[#This Row],[CurrentParent]]</f>
        <v>1</v>
      </c>
      <c r="K10945" s="155" t="str">
        <f>IF(Proc[[#This Row],[Author]]="Marcela Urrego",VLOOKUP(LEFT(Proc[[#This Row],[Requested]],1),Table3[#All],2,0),VLOOKUP(Proc[[#This Row],[Author]],Table4[],2,0))</f>
        <v>HC</v>
      </c>
      <c r="L10945" s="155"/>
      <c r="M10945" s="140">
        <v>46127</v>
      </c>
      <c r="N10945" s="140"/>
      <c r="O10945" s="140"/>
      <c r="P10945" s="140" t="str">
        <f ca="1">IF(Proc[[#This Row],[DaysAgeing]]&gt;5,"yep","on track")</f>
        <v>yep</v>
      </c>
      <c r="Q10945" s="2">
        <f ca="1">IF(Proc[[#This Row],[DateClosed]]="",ABS(NETWORKDAYS(Proc[[#This Row],[DateOpened]],TODAY()))-1,ABS(NETWORKDAYS(Proc[[#This Row],[DateOpened]],Proc[[#This Row],[DateClosed]]))-1)</f>
        <v>8</v>
      </c>
      <c r="R10945" s="140" t="s">
        <v>476</v>
      </c>
      <c r="S10945" s="155"/>
      <c r="T10945" s="155"/>
    </row>
    <row r="10946" spans="1:20">
      <c r="A10946" s="161" t="s">
        <v>13270</v>
      </c>
      <c r="B10946" s="155" t="str">
        <f>IFERROR(VLOOKUP(Proc[[#This Row],[App]],Table2[],3,0),"open")</f>
        <v>ok</v>
      </c>
      <c r="C10946" s="162" t="s">
        <v>369</v>
      </c>
      <c r="D10946" t="s">
        <v>13264</v>
      </c>
      <c r="E10946" t="s">
        <v>13296</v>
      </c>
      <c r="F10946" s="155" t="s">
        <v>13296</v>
      </c>
      <c r="G10946" s="161" t="s">
        <v>406</v>
      </c>
      <c r="H10946" s="155" t="str">
        <f>IF(Proc[[#This Row],[type]]="LFF (MDG-F)",MID(Proc[[#This Row],[Obj]],13,10),"")</f>
        <v>NO50OF0009</v>
      </c>
      <c r="I10946" s="161"/>
      <c r="J10946" s="155" t="b">
        <f>Proc[[#This Row],[Requested]]=Proc[[#This Row],[CurrentParent]]</f>
        <v>1</v>
      </c>
      <c r="K10946" s="155" t="str">
        <f>IF(Proc[[#This Row],[Author]]="Marcela Urrego",VLOOKUP(LEFT(Proc[[#This Row],[Requested]],1),Table3[#All],2,0),VLOOKUP(Proc[[#This Row],[Author]],Table4[],2,0))</f>
        <v>HC</v>
      </c>
      <c r="L10946" s="155"/>
      <c r="M10946" s="140">
        <v>46127</v>
      </c>
      <c r="N10946" s="140"/>
      <c r="O10946" s="140"/>
      <c r="P10946" s="140" t="str">
        <f ca="1">IF(Proc[[#This Row],[DaysAgeing]]&gt;5,"yep","on track")</f>
        <v>yep</v>
      </c>
      <c r="Q10946" s="2">
        <f ca="1">IF(Proc[[#This Row],[DateClosed]]="",ABS(NETWORKDAYS(Proc[[#This Row],[DateOpened]],TODAY()))-1,ABS(NETWORKDAYS(Proc[[#This Row],[DateOpened]],Proc[[#This Row],[DateClosed]]))-1)</f>
        <v>8</v>
      </c>
      <c r="R10946" s="140" t="s">
        <v>476</v>
      </c>
      <c r="S10946" s="155"/>
      <c r="T10946" s="155"/>
    </row>
    <row r="10947" spans="1:20">
      <c r="A10947" s="161" t="s">
        <v>13270</v>
      </c>
      <c r="B10947" s="155" t="str">
        <f>IFERROR(VLOOKUP(Proc[[#This Row],[App]],Table2[],3,0),"open")</f>
        <v>ok</v>
      </c>
      <c r="C10947" s="162" t="s">
        <v>369</v>
      </c>
      <c r="D10947" t="s">
        <v>13265</v>
      </c>
      <c r="E10947" t="s">
        <v>13297</v>
      </c>
      <c r="F10947" s="155" t="s">
        <v>13297</v>
      </c>
      <c r="G10947" s="161" t="s">
        <v>406</v>
      </c>
      <c r="H10947" s="155" t="str">
        <f>IF(Proc[[#This Row],[type]]="LFF (MDG-F)",MID(Proc[[#This Row],[Obj]],13,10),"")</f>
        <v>SE50C00016</v>
      </c>
      <c r="I10947" s="161"/>
      <c r="J10947" s="155" t="b">
        <f>Proc[[#This Row],[Requested]]=Proc[[#This Row],[CurrentParent]]</f>
        <v>1</v>
      </c>
      <c r="K10947" s="155" t="str">
        <f>IF(Proc[[#This Row],[Author]]="Marcela Urrego",VLOOKUP(LEFT(Proc[[#This Row],[Requested]],1),Table3[#All],2,0),VLOOKUP(Proc[[#This Row],[Author]],Table4[],2,0))</f>
        <v>HC</v>
      </c>
      <c r="L10947" s="155"/>
      <c r="M10947" s="140">
        <v>46127</v>
      </c>
      <c r="N10947" s="140"/>
      <c r="O10947" s="140"/>
      <c r="P10947" s="140" t="str">
        <f ca="1">IF(Proc[[#This Row],[DaysAgeing]]&gt;5,"yep","on track")</f>
        <v>yep</v>
      </c>
      <c r="Q10947" s="2">
        <f ca="1">IF(Proc[[#This Row],[DateClosed]]="",ABS(NETWORKDAYS(Proc[[#This Row],[DateOpened]],TODAY()))-1,ABS(NETWORKDAYS(Proc[[#This Row],[DateOpened]],Proc[[#This Row],[DateClosed]]))-1)</f>
        <v>8</v>
      </c>
      <c r="R10947" s="140" t="s">
        <v>476</v>
      </c>
      <c r="S10947" s="155"/>
      <c r="T10947" s="155"/>
    </row>
    <row r="10948" spans="1:20">
      <c r="A10948" s="161" t="s">
        <v>13270</v>
      </c>
      <c r="B10948" s="155" t="str">
        <f>IFERROR(VLOOKUP(Proc[[#This Row],[App]],Table2[],3,0),"open")</f>
        <v>ok</v>
      </c>
      <c r="C10948" s="162" t="s">
        <v>369</v>
      </c>
      <c r="D10948" t="s">
        <v>13266</v>
      </c>
      <c r="E10948" t="s">
        <v>13297</v>
      </c>
      <c r="F10948" s="155" t="s">
        <v>13297</v>
      </c>
      <c r="G10948" s="161" t="s">
        <v>406</v>
      </c>
      <c r="H10948" s="155" t="str">
        <f>IF(Proc[[#This Row],[type]]="LFF (MDG-F)",MID(Proc[[#This Row],[Obj]],13,10),"")</f>
        <v>SE50OF0009</v>
      </c>
      <c r="I10948" s="161"/>
      <c r="J10948" s="155" t="b">
        <f>Proc[[#This Row],[Requested]]=Proc[[#This Row],[CurrentParent]]</f>
        <v>1</v>
      </c>
      <c r="K10948" s="155" t="str">
        <f>IF(Proc[[#This Row],[Author]]="Marcela Urrego",VLOOKUP(LEFT(Proc[[#This Row],[Requested]],1),Table3[#All],2,0),VLOOKUP(Proc[[#This Row],[Author]],Table4[],2,0))</f>
        <v>HC</v>
      </c>
      <c r="L10948" s="155"/>
      <c r="M10948" s="140">
        <v>46127</v>
      </c>
      <c r="N10948" s="140"/>
      <c r="O10948" s="140"/>
      <c r="P10948" s="140" t="str">
        <f ca="1">IF(Proc[[#This Row],[DaysAgeing]]&gt;5,"yep","on track")</f>
        <v>yep</v>
      </c>
      <c r="Q10948" s="2">
        <f ca="1">IF(Proc[[#This Row],[DateClosed]]="",ABS(NETWORKDAYS(Proc[[#This Row],[DateOpened]],TODAY()))-1,ABS(NETWORKDAYS(Proc[[#This Row],[DateOpened]],Proc[[#This Row],[DateClosed]]))-1)</f>
        <v>8</v>
      </c>
      <c r="R10948" s="140" t="s">
        <v>476</v>
      </c>
      <c r="S10948" s="155"/>
      <c r="T10948" s="155"/>
    </row>
    <row r="10949" spans="1:20">
      <c r="A10949" s="161" t="s">
        <v>13270</v>
      </c>
      <c r="B10949" s="155" t="str">
        <f>IFERROR(VLOOKUP(Proc[[#This Row],[App]],Table2[],3,0),"open")</f>
        <v>ok</v>
      </c>
      <c r="C10949" s="162" t="s">
        <v>369</v>
      </c>
      <c r="D10949" t="s">
        <v>13267</v>
      </c>
      <c r="E10949" t="s">
        <v>13297</v>
      </c>
      <c r="F10949" s="155" t="s">
        <v>13297</v>
      </c>
      <c r="G10949" s="161" t="s">
        <v>406</v>
      </c>
      <c r="H10949" s="155" t="str">
        <f>IF(Proc[[#This Row],[type]]="LFF (MDG-F)",MID(Proc[[#This Row],[Obj]],13,10),"")</f>
        <v>SE50OF0010</v>
      </c>
      <c r="I10949" s="161"/>
      <c r="J10949" s="155" t="b">
        <f>Proc[[#This Row],[Requested]]=Proc[[#This Row],[CurrentParent]]</f>
        <v>1</v>
      </c>
      <c r="K10949" s="155" t="str">
        <f>IF(Proc[[#This Row],[Author]]="Marcela Urrego",VLOOKUP(LEFT(Proc[[#This Row],[Requested]],1),Table3[#All],2,0),VLOOKUP(Proc[[#This Row],[Author]],Table4[],2,0))</f>
        <v>HC</v>
      </c>
      <c r="L10949" s="155"/>
      <c r="M10949" s="140">
        <v>46127</v>
      </c>
      <c r="N10949" s="140"/>
      <c r="O10949" s="140"/>
      <c r="P10949" s="140" t="str">
        <f ca="1">IF(Proc[[#This Row],[DaysAgeing]]&gt;5,"yep","on track")</f>
        <v>yep</v>
      </c>
      <c r="Q10949" s="2">
        <f ca="1">IF(Proc[[#This Row],[DateClosed]]="",ABS(NETWORKDAYS(Proc[[#This Row],[DateOpened]],TODAY()))-1,ABS(NETWORKDAYS(Proc[[#This Row],[DateOpened]],Proc[[#This Row],[DateClosed]]))-1)</f>
        <v>8</v>
      </c>
      <c r="R10949" s="140" t="s">
        <v>476</v>
      </c>
      <c r="S10949" s="155"/>
      <c r="T10949" s="155"/>
    </row>
    <row r="10950" spans="1:20">
      <c r="A10950" s="161" t="s">
        <v>13270</v>
      </c>
      <c r="B10950" s="155" t="str">
        <f>IFERROR(VLOOKUP(Proc[[#This Row],[App]],Table2[],3,0),"open")</f>
        <v>ok</v>
      </c>
      <c r="C10950" s="162" t="s">
        <v>369</v>
      </c>
      <c r="D10950" t="s">
        <v>13268</v>
      </c>
      <c r="E10950" t="s">
        <v>11699</v>
      </c>
      <c r="F10950" s="155" t="s">
        <v>11699</v>
      </c>
      <c r="G10950" t="s">
        <v>400</v>
      </c>
      <c r="H10950" s="155" t="str">
        <f>IF(Proc[[#This Row],[type]]="LFF (MDG-F)",MID(Proc[[#This Row],[Obj]],13,10),"")</f>
        <v/>
      </c>
      <c r="I10950" s="161"/>
      <c r="J10950" s="155" t="b">
        <f>Proc[[#This Row],[Requested]]=Proc[[#This Row],[CurrentParent]]</f>
        <v>1</v>
      </c>
      <c r="K10950" s="155" t="str">
        <f>IF(Proc[[#This Row],[Author]]="Marcela Urrego",VLOOKUP(LEFT(Proc[[#This Row],[Requested]],1),Table3[#All],2,0),VLOOKUP(Proc[[#This Row],[Author]],Table4[],2,0))</f>
        <v>HC</v>
      </c>
      <c r="L10950" s="155"/>
      <c r="M10950" s="140">
        <v>46127</v>
      </c>
      <c r="N10950" s="140"/>
      <c r="O10950" s="140"/>
      <c r="P10950" s="140" t="str">
        <f ca="1">IF(Proc[[#This Row],[DaysAgeing]]&gt;5,"yep","on track")</f>
        <v>yep</v>
      </c>
      <c r="Q10950" s="2">
        <f ca="1">IF(Proc[[#This Row],[DateClosed]]="",ABS(NETWORKDAYS(Proc[[#This Row],[DateOpened]],TODAY()))-1,ABS(NETWORKDAYS(Proc[[#This Row],[DateOpened]],Proc[[#This Row],[DateClosed]]))-1)</f>
        <v>8</v>
      </c>
      <c r="R10950" s="140" t="s">
        <v>476</v>
      </c>
      <c r="S10950" s="155"/>
      <c r="T10950" s="155"/>
    </row>
    <row r="10951" spans="1:20">
      <c r="A10951" s="161" t="s">
        <v>13270</v>
      </c>
      <c r="B10951" s="155" t="str">
        <f>IFERROR(VLOOKUP(Proc[[#This Row],[App]],Table2[],3,0),"open")</f>
        <v>ok</v>
      </c>
      <c r="C10951" s="162" t="s">
        <v>369</v>
      </c>
      <c r="D10951" t="s">
        <v>13269</v>
      </c>
      <c r="E10951" t="s">
        <v>11699</v>
      </c>
      <c r="F10951" s="155" t="s">
        <v>11699</v>
      </c>
      <c r="G10951" s="161" t="s">
        <v>400</v>
      </c>
      <c r="H10951" s="155" t="str">
        <f>IF(Proc[[#This Row],[type]]="LFF (MDG-F)",MID(Proc[[#This Row],[Obj]],13,10),"")</f>
        <v/>
      </c>
      <c r="I10951" s="161"/>
      <c r="J10951" s="155" t="b">
        <f>Proc[[#This Row],[Requested]]=Proc[[#This Row],[CurrentParent]]</f>
        <v>1</v>
      </c>
      <c r="K10951" s="155" t="str">
        <f>IF(Proc[[#This Row],[Author]]="Marcela Urrego",VLOOKUP(LEFT(Proc[[#This Row],[Requested]],1),Table3[#All],2,0),VLOOKUP(Proc[[#This Row],[Author]],Table4[],2,0))</f>
        <v>HC</v>
      </c>
      <c r="L10951" s="155"/>
      <c r="M10951" s="140">
        <v>46127</v>
      </c>
      <c r="N10951" s="140"/>
      <c r="O10951" s="140"/>
      <c r="P10951" s="140" t="str">
        <f ca="1">IF(Proc[[#This Row],[DaysAgeing]]&gt;5,"yep","on track")</f>
        <v>yep</v>
      </c>
      <c r="Q10951" s="2">
        <f ca="1">IF(Proc[[#This Row],[DateClosed]]="",ABS(NETWORKDAYS(Proc[[#This Row],[DateOpened]],TODAY()))-1,ABS(NETWORKDAYS(Proc[[#This Row],[DateOpened]],Proc[[#This Row],[DateClosed]]))-1)</f>
        <v>8</v>
      </c>
      <c r="R10951" s="140" t="s">
        <v>476</v>
      </c>
      <c r="S10951" s="155"/>
      <c r="T10951" s="155"/>
    </row>
    <row r="10952" spans="1:20">
      <c r="A10952" t="s">
        <v>13271</v>
      </c>
      <c r="B10952" s="155" t="str">
        <f>IFERROR(VLOOKUP(Proc[[#This Row],[App]],Table2[],3,0),"open")</f>
        <v>ok</v>
      </c>
      <c r="C10952" s="162" t="s">
        <v>369</v>
      </c>
      <c r="D10952" t="s">
        <v>5594</v>
      </c>
      <c r="E10952" t="s">
        <v>5884</v>
      </c>
      <c r="F10952" s="155" t="s">
        <v>5884</v>
      </c>
      <c r="G10952" t="s">
        <v>400</v>
      </c>
      <c r="H10952" s="155" t="str">
        <f>IF(Proc[[#This Row],[type]]="LFF (MDG-F)",MID(Proc[[#This Row],[Obj]],13,10),"")</f>
        <v/>
      </c>
      <c r="J10952" s="155" t="b">
        <f>Proc[[#This Row],[Requested]]=Proc[[#This Row],[CurrentParent]]</f>
        <v>1</v>
      </c>
      <c r="K10952" s="155" t="str">
        <f>IF(Proc[[#This Row],[Author]]="Marcela Urrego",VLOOKUP(LEFT(Proc[[#This Row],[Requested]],1),Table3[#All],2,0),VLOOKUP(Proc[[#This Row],[Author]],Table4[],2,0))</f>
        <v>MGF</v>
      </c>
      <c r="L10952" s="155"/>
      <c r="M10952" s="140">
        <v>46127</v>
      </c>
      <c r="N10952" s="140"/>
      <c r="O10952" s="140"/>
      <c r="P10952" s="140" t="str">
        <f ca="1">IF(Proc[[#This Row],[DaysAgeing]]&gt;5,"yep","on track")</f>
        <v>yep</v>
      </c>
      <c r="Q10952" s="2">
        <f ca="1">IF(Proc[[#This Row],[DateClosed]]="",ABS(NETWORKDAYS(Proc[[#This Row],[DateOpened]],TODAY()))-1,ABS(NETWORKDAYS(Proc[[#This Row],[DateOpened]],Proc[[#This Row],[DateClosed]]))-1)</f>
        <v>8</v>
      </c>
      <c r="R10952" s="140" t="s">
        <v>422</v>
      </c>
      <c r="S10952" s="155"/>
      <c r="T10952" s="155"/>
    </row>
    <row r="10953" spans="1:20">
      <c r="A10953" s="161" t="s">
        <v>13271</v>
      </c>
      <c r="B10953" s="155" t="str">
        <f>IFERROR(VLOOKUP(Proc[[#This Row],[App]],Table2[],3,0),"open")</f>
        <v>ok</v>
      </c>
      <c r="C10953" s="162" t="s">
        <v>369</v>
      </c>
      <c r="D10953" t="s">
        <v>5606</v>
      </c>
      <c r="E10953" t="s">
        <v>5884</v>
      </c>
      <c r="F10953" s="155" t="s">
        <v>5884</v>
      </c>
      <c r="G10953" s="161" t="s">
        <v>400</v>
      </c>
      <c r="H10953" s="155" t="str">
        <f>IF(Proc[[#This Row],[type]]="LFF (MDG-F)",MID(Proc[[#This Row],[Obj]],13,10),"")</f>
        <v/>
      </c>
      <c r="J10953" s="155" t="b">
        <f>Proc[[#This Row],[Requested]]=Proc[[#This Row],[CurrentParent]]</f>
        <v>1</v>
      </c>
      <c r="K10953" s="155" t="str">
        <f>IF(Proc[[#This Row],[Author]]="Marcela Urrego",VLOOKUP(LEFT(Proc[[#This Row],[Requested]],1),Table3[#All],2,0),VLOOKUP(Proc[[#This Row],[Author]],Table4[],2,0))</f>
        <v>MGF</v>
      </c>
      <c r="L10953" s="155"/>
      <c r="M10953" s="140">
        <v>46127</v>
      </c>
      <c r="N10953" s="140"/>
      <c r="O10953" s="140"/>
      <c r="P10953" s="140" t="str">
        <f ca="1">IF(Proc[[#This Row],[DaysAgeing]]&gt;5,"yep","on track")</f>
        <v>yep</v>
      </c>
      <c r="Q10953" s="2">
        <f ca="1">IF(Proc[[#This Row],[DateClosed]]="",ABS(NETWORKDAYS(Proc[[#This Row],[DateOpened]],TODAY()))-1,ABS(NETWORKDAYS(Proc[[#This Row],[DateOpened]],Proc[[#This Row],[DateClosed]]))-1)</f>
        <v>8</v>
      </c>
      <c r="R10953" s="140" t="s">
        <v>422</v>
      </c>
      <c r="S10953" s="155"/>
      <c r="T10953" s="155"/>
    </row>
    <row r="10954" spans="1:20">
      <c r="A10954" s="161" t="s">
        <v>13271</v>
      </c>
      <c r="B10954" s="155" t="str">
        <f>IFERROR(VLOOKUP(Proc[[#This Row],[App]],Table2[],3,0),"open")</f>
        <v>ok</v>
      </c>
      <c r="C10954" s="162" t="s">
        <v>369</v>
      </c>
      <c r="D10954" t="s">
        <v>5607</v>
      </c>
      <c r="E10954" t="s">
        <v>5884</v>
      </c>
      <c r="F10954" s="155" t="s">
        <v>5884</v>
      </c>
      <c r="G10954" s="161" t="s">
        <v>400</v>
      </c>
      <c r="H10954" s="155" t="str">
        <f>IF(Proc[[#This Row],[type]]="LFF (MDG-F)",MID(Proc[[#This Row],[Obj]],13,10),"")</f>
        <v/>
      </c>
      <c r="J10954" s="155" t="b">
        <f>Proc[[#This Row],[Requested]]=Proc[[#This Row],[CurrentParent]]</f>
        <v>1</v>
      </c>
      <c r="K10954" s="155" t="str">
        <f>IF(Proc[[#This Row],[Author]]="Marcela Urrego",VLOOKUP(LEFT(Proc[[#This Row],[Requested]],1),Table3[#All],2,0),VLOOKUP(Proc[[#This Row],[Author]],Table4[],2,0))</f>
        <v>MGF</v>
      </c>
      <c r="L10954" s="155"/>
      <c r="M10954" s="140">
        <v>46127</v>
      </c>
      <c r="N10954" s="140"/>
      <c r="O10954" s="140"/>
      <c r="P10954" s="140" t="str">
        <f ca="1">IF(Proc[[#This Row],[DaysAgeing]]&gt;5,"yep","on track")</f>
        <v>yep</v>
      </c>
      <c r="Q10954" s="2">
        <f ca="1">IF(Proc[[#This Row],[DateClosed]]="",ABS(NETWORKDAYS(Proc[[#This Row],[DateOpened]],TODAY()))-1,ABS(NETWORKDAYS(Proc[[#This Row],[DateOpened]],Proc[[#This Row],[DateClosed]]))-1)</f>
        <v>8</v>
      </c>
      <c r="R10954" s="140" t="s">
        <v>422</v>
      </c>
      <c r="S10954" s="155"/>
      <c r="T10954" s="155"/>
    </row>
    <row r="10955" spans="1:20">
      <c r="A10955" s="161" t="s">
        <v>13271</v>
      </c>
      <c r="B10955" s="155" t="str">
        <f>IFERROR(VLOOKUP(Proc[[#This Row],[App]],Table2[],3,0),"open")</f>
        <v>ok</v>
      </c>
      <c r="C10955" s="162" t="s">
        <v>369</v>
      </c>
      <c r="D10955" t="s">
        <v>13272</v>
      </c>
      <c r="E10955" t="s">
        <v>5884</v>
      </c>
      <c r="F10955" s="155" t="s">
        <v>5884</v>
      </c>
      <c r="G10955" s="161" t="s">
        <v>400</v>
      </c>
      <c r="H10955" s="155" t="str">
        <f>IF(Proc[[#This Row],[type]]="LFF (MDG-F)",MID(Proc[[#This Row],[Obj]],13,10),"")</f>
        <v/>
      </c>
      <c r="J10955" s="155" t="b">
        <f>Proc[[#This Row],[Requested]]=Proc[[#This Row],[CurrentParent]]</f>
        <v>1</v>
      </c>
      <c r="K10955" s="155" t="str">
        <f>IF(Proc[[#This Row],[Author]]="Marcela Urrego",VLOOKUP(LEFT(Proc[[#This Row],[Requested]],1),Table3[#All],2,0),VLOOKUP(Proc[[#This Row],[Author]],Table4[],2,0))</f>
        <v>MGF</v>
      </c>
      <c r="L10955" s="155"/>
      <c r="M10955" s="140">
        <v>46127</v>
      </c>
      <c r="N10955" s="140"/>
      <c r="O10955" s="140"/>
      <c r="P10955" s="140" t="str">
        <f ca="1">IF(Proc[[#This Row],[DaysAgeing]]&gt;5,"yep","on track")</f>
        <v>yep</v>
      </c>
      <c r="Q10955" s="2">
        <f ca="1">IF(Proc[[#This Row],[DateClosed]]="",ABS(NETWORKDAYS(Proc[[#This Row],[DateOpened]],TODAY()))-1,ABS(NETWORKDAYS(Proc[[#This Row],[DateOpened]],Proc[[#This Row],[DateClosed]]))-1)</f>
        <v>8</v>
      </c>
      <c r="R10955" s="140" t="s">
        <v>422</v>
      </c>
      <c r="S10955" s="155"/>
      <c r="T10955" s="155"/>
    </row>
    <row r="10956" spans="1:20">
      <c r="A10956" s="161" t="s">
        <v>13271</v>
      </c>
      <c r="B10956" s="155" t="str">
        <f>IFERROR(VLOOKUP(Proc[[#This Row],[App]],Table2[],3,0),"open")</f>
        <v>ok</v>
      </c>
      <c r="C10956" s="162" t="s">
        <v>369</v>
      </c>
      <c r="D10956" t="s">
        <v>13273</v>
      </c>
      <c r="E10956" t="s">
        <v>5884</v>
      </c>
      <c r="F10956" s="155" t="s">
        <v>5884</v>
      </c>
      <c r="G10956" s="161" t="s">
        <v>400</v>
      </c>
      <c r="H10956" s="155" t="str">
        <f>IF(Proc[[#This Row],[type]]="LFF (MDG-F)",MID(Proc[[#This Row],[Obj]],13,10),"")</f>
        <v/>
      </c>
      <c r="J10956" s="155" t="b">
        <f>Proc[[#This Row],[Requested]]=Proc[[#This Row],[CurrentParent]]</f>
        <v>1</v>
      </c>
      <c r="K10956" s="155" t="str">
        <f>IF(Proc[[#This Row],[Author]]="Marcela Urrego",VLOOKUP(LEFT(Proc[[#This Row],[Requested]],1),Table3[#All],2,0),VLOOKUP(Proc[[#This Row],[Author]],Table4[],2,0))</f>
        <v>MGF</v>
      </c>
      <c r="L10956" s="155"/>
      <c r="M10956" s="140">
        <v>46127</v>
      </c>
      <c r="N10956" s="140"/>
      <c r="O10956" s="140"/>
      <c r="P10956" s="140" t="str">
        <f ca="1">IF(Proc[[#This Row],[DaysAgeing]]&gt;5,"yep","on track")</f>
        <v>yep</v>
      </c>
      <c r="Q10956" s="2">
        <f ca="1">IF(Proc[[#This Row],[DateClosed]]="",ABS(NETWORKDAYS(Proc[[#This Row],[DateOpened]],TODAY()))-1,ABS(NETWORKDAYS(Proc[[#This Row],[DateOpened]],Proc[[#This Row],[DateClosed]]))-1)</f>
        <v>8</v>
      </c>
      <c r="R10956" s="140" t="s">
        <v>422</v>
      </c>
      <c r="S10956" s="155"/>
      <c r="T10956" s="155"/>
    </row>
    <row r="10957" spans="1:20">
      <c r="A10957" s="161" t="s">
        <v>13271</v>
      </c>
      <c r="B10957" s="155" t="str">
        <f>IFERROR(VLOOKUP(Proc[[#This Row],[App]],Table2[],3,0),"open")</f>
        <v>ok</v>
      </c>
      <c r="C10957" s="162" t="s">
        <v>369</v>
      </c>
      <c r="D10957" t="s">
        <v>13274</v>
      </c>
      <c r="E10957" t="s">
        <v>5884</v>
      </c>
      <c r="F10957" s="155" t="s">
        <v>5884</v>
      </c>
      <c r="G10957" s="161" t="s">
        <v>406</v>
      </c>
      <c r="H10957" s="155" t="str">
        <f>IF(Proc[[#This Row],[type]]="LFF (MDG-F)",MID(Proc[[#This Row],[Obj]],13,10),"")</f>
        <v>SG09Z03500</v>
      </c>
      <c r="J10957" s="155" t="b">
        <f>Proc[[#This Row],[Requested]]=Proc[[#This Row],[CurrentParent]]</f>
        <v>1</v>
      </c>
      <c r="K10957" s="155" t="str">
        <f>IF(Proc[[#This Row],[Author]]="Marcela Urrego",VLOOKUP(LEFT(Proc[[#This Row],[Requested]],1),Table3[#All],2,0),VLOOKUP(Proc[[#This Row],[Author]],Table4[],2,0))</f>
        <v>MGF</v>
      </c>
      <c r="L10957" s="155"/>
      <c r="M10957" s="140">
        <v>46127</v>
      </c>
      <c r="N10957" s="140"/>
      <c r="O10957" s="140"/>
      <c r="P10957" s="140" t="str">
        <f ca="1">IF(Proc[[#This Row],[DaysAgeing]]&gt;5,"yep","on track")</f>
        <v>yep</v>
      </c>
      <c r="Q10957" s="2">
        <f ca="1">IF(Proc[[#This Row],[DateClosed]]="",ABS(NETWORKDAYS(Proc[[#This Row],[DateOpened]],TODAY()))-1,ABS(NETWORKDAYS(Proc[[#This Row],[DateOpened]],Proc[[#This Row],[DateClosed]]))-1)</f>
        <v>8</v>
      </c>
      <c r="R10957" s="140" t="s">
        <v>422</v>
      </c>
      <c r="S10957" s="155"/>
      <c r="T10957" s="155"/>
    </row>
    <row r="10958" spans="1:20">
      <c r="A10958" s="161" t="s">
        <v>13271</v>
      </c>
      <c r="B10958" s="155" t="str">
        <f>IFERROR(VLOOKUP(Proc[[#This Row],[App]],Table2[],3,0),"open")</f>
        <v>ok</v>
      </c>
      <c r="C10958" s="162" t="s">
        <v>369</v>
      </c>
      <c r="D10958" t="s">
        <v>13275</v>
      </c>
      <c r="E10958" t="s">
        <v>5884</v>
      </c>
      <c r="F10958" s="155" t="s">
        <v>5884</v>
      </c>
      <c r="G10958" s="161" t="s">
        <v>406</v>
      </c>
      <c r="H10958" s="155" t="str">
        <f>IF(Proc[[#This Row],[type]]="LFF (MDG-F)",MID(Proc[[#This Row],[Obj]],13,10),"")</f>
        <v>AT50O05002</v>
      </c>
      <c r="J10958" s="155" t="b">
        <f>Proc[[#This Row],[Requested]]=Proc[[#This Row],[CurrentParent]]</f>
        <v>1</v>
      </c>
      <c r="K10958" s="155" t="str">
        <f>IF(Proc[[#This Row],[Author]]="Marcela Urrego",VLOOKUP(LEFT(Proc[[#This Row],[Requested]],1),Table3[#All],2,0),VLOOKUP(Proc[[#This Row],[Author]],Table4[],2,0))</f>
        <v>MGF</v>
      </c>
      <c r="L10958" s="155"/>
      <c r="M10958" s="140">
        <v>46127</v>
      </c>
      <c r="N10958" s="140"/>
      <c r="O10958" s="140"/>
      <c r="P10958" s="140" t="str">
        <f ca="1">IF(Proc[[#This Row],[DaysAgeing]]&gt;5,"yep","on track")</f>
        <v>yep</v>
      </c>
      <c r="Q10958" s="2">
        <f ca="1">IF(Proc[[#This Row],[DateClosed]]="",ABS(NETWORKDAYS(Proc[[#This Row],[DateOpened]],TODAY()))-1,ABS(NETWORKDAYS(Proc[[#This Row],[DateOpened]],Proc[[#This Row],[DateClosed]]))-1)</f>
        <v>8</v>
      </c>
      <c r="R10958" s="140" t="s">
        <v>422</v>
      </c>
      <c r="S10958" s="155"/>
      <c r="T10958" s="155"/>
    </row>
    <row r="10959" spans="1:20">
      <c r="A10959" s="161" t="s">
        <v>13271</v>
      </c>
      <c r="B10959" s="155" t="str">
        <f>IFERROR(VLOOKUP(Proc[[#This Row],[App]],Table2[],3,0),"open")</f>
        <v>ok</v>
      </c>
      <c r="C10959" s="162" t="s">
        <v>369</v>
      </c>
      <c r="D10959" t="s">
        <v>13276</v>
      </c>
      <c r="E10959" t="s">
        <v>5884</v>
      </c>
      <c r="F10959" s="155" t="s">
        <v>5884</v>
      </c>
      <c r="G10959" s="161" t="s">
        <v>406</v>
      </c>
      <c r="H10959" s="155" t="str">
        <f>IF(Proc[[#This Row],[type]]="LFF (MDG-F)",MID(Proc[[#This Row],[Obj]],13,10),"")</f>
        <v>2125GIT640</v>
      </c>
      <c r="J10959" s="155" t="b">
        <f>Proc[[#This Row],[Requested]]=Proc[[#This Row],[CurrentParent]]</f>
        <v>1</v>
      </c>
      <c r="K10959" s="155" t="str">
        <f>IF(Proc[[#This Row],[Author]]="Marcela Urrego",VLOOKUP(LEFT(Proc[[#This Row],[Requested]],1),Table3[#All],2,0),VLOOKUP(Proc[[#This Row],[Author]],Table4[],2,0))</f>
        <v>MGF</v>
      </c>
      <c r="L10959" s="155"/>
      <c r="M10959" s="140">
        <v>46127</v>
      </c>
      <c r="N10959" s="140"/>
      <c r="O10959" s="140"/>
      <c r="P10959" s="140" t="str">
        <f ca="1">IF(Proc[[#This Row],[DaysAgeing]]&gt;5,"yep","on track")</f>
        <v>yep</v>
      </c>
      <c r="Q10959" s="2">
        <f ca="1">IF(Proc[[#This Row],[DateClosed]]="",ABS(NETWORKDAYS(Proc[[#This Row],[DateOpened]],TODAY()))-1,ABS(NETWORKDAYS(Proc[[#This Row],[DateOpened]],Proc[[#This Row],[DateClosed]]))-1)</f>
        <v>8</v>
      </c>
      <c r="R10959" s="140" t="s">
        <v>422</v>
      </c>
      <c r="S10959" s="155"/>
      <c r="T10959" s="155"/>
    </row>
    <row r="10960" spans="1:20">
      <c r="A10960" s="161" t="s">
        <v>13271</v>
      </c>
      <c r="B10960" s="155" t="str">
        <f>IFERROR(VLOOKUP(Proc[[#This Row],[App]],Table2[],3,0),"open")</f>
        <v>ok</v>
      </c>
      <c r="C10960" s="162" t="s">
        <v>369</v>
      </c>
      <c r="D10960" t="s">
        <v>13277</v>
      </c>
      <c r="E10960" t="s">
        <v>5884</v>
      </c>
      <c r="F10960" s="155" t="s">
        <v>5884</v>
      </c>
      <c r="G10960" s="161" t="s">
        <v>400</v>
      </c>
      <c r="H10960" s="155" t="str">
        <f>IF(Proc[[#This Row],[type]]="LFF (MDG-F)",MID(Proc[[#This Row],[Obj]],13,10),"")</f>
        <v/>
      </c>
      <c r="J10960" s="155" t="b">
        <f>Proc[[#This Row],[Requested]]=Proc[[#This Row],[CurrentParent]]</f>
        <v>1</v>
      </c>
      <c r="K10960" s="155" t="str">
        <f>IF(Proc[[#This Row],[Author]]="Marcela Urrego",VLOOKUP(LEFT(Proc[[#This Row],[Requested]],1),Table3[#All],2,0),VLOOKUP(Proc[[#This Row],[Author]],Table4[],2,0))</f>
        <v>MGF</v>
      </c>
      <c r="L10960" s="155"/>
      <c r="M10960" s="140">
        <v>46127</v>
      </c>
      <c r="N10960" s="140"/>
      <c r="O10960" s="140"/>
      <c r="P10960" s="140" t="str">
        <f ca="1">IF(Proc[[#This Row],[DaysAgeing]]&gt;5,"yep","on track")</f>
        <v>yep</v>
      </c>
      <c r="Q10960" s="2">
        <f ca="1">IF(Proc[[#This Row],[DateClosed]]="",ABS(NETWORKDAYS(Proc[[#This Row],[DateOpened]],TODAY()))-1,ABS(NETWORKDAYS(Proc[[#This Row],[DateOpened]],Proc[[#This Row],[DateClosed]]))-1)</f>
        <v>8</v>
      </c>
      <c r="R10960" s="140" t="s">
        <v>422</v>
      </c>
      <c r="S10960" s="155"/>
      <c r="T10960" s="155"/>
    </row>
    <row r="10961" spans="1:20">
      <c r="A10961" s="161" t="s">
        <v>13271</v>
      </c>
      <c r="B10961" s="155" t="str">
        <f>IFERROR(VLOOKUP(Proc[[#This Row],[App]],Table2[],3,0),"open")</f>
        <v>ok</v>
      </c>
      <c r="C10961" s="162" t="s">
        <v>369</v>
      </c>
      <c r="D10961" t="s">
        <v>13278</v>
      </c>
      <c r="E10961" t="s">
        <v>5884</v>
      </c>
      <c r="F10961" s="155" t="s">
        <v>5884</v>
      </c>
      <c r="G10961" s="161" t="s">
        <v>400</v>
      </c>
      <c r="H10961" s="155" t="str">
        <f>IF(Proc[[#This Row],[type]]="LFF (MDG-F)",MID(Proc[[#This Row],[Obj]],13,10),"")</f>
        <v/>
      </c>
      <c r="J10961" s="155" t="b">
        <f>Proc[[#This Row],[Requested]]=Proc[[#This Row],[CurrentParent]]</f>
        <v>1</v>
      </c>
      <c r="K10961" s="155" t="str">
        <f>IF(Proc[[#This Row],[Author]]="Marcela Urrego",VLOOKUP(LEFT(Proc[[#This Row],[Requested]],1),Table3[#All],2,0),VLOOKUP(Proc[[#This Row],[Author]],Table4[],2,0))</f>
        <v>MGF</v>
      </c>
      <c r="L10961" s="155"/>
      <c r="M10961" s="140">
        <v>46127</v>
      </c>
      <c r="N10961" s="140"/>
      <c r="O10961" s="140"/>
      <c r="P10961" s="140" t="str">
        <f ca="1">IF(Proc[[#This Row],[DaysAgeing]]&gt;5,"yep","on track")</f>
        <v>yep</v>
      </c>
      <c r="Q10961" s="2">
        <f ca="1">IF(Proc[[#This Row],[DateClosed]]="",ABS(NETWORKDAYS(Proc[[#This Row],[DateOpened]],TODAY()))-1,ABS(NETWORKDAYS(Proc[[#This Row],[DateOpened]],Proc[[#This Row],[DateClosed]]))-1)</f>
        <v>8</v>
      </c>
      <c r="R10961" s="140" t="s">
        <v>422</v>
      </c>
      <c r="S10961" s="155"/>
      <c r="T10961" s="155"/>
    </row>
    <row r="10962" spans="1:20">
      <c r="A10962" s="161" t="s">
        <v>13271</v>
      </c>
      <c r="B10962" s="155" t="str">
        <f>IFERROR(VLOOKUP(Proc[[#This Row],[App]],Table2[],3,0),"open")</f>
        <v>ok</v>
      </c>
      <c r="C10962" s="162" t="s">
        <v>369</v>
      </c>
      <c r="D10962" t="s">
        <v>13279</v>
      </c>
      <c r="E10962" t="s">
        <v>5884</v>
      </c>
      <c r="F10962" s="155" t="s">
        <v>5884</v>
      </c>
      <c r="G10962" s="161" t="s">
        <v>400</v>
      </c>
      <c r="H10962" s="155" t="str">
        <f>IF(Proc[[#This Row],[type]]="LFF (MDG-F)",MID(Proc[[#This Row],[Obj]],13,10),"")</f>
        <v/>
      </c>
      <c r="J10962" s="155" t="b">
        <f>Proc[[#This Row],[Requested]]=Proc[[#This Row],[CurrentParent]]</f>
        <v>1</v>
      </c>
      <c r="K10962" s="155" t="str">
        <f>IF(Proc[[#This Row],[Author]]="Marcela Urrego",VLOOKUP(LEFT(Proc[[#This Row],[Requested]],1),Table3[#All],2,0),VLOOKUP(Proc[[#This Row],[Author]],Table4[],2,0))</f>
        <v>MGF</v>
      </c>
      <c r="L10962" s="155"/>
      <c r="M10962" s="140">
        <v>46127</v>
      </c>
      <c r="N10962" s="140"/>
      <c r="O10962" s="140"/>
      <c r="P10962" s="140" t="str">
        <f ca="1">IF(Proc[[#This Row],[DaysAgeing]]&gt;5,"yep","on track")</f>
        <v>yep</v>
      </c>
      <c r="Q10962" s="2">
        <f ca="1">IF(Proc[[#This Row],[DateClosed]]="",ABS(NETWORKDAYS(Proc[[#This Row],[DateOpened]],TODAY()))-1,ABS(NETWORKDAYS(Proc[[#This Row],[DateOpened]],Proc[[#This Row],[DateClosed]]))-1)</f>
        <v>8</v>
      </c>
      <c r="R10962" s="140" t="s">
        <v>422</v>
      </c>
      <c r="S10962" s="155"/>
      <c r="T10962" s="155"/>
    </row>
    <row r="10963" spans="1:20">
      <c r="A10963" s="161" t="s">
        <v>13271</v>
      </c>
      <c r="B10963" s="155" t="str">
        <f>IFERROR(VLOOKUP(Proc[[#This Row],[App]],Table2[],3,0),"open")</f>
        <v>ok</v>
      </c>
      <c r="C10963" s="162" t="s">
        <v>369</v>
      </c>
      <c r="D10963" t="s">
        <v>13280</v>
      </c>
      <c r="E10963" t="s">
        <v>5884</v>
      </c>
      <c r="F10963" s="155" t="s">
        <v>5884</v>
      </c>
      <c r="G10963" s="161" t="s">
        <v>400</v>
      </c>
      <c r="H10963" s="155" t="str">
        <f>IF(Proc[[#This Row],[type]]="LFF (MDG-F)",MID(Proc[[#This Row],[Obj]],13,10),"")</f>
        <v/>
      </c>
      <c r="J10963" s="155" t="b">
        <f>Proc[[#This Row],[Requested]]=Proc[[#This Row],[CurrentParent]]</f>
        <v>1</v>
      </c>
      <c r="K10963" s="155" t="str">
        <f>IF(Proc[[#This Row],[Author]]="Marcela Urrego",VLOOKUP(LEFT(Proc[[#This Row],[Requested]],1),Table3[#All],2,0),VLOOKUP(Proc[[#This Row],[Author]],Table4[],2,0))</f>
        <v>MGF</v>
      </c>
      <c r="L10963" s="155"/>
      <c r="M10963" s="140">
        <v>46127</v>
      </c>
      <c r="N10963" s="140"/>
      <c r="O10963" s="140"/>
      <c r="P10963" s="140" t="str">
        <f ca="1">IF(Proc[[#This Row],[DaysAgeing]]&gt;5,"yep","on track")</f>
        <v>yep</v>
      </c>
      <c r="Q10963" s="2">
        <f ca="1">IF(Proc[[#This Row],[DateClosed]]="",ABS(NETWORKDAYS(Proc[[#This Row],[DateOpened]],TODAY()))-1,ABS(NETWORKDAYS(Proc[[#This Row],[DateOpened]],Proc[[#This Row],[DateClosed]]))-1)</f>
        <v>8</v>
      </c>
      <c r="R10963" s="140" t="s">
        <v>422</v>
      </c>
      <c r="S10963" s="155"/>
      <c r="T10963" s="155"/>
    </row>
    <row r="10964" spans="1:20">
      <c r="A10964" s="161" t="s">
        <v>13271</v>
      </c>
      <c r="B10964" s="155" t="str">
        <f>IFERROR(VLOOKUP(Proc[[#This Row],[App]],Table2[],3,0),"open")</f>
        <v>ok</v>
      </c>
      <c r="C10964" s="162" t="s">
        <v>369</v>
      </c>
      <c r="D10964" t="s">
        <v>13281</v>
      </c>
      <c r="E10964" t="s">
        <v>5884</v>
      </c>
      <c r="F10964" s="155" t="s">
        <v>5884</v>
      </c>
      <c r="G10964" s="161" t="s">
        <v>400</v>
      </c>
      <c r="H10964" s="155" t="str">
        <f>IF(Proc[[#This Row],[type]]="LFF (MDG-F)",MID(Proc[[#This Row],[Obj]],13,10),"")</f>
        <v/>
      </c>
      <c r="J10964" s="155" t="b">
        <f>Proc[[#This Row],[Requested]]=Proc[[#This Row],[CurrentParent]]</f>
        <v>1</v>
      </c>
      <c r="K10964" s="155" t="str">
        <f>IF(Proc[[#This Row],[Author]]="Marcela Urrego",VLOOKUP(LEFT(Proc[[#This Row],[Requested]],1),Table3[#All],2,0),VLOOKUP(Proc[[#This Row],[Author]],Table4[],2,0))</f>
        <v>MGF</v>
      </c>
      <c r="L10964" s="155"/>
      <c r="M10964" s="140">
        <v>46127</v>
      </c>
      <c r="N10964" s="140"/>
      <c r="O10964" s="140"/>
      <c r="P10964" s="140" t="str">
        <f ca="1">IF(Proc[[#This Row],[DaysAgeing]]&gt;5,"yep","on track")</f>
        <v>yep</v>
      </c>
      <c r="Q10964" s="2">
        <f ca="1">IF(Proc[[#This Row],[DateClosed]]="",ABS(NETWORKDAYS(Proc[[#This Row],[DateOpened]],TODAY()))-1,ABS(NETWORKDAYS(Proc[[#This Row],[DateOpened]],Proc[[#This Row],[DateClosed]]))-1)</f>
        <v>8</v>
      </c>
      <c r="R10964" s="140" t="s">
        <v>422</v>
      </c>
      <c r="S10964" s="155"/>
      <c r="T10964" s="155"/>
    </row>
    <row r="10965" spans="1:20">
      <c r="A10965" s="161" t="s">
        <v>13271</v>
      </c>
      <c r="B10965" s="155" t="str">
        <f>IFERROR(VLOOKUP(Proc[[#This Row],[App]],Table2[],3,0),"open")</f>
        <v>ok</v>
      </c>
      <c r="C10965" s="162" t="s">
        <v>369</v>
      </c>
      <c r="D10965" t="s">
        <v>13282</v>
      </c>
      <c r="E10965" t="s">
        <v>5884</v>
      </c>
      <c r="F10965" s="155" t="s">
        <v>5884</v>
      </c>
      <c r="G10965" s="161" t="s">
        <v>400</v>
      </c>
      <c r="H10965" s="155" t="str">
        <f>IF(Proc[[#This Row],[type]]="LFF (MDG-F)",MID(Proc[[#This Row],[Obj]],13,10),"")</f>
        <v/>
      </c>
      <c r="J10965" s="155" t="b">
        <f>Proc[[#This Row],[Requested]]=Proc[[#This Row],[CurrentParent]]</f>
        <v>1</v>
      </c>
      <c r="K10965" s="155" t="str">
        <f>IF(Proc[[#This Row],[Author]]="Marcela Urrego",VLOOKUP(LEFT(Proc[[#This Row],[Requested]],1),Table3[#All],2,0),VLOOKUP(Proc[[#This Row],[Author]],Table4[],2,0))</f>
        <v>MGF</v>
      </c>
      <c r="L10965" s="155"/>
      <c r="M10965" s="140">
        <v>46127</v>
      </c>
      <c r="N10965" s="140"/>
      <c r="O10965" s="140"/>
      <c r="P10965" s="140" t="str">
        <f ca="1">IF(Proc[[#This Row],[DaysAgeing]]&gt;5,"yep","on track")</f>
        <v>yep</v>
      </c>
      <c r="Q10965" s="2">
        <f ca="1">IF(Proc[[#This Row],[DateClosed]]="",ABS(NETWORKDAYS(Proc[[#This Row],[DateOpened]],TODAY()))-1,ABS(NETWORKDAYS(Proc[[#This Row],[DateOpened]],Proc[[#This Row],[DateClosed]]))-1)</f>
        <v>8</v>
      </c>
      <c r="R10965" s="140" t="s">
        <v>422</v>
      </c>
      <c r="S10965" s="155"/>
      <c r="T10965" s="155"/>
    </row>
    <row r="10966" spans="1:20">
      <c r="A10966" s="161" t="s">
        <v>13271</v>
      </c>
      <c r="B10966" s="155" t="str">
        <f>IFERROR(VLOOKUP(Proc[[#This Row],[App]],Table2[],3,0),"open")</f>
        <v>ok</v>
      </c>
      <c r="C10966" s="162" t="s">
        <v>369</v>
      </c>
      <c r="D10966" t="s">
        <v>13283</v>
      </c>
      <c r="E10966" t="s">
        <v>5884</v>
      </c>
      <c r="F10966" s="155" t="s">
        <v>5884</v>
      </c>
      <c r="G10966" s="161" t="s">
        <v>400</v>
      </c>
      <c r="H10966" s="155" t="str">
        <f>IF(Proc[[#This Row],[type]]="LFF (MDG-F)",MID(Proc[[#This Row],[Obj]],13,10),"")</f>
        <v/>
      </c>
      <c r="J10966" s="155" t="b">
        <f>Proc[[#This Row],[Requested]]=Proc[[#This Row],[CurrentParent]]</f>
        <v>1</v>
      </c>
      <c r="K10966" s="155" t="str">
        <f>IF(Proc[[#This Row],[Author]]="Marcela Urrego",VLOOKUP(LEFT(Proc[[#This Row],[Requested]],1),Table3[#All],2,0),VLOOKUP(Proc[[#This Row],[Author]],Table4[],2,0))</f>
        <v>MGF</v>
      </c>
      <c r="L10966" s="155"/>
      <c r="M10966" s="140">
        <v>46127</v>
      </c>
      <c r="N10966" s="140"/>
      <c r="O10966" s="140"/>
      <c r="P10966" s="140" t="str">
        <f ca="1">IF(Proc[[#This Row],[DaysAgeing]]&gt;5,"yep","on track")</f>
        <v>yep</v>
      </c>
      <c r="Q10966" s="2">
        <f ca="1">IF(Proc[[#This Row],[DateClosed]]="",ABS(NETWORKDAYS(Proc[[#This Row],[DateOpened]],TODAY()))-1,ABS(NETWORKDAYS(Proc[[#This Row],[DateOpened]],Proc[[#This Row],[DateClosed]]))-1)</f>
        <v>8</v>
      </c>
      <c r="R10966" s="140" t="s">
        <v>422</v>
      </c>
      <c r="S10966" s="155"/>
      <c r="T10966" s="155"/>
    </row>
    <row r="10967" spans="1:20">
      <c r="A10967" s="161" t="s">
        <v>13271</v>
      </c>
      <c r="B10967" s="155" t="str">
        <f>IFERROR(VLOOKUP(Proc[[#This Row],[App]],Table2[],3,0),"open")</f>
        <v>ok</v>
      </c>
      <c r="C10967" s="162" t="s">
        <v>369</v>
      </c>
      <c r="D10967" t="s">
        <v>13284</v>
      </c>
      <c r="E10967" t="s">
        <v>5884</v>
      </c>
      <c r="F10967" s="155" t="s">
        <v>5884</v>
      </c>
      <c r="G10967" s="161" t="s">
        <v>400</v>
      </c>
      <c r="H10967" s="155" t="str">
        <f>IF(Proc[[#This Row],[type]]="LFF (MDG-F)",MID(Proc[[#This Row],[Obj]],13,10),"")</f>
        <v/>
      </c>
      <c r="J10967" s="155" t="b">
        <f>Proc[[#This Row],[Requested]]=Proc[[#This Row],[CurrentParent]]</f>
        <v>1</v>
      </c>
      <c r="K10967" s="155" t="str">
        <f>IF(Proc[[#This Row],[Author]]="Marcela Urrego",VLOOKUP(LEFT(Proc[[#This Row],[Requested]],1),Table3[#All],2,0),VLOOKUP(Proc[[#This Row],[Author]],Table4[],2,0))</f>
        <v>MGF</v>
      </c>
      <c r="L10967" s="155"/>
      <c r="M10967" s="140">
        <v>46127</v>
      </c>
      <c r="N10967" s="140"/>
      <c r="O10967" s="140"/>
      <c r="P10967" s="140" t="str">
        <f ca="1">IF(Proc[[#This Row],[DaysAgeing]]&gt;5,"yep","on track")</f>
        <v>yep</v>
      </c>
      <c r="Q10967" s="2">
        <f ca="1">IF(Proc[[#This Row],[DateClosed]]="",ABS(NETWORKDAYS(Proc[[#This Row],[DateOpened]],TODAY()))-1,ABS(NETWORKDAYS(Proc[[#This Row],[DateOpened]],Proc[[#This Row],[DateClosed]]))-1)</f>
        <v>8</v>
      </c>
      <c r="R10967" s="140" t="s">
        <v>422</v>
      </c>
      <c r="S10967" s="155"/>
      <c r="T10967" s="155"/>
    </row>
    <row r="10968" spans="1:20">
      <c r="A10968" s="161" t="s">
        <v>13271</v>
      </c>
      <c r="B10968" s="155" t="str">
        <f>IFERROR(VLOOKUP(Proc[[#This Row],[App]],Table2[],3,0),"open")</f>
        <v>ok</v>
      </c>
      <c r="C10968" s="162" t="s">
        <v>369</v>
      </c>
      <c r="D10968" t="s">
        <v>13285</v>
      </c>
      <c r="E10968" t="s">
        <v>5884</v>
      </c>
      <c r="F10968" s="155" t="s">
        <v>5884</v>
      </c>
      <c r="G10968" s="161" t="s">
        <v>400</v>
      </c>
      <c r="H10968" s="155" t="str">
        <f>IF(Proc[[#This Row],[type]]="LFF (MDG-F)",MID(Proc[[#This Row],[Obj]],13,10),"")</f>
        <v/>
      </c>
      <c r="J10968" s="155" t="b">
        <f>Proc[[#This Row],[Requested]]=Proc[[#This Row],[CurrentParent]]</f>
        <v>1</v>
      </c>
      <c r="K10968" s="155" t="str">
        <f>IF(Proc[[#This Row],[Author]]="Marcela Urrego",VLOOKUP(LEFT(Proc[[#This Row],[Requested]],1),Table3[#All],2,0),VLOOKUP(Proc[[#This Row],[Author]],Table4[],2,0))</f>
        <v>MGF</v>
      </c>
      <c r="L10968" s="155"/>
      <c r="M10968" s="140">
        <v>46127</v>
      </c>
      <c r="N10968" s="140"/>
      <c r="O10968" s="140"/>
      <c r="P10968" s="140" t="str">
        <f ca="1">IF(Proc[[#This Row],[DaysAgeing]]&gt;5,"yep","on track")</f>
        <v>yep</v>
      </c>
      <c r="Q10968" s="2">
        <f ca="1">IF(Proc[[#This Row],[DateClosed]]="",ABS(NETWORKDAYS(Proc[[#This Row],[DateOpened]],TODAY()))-1,ABS(NETWORKDAYS(Proc[[#This Row],[DateOpened]],Proc[[#This Row],[DateClosed]]))-1)</f>
        <v>8</v>
      </c>
      <c r="R10968" s="140" t="s">
        <v>422</v>
      </c>
      <c r="S10968" s="155"/>
      <c r="T10968" s="155"/>
    </row>
    <row r="10969" spans="1:20">
      <c r="A10969" s="161" t="s">
        <v>13271</v>
      </c>
      <c r="B10969" s="155" t="str">
        <f>IFERROR(VLOOKUP(Proc[[#This Row],[App]],Table2[],3,0),"open")</f>
        <v>ok</v>
      </c>
      <c r="C10969" s="162" t="s">
        <v>369</v>
      </c>
      <c r="D10969" t="s">
        <v>13286</v>
      </c>
      <c r="E10969" t="s">
        <v>5884</v>
      </c>
      <c r="F10969" s="155" t="s">
        <v>5884</v>
      </c>
      <c r="G10969" s="161" t="s">
        <v>400</v>
      </c>
      <c r="H10969" s="155" t="str">
        <f>IF(Proc[[#This Row],[type]]="LFF (MDG-F)",MID(Proc[[#This Row],[Obj]],13,10),"")</f>
        <v/>
      </c>
      <c r="J10969" s="155" t="b">
        <f>Proc[[#This Row],[Requested]]=Proc[[#This Row],[CurrentParent]]</f>
        <v>1</v>
      </c>
      <c r="K10969" s="155" t="str">
        <f>IF(Proc[[#This Row],[Author]]="Marcela Urrego",VLOOKUP(LEFT(Proc[[#This Row],[Requested]],1),Table3[#All],2,0),VLOOKUP(Proc[[#This Row],[Author]],Table4[],2,0))</f>
        <v>MGF</v>
      </c>
      <c r="L10969" s="155"/>
      <c r="M10969" s="140">
        <v>46127</v>
      </c>
      <c r="N10969" s="140"/>
      <c r="O10969" s="140"/>
      <c r="P10969" s="140" t="str">
        <f ca="1">IF(Proc[[#This Row],[DaysAgeing]]&gt;5,"yep","on track")</f>
        <v>yep</v>
      </c>
      <c r="Q10969" s="2">
        <f ca="1">IF(Proc[[#This Row],[DateClosed]]="",ABS(NETWORKDAYS(Proc[[#This Row],[DateOpened]],TODAY()))-1,ABS(NETWORKDAYS(Proc[[#This Row],[DateOpened]],Proc[[#This Row],[DateClosed]]))-1)</f>
        <v>8</v>
      </c>
      <c r="R10969" s="140" t="s">
        <v>422</v>
      </c>
      <c r="S10969" s="155"/>
      <c r="T10969" s="155"/>
    </row>
    <row r="10970" spans="1:20">
      <c r="A10970" s="161" t="s">
        <v>13271</v>
      </c>
      <c r="B10970" s="155" t="str">
        <f>IFERROR(VLOOKUP(Proc[[#This Row],[App]],Table2[],3,0),"open")</f>
        <v>ok</v>
      </c>
      <c r="C10970" s="162" t="s">
        <v>369</v>
      </c>
      <c r="D10970" t="s">
        <v>13287</v>
      </c>
      <c r="E10970" t="s">
        <v>5884</v>
      </c>
      <c r="F10970" s="155" t="s">
        <v>5884</v>
      </c>
      <c r="G10970" s="161" t="s">
        <v>400</v>
      </c>
      <c r="H10970" s="155" t="str">
        <f>IF(Proc[[#This Row],[type]]="LFF (MDG-F)",MID(Proc[[#This Row],[Obj]],13,10),"")</f>
        <v/>
      </c>
      <c r="J10970" s="155" t="b">
        <f>Proc[[#This Row],[Requested]]=Proc[[#This Row],[CurrentParent]]</f>
        <v>1</v>
      </c>
      <c r="K10970" s="155" t="str">
        <f>IF(Proc[[#This Row],[Author]]="Marcela Urrego",VLOOKUP(LEFT(Proc[[#This Row],[Requested]],1),Table3[#All],2,0),VLOOKUP(Proc[[#This Row],[Author]],Table4[],2,0))</f>
        <v>MGF</v>
      </c>
      <c r="L10970" s="155"/>
      <c r="M10970" s="140">
        <v>46127</v>
      </c>
      <c r="N10970" s="140"/>
      <c r="O10970" s="140"/>
      <c r="P10970" s="140" t="str">
        <f ca="1">IF(Proc[[#This Row],[DaysAgeing]]&gt;5,"yep","on track")</f>
        <v>yep</v>
      </c>
      <c r="Q10970" s="2">
        <f ca="1">IF(Proc[[#This Row],[DateClosed]]="",ABS(NETWORKDAYS(Proc[[#This Row],[DateOpened]],TODAY()))-1,ABS(NETWORKDAYS(Proc[[#This Row],[DateOpened]],Proc[[#This Row],[DateClosed]]))-1)</f>
        <v>8</v>
      </c>
      <c r="R10970" s="140" t="s">
        <v>422</v>
      </c>
      <c r="S10970" s="155"/>
      <c r="T10970" s="155"/>
    </row>
    <row r="10971" spans="1:20">
      <c r="A10971" s="161" t="s">
        <v>13271</v>
      </c>
      <c r="B10971" s="155" t="str">
        <f>IFERROR(VLOOKUP(Proc[[#This Row],[App]],Table2[],3,0),"open")</f>
        <v>ok</v>
      </c>
      <c r="C10971" s="162" t="s">
        <v>369</v>
      </c>
      <c r="D10971" t="s">
        <v>13288</v>
      </c>
      <c r="E10971" t="s">
        <v>5884</v>
      </c>
      <c r="F10971" s="155" t="s">
        <v>5884</v>
      </c>
      <c r="G10971" s="161" t="s">
        <v>400</v>
      </c>
      <c r="H10971" s="155" t="str">
        <f>IF(Proc[[#This Row],[type]]="LFF (MDG-F)",MID(Proc[[#This Row],[Obj]],13,10),"")</f>
        <v/>
      </c>
      <c r="J10971" s="155" t="b">
        <f>Proc[[#This Row],[Requested]]=Proc[[#This Row],[CurrentParent]]</f>
        <v>1</v>
      </c>
      <c r="K10971" s="155" t="str">
        <f>IF(Proc[[#This Row],[Author]]="Marcela Urrego",VLOOKUP(LEFT(Proc[[#This Row],[Requested]],1),Table3[#All],2,0),VLOOKUP(Proc[[#This Row],[Author]],Table4[],2,0))</f>
        <v>MGF</v>
      </c>
      <c r="L10971" s="155"/>
      <c r="M10971" s="140">
        <v>46127</v>
      </c>
      <c r="N10971" s="140"/>
      <c r="O10971" s="140"/>
      <c r="P10971" s="140" t="str">
        <f ca="1">IF(Proc[[#This Row],[DaysAgeing]]&gt;5,"yep","on track")</f>
        <v>yep</v>
      </c>
      <c r="Q10971" s="2">
        <f ca="1">IF(Proc[[#This Row],[DateClosed]]="",ABS(NETWORKDAYS(Proc[[#This Row],[DateOpened]],TODAY()))-1,ABS(NETWORKDAYS(Proc[[#This Row],[DateOpened]],Proc[[#This Row],[DateClosed]]))-1)</f>
        <v>8</v>
      </c>
      <c r="R10971" s="140" t="s">
        <v>422</v>
      </c>
      <c r="S10971" s="155"/>
      <c r="T10971" s="155"/>
    </row>
    <row r="10972" spans="1:20">
      <c r="A10972" s="161" t="s">
        <v>13271</v>
      </c>
      <c r="B10972" s="155" t="str">
        <f>IFERROR(VLOOKUP(Proc[[#This Row],[App]],Table2[],3,0),"open")</f>
        <v>ok</v>
      </c>
      <c r="C10972" s="162" t="s">
        <v>369</v>
      </c>
      <c r="D10972" t="s">
        <v>13289</v>
      </c>
      <c r="E10972" t="s">
        <v>5884</v>
      </c>
      <c r="F10972" s="155" t="s">
        <v>5884</v>
      </c>
      <c r="G10972" s="161" t="s">
        <v>400</v>
      </c>
      <c r="H10972" s="155" t="str">
        <f>IF(Proc[[#This Row],[type]]="LFF (MDG-F)",MID(Proc[[#This Row],[Obj]],13,10),"")</f>
        <v/>
      </c>
      <c r="J10972" s="155" t="b">
        <f>Proc[[#This Row],[Requested]]=Proc[[#This Row],[CurrentParent]]</f>
        <v>1</v>
      </c>
      <c r="K10972" s="155" t="str">
        <f>IF(Proc[[#This Row],[Author]]="Marcela Urrego",VLOOKUP(LEFT(Proc[[#This Row],[Requested]],1),Table3[#All],2,0),VLOOKUP(Proc[[#This Row],[Author]],Table4[],2,0))</f>
        <v>MGF</v>
      </c>
      <c r="L10972" s="155"/>
      <c r="M10972" s="140">
        <v>46127</v>
      </c>
      <c r="N10972" s="140"/>
      <c r="O10972" s="140"/>
      <c r="P10972" s="140" t="str">
        <f ca="1">IF(Proc[[#This Row],[DaysAgeing]]&gt;5,"yep","on track")</f>
        <v>yep</v>
      </c>
      <c r="Q10972" s="2">
        <f ca="1">IF(Proc[[#This Row],[DateClosed]]="",ABS(NETWORKDAYS(Proc[[#This Row],[DateOpened]],TODAY()))-1,ABS(NETWORKDAYS(Proc[[#This Row],[DateOpened]],Proc[[#This Row],[DateClosed]]))-1)</f>
        <v>8</v>
      </c>
      <c r="R10972" s="140" t="s">
        <v>422</v>
      </c>
      <c r="S10972" s="155"/>
      <c r="T10972" s="155"/>
    </row>
    <row r="10973" spans="1:20">
      <c r="A10973" s="161" t="s">
        <v>13271</v>
      </c>
      <c r="B10973" s="155" t="str">
        <f>IFERROR(VLOOKUP(Proc[[#This Row],[App]],Table2[],3,0),"open")</f>
        <v>ok</v>
      </c>
      <c r="C10973" s="162" t="s">
        <v>369</v>
      </c>
      <c r="D10973" t="s">
        <v>13290</v>
      </c>
      <c r="E10973" t="s">
        <v>5884</v>
      </c>
      <c r="F10973" s="155" t="s">
        <v>5884</v>
      </c>
      <c r="G10973" s="161" t="s">
        <v>400</v>
      </c>
      <c r="H10973" s="155" t="str">
        <f>IF(Proc[[#This Row],[type]]="LFF (MDG-F)",MID(Proc[[#This Row],[Obj]],13,10),"")</f>
        <v/>
      </c>
      <c r="J10973" s="155" t="b">
        <f>Proc[[#This Row],[Requested]]=Proc[[#This Row],[CurrentParent]]</f>
        <v>1</v>
      </c>
      <c r="K10973" s="155" t="str">
        <f>IF(Proc[[#This Row],[Author]]="Marcela Urrego",VLOOKUP(LEFT(Proc[[#This Row],[Requested]],1),Table3[#All],2,0),VLOOKUP(Proc[[#This Row],[Author]],Table4[],2,0))</f>
        <v>MGF</v>
      </c>
      <c r="L10973" s="155"/>
      <c r="M10973" s="140">
        <v>46127</v>
      </c>
      <c r="N10973" s="140"/>
      <c r="O10973" s="140"/>
      <c r="P10973" s="140" t="str">
        <f ca="1">IF(Proc[[#This Row],[DaysAgeing]]&gt;5,"yep","on track")</f>
        <v>yep</v>
      </c>
      <c r="Q10973" s="2">
        <f ca="1">IF(Proc[[#This Row],[DateClosed]]="",ABS(NETWORKDAYS(Proc[[#This Row],[DateOpened]],TODAY()))-1,ABS(NETWORKDAYS(Proc[[#This Row],[DateOpened]],Proc[[#This Row],[DateClosed]]))-1)</f>
        <v>8</v>
      </c>
      <c r="R10973" s="140" t="s">
        <v>422</v>
      </c>
      <c r="S10973" s="155"/>
      <c r="T10973" s="155"/>
    </row>
    <row r="10974" spans="1:20">
      <c r="A10974" s="161" t="s">
        <v>13271</v>
      </c>
      <c r="B10974" s="155" t="str">
        <f>IFERROR(VLOOKUP(Proc[[#This Row],[App]],Table2[],3,0),"open")</f>
        <v>ok</v>
      </c>
      <c r="C10974" s="162" t="s">
        <v>369</v>
      </c>
      <c r="D10974" t="s">
        <v>13291</v>
      </c>
      <c r="E10974" t="s">
        <v>5884</v>
      </c>
      <c r="F10974" s="155" t="s">
        <v>5884</v>
      </c>
      <c r="G10974" s="161" t="s">
        <v>400</v>
      </c>
      <c r="H10974" s="155" t="str">
        <f>IF(Proc[[#This Row],[type]]="LFF (MDG-F)",MID(Proc[[#This Row],[Obj]],13,10),"")</f>
        <v/>
      </c>
      <c r="J10974" s="155" t="b">
        <f>Proc[[#This Row],[Requested]]=Proc[[#This Row],[CurrentParent]]</f>
        <v>1</v>
      </c>
      <c r="K10974" s="155" t="str">
        <f>IF(Proc[[#This Row],[Author]]="Marcela Urrego",VLOOKUP(LEFT(Proc[[#This Row],[Requested]],1),Table3[#All],2,0),VLOOKUP(Proc[[#This Row],[Author]],Table4[],2,0))</f>
        <v>MGF</v>
      </c>
      <c r="L10974" s="155"/>
      <c r="M10974" s="140">
        <v>46127</v>
      </c>
      <c r="N10974" s="140"/>
      <c r="O10974" s="140"/>
      <c r="P10974" s="140" t="str">
        <f ca="1">IF(Proc[[#This Row],[DaysAgeing]]&gt;5,"yep","on track")</f>
        <v>yep</v>
      </c>
      <c r="Q10974" s="2">
        <f ca="1">IF(Proc[[#This Row],[DateClosed]]="",ABS(NETWORKDAYS(Proc[[#This Row],[DateOpened]],TODAY()))-1,ABS(NETWORKDAYS(Proc[[#This Row],[DateOpened]],Proc[[#This Row],[DateClosed]]))-1)</f>
        <v>8</v>
      </c>
      <c r="R10974" s="140" t="s">
        <v>422</v>
      </c>
      <c r="S10974" s="155"/>
      <c r="T10974" s="155"/>
    </row>
    <row r="10975" spans="1:20">
      <c r="A10975" s="161" t="s">
        <v>13271</v>
      </c>
      <c r="B10975" s="155" t="str">
        <f>IFERROR(VLOOKUP(Proc[[#This Row],[App]],Table2[],3,0),"open")</f>
        <v>ok</v>
      </c>
      <c r="C10975" s="162" t="s">
        <v>369</v>
      </c>
      <c r="D10975" t="s">
        <v>13292</v>
      </c>
      <c r="E10975" t="s">
        <v>5884</v>
      </c>
      <c r="F10975" s="155" t="s">
        <v>5884</v>
      </c>
      <c r="G10975" s="161" t="s">
        <v>400</v>
      </c>
      <c r="H10975" s="155" t="str">
        <f>IF(Proc[[#This Row],[type]]="LFF (MDG-F)",MID(Proc[[#This Row],[Obj]],13,10),"")</f>
        <v/>
      </c>
      <c r="J10975" s="155" t="b">
        <f>Proc[[#This Row],[Requested]]=Proc[[#This Row],[CurrentParent]]</f>
        <v>1</v>
      </c>
      <c r="K10975" s="155" t="str">
        <f>IF(Proc[[#This Row],[Author]]="Marcela Urrego",VLOOKUP(LEFT(Proc[[#This Row],[Requested]],1),Table3[#All],2,0),VLOOKUP(Proc[[#This Row],[Author]],Table4[],2,0))</f>
        <v>MGF</v>
      </c>
      <c r="L10975" s="155"/>
      <c r="M10975" s="140">
        <v>46127</v>
      </c>
      <c r="N10975" s="140"/>
      <c r="O10975" s="140"/>
      <c r="P10975" s="140" t="str">
        <f ca="1">IF(Proc[[#This Row],[DaysAgeing]]&gt;5,"yep","on track")</f>
        <v>yep</v>
      </c>
      <c r="Q10975" s="2">
        <f ca="1">IF(Proc[[#This Row],[DateClosed]]="",ABS(NETWORKDAYS(Proc[[#This Row],[DateOpened]],TODAY()))-1,ABS(NETWORKDAYS(Proc[[#This Row],[DateOpened]],Proc[[#This Row],[DateClosed]]))-1)</f>
        <v>8</v>
      </c>
      <c r="R10975" s="140" t="s">
        <v>422</v>
      </c>
      <c r="S10975" s="155"/>
      <c r="T10975" s="155"/>
    </row>
    <row r="10976" spans="1:20">
      <c r="A10976" s="161" t="s">
        <v>13271</v>
      </c>
      <c r="B10976" s="155" t="str">
        <f>IFERROR(VLOOKUP(Proc[[#This Row],[App]],Table2[],3,0),"open")</f>
        <v>ok</v>
      </c>
      <c r="C10976" s="162" t="s">
        <v>369</v>
      </c>
      <c r="D10976" s="161" t="s">
        <v>13293</v>
      </c>
      <c r="E10976" t="s">
        <v>5884</v>
      </c>
      <c r="F10976" s="155" t="s">
        <v>5884</v>
      </c>
      <c r="G10976" s="161" t="s">
        <v>400</v>
      </c>
      <c r="H10976" s="155" t="str">
        <f>IF(Proc[[#This Row],[type]]="LFF (MDG-F)",MID(Proc[[#This Row],[Obj]],13,10),"")</f>
        <v/>
      </c>
      <c r="J10976" s="155" t="b">
        <f>Proc[[#This Row],[Requested]]=Proc[[#This Row],[CurrentParent]]</f>
        <v>1</v>
      </c>
      <c r="K10976" s="155" t="str">
        <f>IF(Proc[[#This Row],[Author]]="Marcela Urrego",VLOOKUP(LEFT(Proc[[#This Row],[Requested]],1),Table3[#All],2,0),VLOOKUP(Proc[[#This Row],[Author]],Table4[],2,0))</f>
        <v>MGF</v>
      </c>
      <c r="L10976" s="155"/>
      <c r="M10976" s="140">
        <v>46127</v>
      </c>
      <c r="N10976" s="140"/>
      <c r="O10976" s="140"/>
      <c r="P10976" s="140" t="str">
        <f ca="1">IF(Proc[[#This Row],[DaysAgeing]]&gt;5,"yep","on track")</f>
        <v>yep</v>
      </c>
      <c r="Q10976" s="2">
        <f ca="1">IF(Proc[[#This Row],[DateClosed]]="",ABS(NETWORKDAYS(Proc[[#This Row],[DateOpened]],TODAY()))-1,ABS(NETWORKDAYS(Proc[[#This Row],[DateOpened]],Proc[[#This Row],[DateClosed]]))-1)</f>
        <v>8</v>
      </c>
      <c r="R10976" s="140" t="s">
        <v>422</v>
      </c>
      <c r="S10976" s="155"/>
      <c r="T10976" s="155"/>
    </row>
    <row r="10977" spans="1:20">
      <c r="A10977" t="s">
        <v>13298</v>
      </c>
      <c r="B10977" s="155" t="str">
        <f>IFERROR(VLOOKUP(Proc[[#This Row],[App]],Table2[],3,0),"open")</f>
        <v>ok</v>
      </c>
      <c r="C10977" t="s">
        <v>369</v>
      </c>
      <c r="D10977" t="s">
        <v>3380</v>
      </c>
      <c r="E10977" t="s">
        <v>3417</v>
      </c>
      <c r="F10977" s="155" t="s">
        <v>3417</v>
      </c>
      <c r="G10977" t="s">
        <v>406</v>
      </c>
      <c r="H10977" s="155" t="str">
        <f>IF(Proc[[#This Row],[type]]="LFF (MDG-F)",MID(Proc[[#This Row],[Obj]],13,10),"")</f>
        <v>DE20538193</v>
      </c>
      <c r="J10977" s="155" t="b">
        <f>Proc[[#This Row],[Requested]]=Proc[[#This Row],[CurrentParent]]</f>
        <v>1</v>
      </c>
      <c r="K10977" s="155" t="str">
        <f>IF(Proc[[#This Row],[Author]]="Marcela Urrego",VLOOKUP(LEFT(Proc[[#This Row],[Requested]],1),Table3[#All],2,0),VLOOKUP(Proc[[#This Row],[Author]],Table4[],2,0))</f>
        <v>HC</v>
      </c>
      <c r="L10977" s="155"/>
      <c r="M10977" s="140">
        <v>46133</v>
      </c>
      <c r="N10977" s="140"/>
      <c r="O10977" s="140"/>
      <c r="P10977" s="140" t="str">
        <f ca="1">IF(Proc[[#This Row],[DaysAgeing]]&gt;5,"yep","on track")</f>
        <v>on track</v>
      </c>
      <c r="Q10977" s="2">
        <f ca="1">IF(Proc[[#This Row],[DateClosed]]="",ABS(NETWORKDAYS(Proc[[#This Row],[DateOpened]],TODAY()))-1,ABS(NETWORKDAYS(Proc[[#This Row],[DateOpened]],Proc[[#This Row],[DateClosed]]))-1)</f>
        <v>4</v>
      </c>
      <c r="R10977" s="140" t="s">
        <v>476</v>
      </c>
      <c r="S10977" s="155"/>
      <c r="T10977" s="155"/>
    </row>
    <row r="10978" spans="1:20">
      <c r="A10978" t="s">
        <v>13301</v>
      </c>
      <c r="B10978" s="155" t="str">
        <f>IFERROR(VLOOKUP(Proc[[#This Row],[App]],Table2[],3,0),"open")</f>
        <v>ok</v>
      </c>
      <c r="C10978" s="164" t="s">
        <v>369</v>
      </c>
      <c r="D10978" t="s">
        <v>13299</v>
      </c>
      <c r="E10978" s="162" t="s">
        <v>13300</v>
      </c>
      <c r="F10978" s="155" t="s">
        <v>13300</v>
      </c>
      <c r="G10978" s="162" t="s">
        <v>406</v>
      </c>
      <c r="H10978" s="155" t="str">
        <f>IF(Proc[[#This Row],[type]]="LFF (MDG-F)",MID(Proc[[#This Row],[Obj]],13,10),"")</f>
        <v>CN50C07007</v>
      </c>
      <c r="J10978" s="155" t="b">
        <f>Proc[[#This Row],[Requested]]=Proc[[#This Row],[CurrentParent]]</f>
        <v>1</v>
      </c>
      <c r="K10978" s="155" t="str">
        <f>IF(Proc[[#This Row],[Author]]="Marcela Urrego",VLOOKUP(LEFT(Proc[[#This Row],[Requested]],1),Table3[#All],2,0),VLOOKUP(Proc[[#This Row],[Author]],Table4[],2,0))</f>
        <v>HC</v>
      </c>
      <c r="L10978" s="155"/>
      <c r="M10978" s="140">
        <v>46133</v>
      </c>
      <c r="N10978" s="140"/>
      <c r="O10978" s="140"/>
      <c r="P10978" s="140" t="str">
        <f ca="1">IF(Proc[[#This Row],[DaysAgeing]]&gt;5,"yep","on track")</f>
        <v>on track</v>
      </c>
      <c r="Q10978" s="2">
        <f ca="1">IF(Proc[[#This Row],[DateClosed]]="",ABS(NETWORKDAYS(Proc[[#This Row],[DateOpened]],TODAY()))-1,ABS(NETWORKDAYS(Proc[[#This Row],[DateOpened]],Proc[[#This Row],[DateClosed]]))-1)</f>
        <v>4</v>
      </c>
      <c r="R10978" s="140" t="s">
        <v>476</v>
      </c>
      <c r="S10978" s="155"/>
      <c r="T10978" s="155"/>
    </row>
    <row r="10979" spans="1:20">
      <c r="A10979" t="s">
        <v>13304</v>
      </c>
      <c r="B10979" s="155" t="str">
        <f>IFERROR(VLOOKUP(Proc[[#This Row],[App]],Table2[],3,0),"open")</f>
        <v>ok</v>
      </c>
      <c r="C10979" s="164" t="s">
        <v>369</v>
      </c>
      <c r="D10979" t="s">
        <v>13302</v>
      </c>
      <c r="E10979" t="s">
        <v>13303</v>
      </c>
      <c r="F10979" s="155" t="s">
        <v>13303</v>
      </c>
      <c r="G10979" t="s">
        <v>400</v>
      </c>
      <c r="H10979" s="155" t="str">
        <f>IF(Proc[[#This Row],[type]]="LFF (MDG-F)",MID(Proc[[#This Row],[Obj]],13,10),"")</f>
        <v/>
      </c>
      <c r="J10979" s="155" t="b">
        <f>Proc[[#This Row],[Requested]]=Proc[[#This Row],[CurrentParent]]</f>
        <v>1</v>
      </c>
      <c r="K10979" s="155" t="str">
        <f>IF(Proc[[#This Row],[Author]]="Marcela Urrego",VLOOKUP(LEFT(Proc[[#This Row],[Requested]],1),Table3[#All],2,0),VLOOKUP(Proc[[#This Row],[Author]],Table4[],2,0))</f>
        <v>LS</v>
      </c>
      <c r="L10979" s="155"/>
      <c r="M10979" s="140">
        <v>46133</v>
      </c>
      <c r="N10979" s="140"/>
      <c r="O10979" s="140"/>
      <c r="P10979" s="140" t="str">
        <f ca="1">IF(Proc[[#This Row],[DaysAgeing]]&gt;5,"yep","on track")</f>
        <v>on track</v>
      </c>
      <c r="Q10979" s="2">
        <f ca="1">IF(Proc[[#This Row],[DateClosed]]="",ABS(NETWORKDAYS(Proc[[#This Row],[DateOpened]],TODAY()))-1,ABS(NETWORKDAYS(Proc[[#This Row],[DateOpened]],Proc[[#This Row],[DateClosed]]))-1)</f>
        <v>4</v>
      </c>
      <c r="R10979" s="140" t="s">
        <v>488</v>
      </c>
      <c r="S10979" s="155"/>
      <c r="T10979" s="155"/>
    </row>
    <row r="10980" spans="1:20">
      <c r="A10980" t="s">
        <v>13307</v>
      </c>
      <c r="B10980" s="155" t="str">
        <f>IFERROR(VLOOKUP(Proc[[#This Row],[App]],Table2[],3,0),"open")</f>
        <v>open</v>
      </c>
      <c r="C10980" s="164" t="s">
        <v>370</v>
      </c>
      <c r="D10980" s="163" t="s">
        <v>13328</v>
      </c>
      <c r="E10980" s="162" t="s">
        <v>13305</v>
      </c>
      <c r="F10980" s="155" t="s">
        <v>13334</v>
      </c>
      <c r="G10980" s="162" t="s">
        <v>400</v>
      </c>
      <c r="H10980" s="155" t="str">
        <f>IF(Proc[[#This Row],[type]]="LFF (MDG-F)",MID(Proc[[#This Row],[Obj]],13,10),"")</f>
        <v/>
      </c>
      <c r="J10980" s="155" t="b">
        <f>Proc[[#This Row],[Requested]]=Proc[[#This Row],[CurrentParent]]</f>
        <v>0</v>
      </c>
      <c r="K10980" s="155" t="str">
        <f>IF(Proc[[#This Row],[Author]]="Marcela Urrego",VLOOKUP(LEFT(Proc[[#This Row],[Requested]],1),Table3[#All],2,0),VLOOKUP(Proc[[#This Row],[Author]],Table4[],2,0))</f>
        <v>HC</v>
      </c>
      <c r="L10980" s="155"/>
      <c r="M10980" s="140">
        <v>46134</v>
      </c>
      <c r="N10980" s="140"/>
      <c r="O10980" s="140"/>
      <c r="P10980" s="140" t="str">
        <f ca="1">IF(Proc[[#This Row],[DaysAgeing]]&gt;5,"yep","on track")</f>
        <v>on track</v>
      </c>
      <c r="Q10980" s="2">
        <f ca="1">IF(Proc[[#This Row],[DateClosed]]="",ABS(NETWORKDAYS(Proc[[#This Row],[DateOpened]],TODAY()))-1,ABS(NETWORKDAYS(Proc[[#This Row],[DateOpened]],Proc[[#This Row],[DateClosed]]))-1)</f>
        <v>3</v>
      </c>
      <c r="R10980" s="140" t="s">
        <v>497</v>
      </c>
      <c r="S10980" s="155"/>
      <c r="T10980" s="155"/>
    </row>
    <row r="10981" spans="1:20">
      <c r="A10981" t="s">
        <v>13307</v>
      </c>
      <c r="B10981" s="155" t="str">
        <f>IFERROR(VLOOKUP(Proc[[#This Row],[App]],Table2[],3,0),"open")</f>
        <v>open</v>
      </c>
      <c r="C10981" s="164" t="s">
        <v>370</v>
      </c>
      <c r="D10981" s="163" t="s">
        <v>13329</v>
      </c>
      <c r="E10981" s="162" t="s">
        <v>13306</v>
      </c>
      <c r="F10981" s="155" t="s">
        <v>13335</v>
      </c>
      <c r="G10981" s="162" t="s">
        <v>400</v>
      </c>
      <c r="H10981" s="155" t="str">
        <f>IF(Proc[[#This Row],[type]]="LFF (MDG-F)",MID(Proc[[#This Row],[Obj]],13,10),"")</f>
        <v/>
      </c>
      <c r="I10981" s="164"/>
      <c r="J10981" s="155" t="b">
        <f>Proc[[#This Row],[Requested]]=Proc[[#This Row],[CurrentParent]]</f>
        <v>0</v>
      </c>
      <c r="K10981" s="155" t="str">
        <f>IF(Proc[[#This Row],[Author]]="Marcela Urrego",VLOOKUP(LEFT(Proc[[#This Row],[Requested]],1),Table3[#All],2,0),VLOOKUP(Proc[[#This Row],[Author]],Table4[],2,0))</f>
        <v>HC</v>
      </c>
      <c r="L10981" s="155"/>
      <c r="M10981" s="140">
        <v>46134</v>
      </c>
      <c r="N10981" s="140"/>
      <c r="O10981" s="140"/>
      <c r="P10981" s="140" t="str">
        <f ca="1">IF(Proc[[#This Row],[DaysAgeing]]&gt;5,"yep","on track")</f>
        <v>on track</v>
      </c>
      <c r="Q10981" s="2">
        <f ca="1">IF(Proc[[#This Row],[DateClosed]]="",ABS(NETWORKDAYS(Proc[[#This Row],[DateOpened]],TODAY()))-1,ABS(NETWORKDAYS(Proc[[#This Row],[DateOpened]],Proc[[#This Row],[DateClosed]]))-1)</f>
        <v>3</v>
      </c>
      <c r="R10981" s="140" t="s">
        <v>497</v>
      </c>
      <c r="S10981" s="155"/>
      <c r="T10981" s="155"/>
    </row>
    <row r="10982" spans="1:20">
      <c r="A10982" t="s">
        <v>13308</v>
      </c>
      <c r="B10982" s="155" t="str">
        <f>IFERROR(VLOOKUP(Proc[[#This Row],[App]],Table2[],3,0),"open")</f>
        <v>ok</v>
      </c>
      <c r="C10982" s="164" t="s">
        <v>369</v>
      </c>
      <c r="D10982" t="s">
        <v>13309</v>
      </c>
      <c r="E10982" t="s">
        <v>13326</v>
      </c>
      <c r="F10982" s="155" t="s">
        <v>13326</v>
      </c>
      <c r="G10982" t="s">
        <v>400</v>
      </c>
      <c r="H10982" s="155" t="str">
        <f>IF(Proc[[#This Row],[type]]="LFF (MDG-F)",MID(Proc[[#This Row],[Obj]],13,10),"")</f>
        <v/>
      </c>
      <c r="I10982" s="164"/>
      <c r="J10982" s="155" t="b">
        <f>Proc[[#This Row],[Requested]]=Proc[[#This Row],[CurrentParent]]</f>
        <v>1</v>
      </c>
      <c r="K10982" s="155" t="str">
        <f>IF(Proc[[#This Row],[Author]]="Marcela Urrego",VLOOKUP(LEFT(Proc[[#This Row],[Requested]],1),Table3[#All],2,0),VLOOKUP(Proc[[#This Row],[Author]],Table4[],2,0))</f>
        <v>HC</v>
      </c>
      <c r="L10982" s="155"/>
      <c r="M10982" s="140">
        <v>46134</v>
      </c>
      <c r="N10982" s="140"/>
      <c r="O10982" s="140"/>
      <c r="P10982" s="140" t="str">
        <f ca="1">IF(Proc[[#This Row],[DaysAgeing]]&gt;5,"yep","on track")</f>
        <v>on track</v>
      </c>
      <c r="Q10982" s="2">
        <f ca="1">IF(Proc[[#This Row],[DateClosed]]="",ABS(NETWORKDAYS(Proc[[#This Row],[DateOpened]],TODAY()))-1,ABS(NETWORKDAYS(Proc[[#This Row],[DateOpened]],Proc[[#This Row],[DateClosed]]))-1)</f>
        <v>3</v>
      </c>
      <c r="R10982" s="140" t="s">
        <v>415</v>
      </c>
      <c r="S10982" s="155"/>
      <c r="T10982" s="155"/>
    </row>
    <row r="10983" spans="1:20">
      <c r="A10983" s="162" t="s">
        <v>13308</v>
      </c>
      <c r="B10983" s="155" t="str">
        <f>IFERROR(VLOOKUP(Proc[[#This Row],[App]],Table2[],3,0),"open")</f>
        <v>ok</v>
      </c>
      <c r="C10983" s="164" t="s">
        <v>369</v>
      </c>
      <c r="D10983" t="s">
        <v>13310</v>
      </c>
      <c r="E10983" s="162" t="s">
        <v>13326</v>
      </c>
      <c r="F10983" s="155" t="s">
        <v>13326</v>
      </c>
      <c r="G10983" s="162" t="s">
        <v>406</v>
      </c>
      <c r="H10983" s="155" t="str">
        <f>IF(Proc[[#This Row],[type]]="LFF (MDG-F)",MID(Proc[[#This Row],[Obj]],13,10),"")</f>
        <v>CH65Z03104</v>
      </c>
      <c r="I10983" s="164"/>
      <c r="J10983" s="155" t="b">
        <f>Proc[[#This Row],[Requested]]=Proc[[#This Row],[CurrentParent]]</f>
        <v>1</v>
      </c>
      <c r="K10983" s="155" t="str">
        <f>IF(Proc[[#This Row],[Author]]="Marcela Urrego",VLOOKUP(LEFT(Proc[[#This Row],[Requested]],1),Table3[#All],2,0),VLOOKUP(Proc[[#This Row],[Author]],Table4[],2,0))</f>
        <v>HC</v>
      </c>
      <c r="L10983" s="155"/>
      <c r="M10983" s="140">
        <v>46134</v>
      </c>
      <c r="N10983" s="140"/>
      <c r="O10983" s="140"/>
      <c r="P10983" s="140" t="str">
        <f ca="1">IF(Proc[[#This Row],[DaysAgeing]]&gt;5,"yep","on track")</f>
        <v>on track</v>
      </c>
      <c r="Q10983" s="2">
        <f ca="1">IF(Proc[[#This Row],[DateClosed]]="",ABS(NETWORKDAYS(Proc[[#This Row],[DateOpened]],TODAY()))-1,ABS(NETWORKDAYS(Proc[[#This Row],[DateOpened]],Proc[[#This Row],[DateClosed]]))-1)</f>
        <v>3</v>
      </c>
      <c r="R10983" s="140" t="s">
        <v>415</v>
      </c>
      <c r="S10983" s="155"/>
      <c r="T10983" s="155"/>
    </row>
    <row r="10984" spans="1:20">
      <c r="A10984" s="162" t="s">
        <v>13308</v>
      </c>
      <c r="B10984" s="155" t="str">
        <f>IFERROR(VLOOKUP(Proc[[#This Row],[App]],Table2[],3,0),"open")</f>
        <v>ok</v>
      </c>
      <c r="C10984" s="164" t="s">
        <v>369</v>
      </c>
      <c r="D10984" t="s">
        <v>13311</v>
      </c>
      <c r="E10984" s="162" t="s">
        <v>13326</v>
      </c>
      <c r="F10984" s="155" t="s">
        <v>13326</v>
      </c>
      <c r="G10984" s="162" t="s">
        <v>406</v>
      </c>
      <c r="H10984" s="155" t="str">
        <f>IF(Proc[[#This Row],[type]]="LFF (MDG-F)",MID(Proc[[#This Row],[Obj]],13,10),"")</f>
        <v>DE50Z03114</v>
      </c>
      <c r="I10984" s="164"/>
      <c r="J10984" s="155" t="b">
        <f>Proc[[#This Row],[Requested]]=Proc[[#This Row],[CurrentParent]]</f>
        <v>1</v>
      </c>
      <c r="K10984" s="155" t="str">
        <f>IF(Proc[[#This Row],[Author]]="Marcela Urrego",VLOOKUP(LEFT(Proc[[#This Row],[Requested]],1),Table3[#All],2,0),VLOOKUP(Proc[[#This Row],[Author]],Table4[],2,0))</f>
        <v>HC</v>
      </c>
      <c r="L10984" s="155"/>
      <c r="M10984" s="140">
        <v>46134</v>
      </c>
      <c r="N10984" s="140"/>
      <c r="O10984" s="140"/>
      <c r="P10984" s="140" t="str">
        <f ca="1">IF(Proc[[#This Row],[DaysAgeing]]&gt;5,"yep","on track")</f>
        <v>on track</v>
      </c>
      <c r="Q10984" s="2">
        <f ca="1">IF(Proc[[#This Row],[DateClosed]]="",ABS(NETWORKDAYS(Proc[[#This Row],[DateOpened]],TODAY()))-1,ABS(NETWORKDAYS(Proc[[#This Row],[DateOpened]],Proc[[#This Row],[DateClosed]]))-1)</f>
        <v>3</v>
      </c>
      <c r="R10984" s="140" t="s">
        <v>415</v>
      </c>
      <c r="S10984" s="155"/>
      <c r="T10984" s="155"/>
    </row>
    <row r="10985" spans="1:20">
      <c r="A10985" s="162" t="s">
        <v>13308</v>
      </c>
      <c r="B10985" s="155" t="str">
        <f>IFERROR(VLOOKUP(Proc[[#This Row],[App]],Table2[],3,0),"open")</f>
        <v>ok</v>
      </c>
      <c r="C10985" s="164" t="s">
        <v>369</v>
      </c>
      <c r="D10985" t="s">
        <v>13312</v>
      </c>
      <c r="E10985" s="162" t="s">
        <v>13326</v>
      </c>
      <c r="F10985" s="155" t="s">
        <v>13326</v>
      </c>
      <c r="G10985" s="162" t="s">
        <v>400</v>
      </c>
      <c r="H10985" s="155" t="str">
        <f>IF(Proc[[#This Row],[type]]="LFF (MDG-F)",MID(Proc[[#This Row],[Obj]],13,10),"")</f>
        <v/>
      </c>
      <c r="I10985" s="164"/>
      <c r="J10985" s="155" t="b">
        <f>Proc[[#This Row],[Requested]]=Proc[[#This Row],[CurrentParent]]</f>
        <v>1</v>
      </c>
      <c r="K10985" s="155" t="str">
        <f>IF(Proc[[#This Row],[Author]]="Marcela Urrego",VLOOKUP(LEFT(Proc[[#This Row],[Requested]],1),Table3[#All],2,0),VLOOKUP(Proc[[#This Row],[Author]],Table4[],2,0))</f>
        <v>HC</v>
      </c>
      <c r="L10985" s="155"/>
      <c r="M10985" s="140">
        <v>46134</v>
      </c>
      <c r="N10985" s="140"/>
      <c r="O10985" s="140"/>
      <c r="P10985" s="140" t="str">
        <f ca="1">IF(Proc[[#This Row],[DaysAgeing]]&gt;5,"yep","on track")</f>
        <v>on track</v>
      </c>
      <c r="Q10985" s="2">
        <f ca="1">IF(Proc[[#This Row],[DateClosed]]="",ABS(NETWORKDAYS(Proc[[#This Row],[DateOpened]],TODAY()))-1,ABS(NETWORKDAYS(Proc[[#This Row],[DateOpened]],Proc[[#This Row],[DateClosed]]))-1)</f>
        <v>3</v>
      </c>
      <c r="R10985" s="140" t="s">
        <v>415</v>
      </c>
      <c r="S10985" s="155"/>
      <c r="T10985" s="155"/>
    </row>
    <row r="10986" spans="1:20">
      <c r="A10986" s="162" t="s">
        <v>13308</v>
      </c>
      <c r="B10986" s="155" t="str">
        <f>IFERROR(VLOOKUP(Proc[[#This Row],[App]],Table2[],3,0),"open")</f>
        <v>ok</v>
      </c>
      <c r="C10986" s="164" t="s">
        <v>369</v>
      </c>
      <c r="D10986" t="s">
        <v>13313</v>
      </c>
      <c r="E10986" s="162" t="s">
        <v>13326</v>
      </c>
      <c r="F10986" s="155" t="s">
        <v>13326</v>
      </c>
      <c r="G10986" s="162" t="s">
        <v>400</v>
      </c>
      <c r="H10986" s="155" t="str">
        <f>IF(Proc[[#This Row],[type]]="LFF (MDG-F)",MID(Proc[[#This Row],[Obj]],13,10),"")</f>
        <v/>
      </c>
      <c r="I10986" s="164"/>
      <c r="J10986" s="155" t="b">
        <f>Proc[[#This Row],[Requested]]=Proc[[#This Row],[CurrentParent]]</f>
        <v>1</v>
      </c>
      <c r="K10986" s="155" t="str">
        <f>IF(Proc[[#This Row],[Author]]="Marcela Urrego",VLOOKUP(LEFT(Proc[[#This Row],[Requested]],1),Table3[#All],2,0),VLOOKUP(Proc[[#This Row],[Author]],Table4[],2,0))</f>
        <v>HC</v>
      </c>
      <c r="L10986" s="155"/>
      <c r="M10986" s="140">
        <v>46134</v>
      </c>
      <c r="N10986" s="140"/>
      <c r="O10986" s="140"/>
      <c r="P10986" s="140" t="str">
        <f ca="1">IF(Proc[[#This Row],[DaysAgeing]]&gt;5,"yep","on track")</f>
        <v>on track</v>
      </c>
      <c r="Q10986" s="2">
        <f ca="1">IF(Proc[[#This Row],[DateClosed]]="",ABS(NETWORKDAYS(Proc[[#This Row],[DateOpened]],TODAY()))-1,ABS(NETWORKDAYS(Proc[[#This Row],[DateOpened]],Proc[[#This Row],[DateClosed]]))-1)</f>
        <v>3</v>
      </c>
      <c r="R10986" s="140" t="s">
        <v>415</v>
      </c>
      <c r="S10986" s="155"/>
      <c r="T10986" s="155"/>
    </row>
    <row r="10987" spans="1:20">
      <c r="A10987" s="162" t="s">
        <v>13308</v>
      </c>
      <c r="B10987" s="155" t="str">
        <f>IFERROR(VLOOKUP(Proc[[#This Row],[App]],Table2[],3,0),"open")</f>
        <v>ok</v>
      </c>
      <c r="C10987" s="164" t="s">
        <v>369</v>
      </c>
      <c r="D10987" t="s">
        <v>13314</v>
      </c>
      <c r="E10987" s="162" t="s">
        <v>13326</v>
      </c>
      <c r="F10987" s="155" t="s">
        <v>13326</v>
      </c>
      <c r="G10987" s="162" t="s">
        <v>400</v>
      </c>
      <c r="H10987" s="155" t="str">
        <f>IF(Proc[[#This Row],[type]]="LFF (MDG-F)",MID(Proc[[#This Row],[Obj]],13,10),"")</f>
        <v/>
      </c>
      <c r="I10987" s="164"/>
      <c r="J10987" s="155" t="b">
        <f>Proc[[#This Row],[Requested]]=Proc[[#This Row],[CurrentParent]]</f>
        <v>1</v>
      </c>
      <c r="K10987" s="155" t="str">
        <f>IF(Proc[[#This Row],[Author]]="Marcela Urrego",VLOOKUP(LEFT(Proc[[#This Row],[Requested]],1),Table3[#All],2,0),VLOOKUP(Proc[[#This Row],[Author]],Table4[],2,0))</f>
        <v>HC</v>
      </c>
      <c r="L10987" s="155"/>
      <c r="M10987" s="140">
        <v>46134</v>
      </c>
      <c r="N10987" s="140"/>
      <c r="O10987" s="140"/>
      <c r="P10987" s="140" t="str">
        <f ca="1">IF(Proc[[#This Row],[DaysAgeing]]&gt;5,"yep","on track")</f>
        <v>on track</v>
      </c>
      <c r="Q10987" s="2">
        <f ca="1">IF(Proc[[#This Row],[DateClosed]]="",ABS(NETWORKDAYS(Proc[[#This Row],[DateOpened]],TODAY()))-1,ABS(NETWORKDAYS(Proc[[#This Row],[DateOpened]],Proc[[#This Row],[DateClosed]]))-1)</f>
        <v>3</v>
      </c>
      <c r="R10987" s="140" t="s">
        <v>415</v>
      </c>
      <c r="S10987" s="155"/>
      <c r="T10987" s="155"/>
    </row>
    <row r="10988" spans="1:20">
      <c r="A10988" s="162" t="s">
        <v>13308</v>
      </c>
      <c r="B10988" s="155" t="str">
        <f>IFERROR(VLOOKUP(Proc[[#This Row],[App]],Table2[],3,0),"open")</f>
        <v>ok</v>
      </c>
      <c r="C10988" s="164" t="s">
        <v>369</v>
      </c>
      <c r="D10988" t="s">
        <v>13315</v>
      </c>
      <c r="E10988" s="162" t="s">
        <v>13326</v>
      </c>
      <c r="F10988" s="155" t="s">
        <v>13326</v>
      </c>
      <c r="G10988" s="162" t="s">
        <v>400</v>
      </c>
      <c r="H10988" s="155" t="str">
        <f>IF(Proc[[#This Row],[type]]="LFF (MDG-F)",MID(Proc[[#This Row],[Obj]],13,10),"")</f>
        <v/>
      </c>
      <c r="I10988" s="164"/>
      <c r="J10988" s="155" t="b">
        <f>Proc[[#This Row],[Requested]]=Proc[[#This Row],[CurrentParent]]</f>
        <v>1</v>
      </c>
      <c r="K10988" s="155" t="str">
        <f>IF(Proc[[#This Row],[Author]]="Marcela Urrego",VLOOKUP(LEFT(Proc[[#This Row],[Requested]],1),Table3[#All],2,0),VLOOKUP(Proc[[#This Row],[Author]],Table4[],2,0))</f>
        <v>HC</v>
      </c>
      <c r="L10988" s="155"/>
      <c r="M10988" s="140">
        <v>46134</v>
      </c>
      <c r="N10988" s="140"/>
      <c r="O10988" s="140"/>
      <c r="P10988" s="140" t="str">
        <f ca="1">IF(Proc[[#This Row],[DaysAgeing]]&gt;5,"yep","on track")</f>
        <v>on track</v>
      </c>
      <c r="Q10988" s="2">
        <f ca="1">IF(Proc[[#This Row],[DateClosed]]="",ABS(NETWORKDAYS(Proc[[#This Row],[DateOpened]],TODAY()))-1,ABS(NETWORKDAYS(Proc[[#This Row],[DateOpened]],Proc[[#This Row],[DateClosed]]))-1)</f>
        <v>3</v>
      </c>
      <c r="R10988" s="140" t="s">
        <v>415</v>
      </c>
      <c r="S10988" s="155"/>
      <c r="T10988" s="155"/>
    </row>
    <row r="10989" spans="1:20">
      <c r="A10989" s="162" t="s">
        <v>13308</v>
      </c>
      <c r="B10989" s="155" t="str">
        <f>IFERROR(VLOOKUP(Proc[[#This Row],[App]],Table2[],3,0),"open")</f>
        <v>ok</v>
      </c>
      <c r="C10989" s="164" t="s">
        <v>369</v>
      </c>
      <c r="D10989" t="s">
        <v>13316</v>
      </c>
      <c r="E10989" s="162" t="s">
        <v>13326</v>
      </c>
      <c r="F10989" s="155" t="s">
        <v>13326</v>
      </c>
      <c r="G10989" s="162" t="s">
        <v>400</v>
      </c>
      <c r="H10989" s="155" t="str">
        <f>IF(Proc[[#This Row],[type]]="LFF (MDG-F)",MID(Proc[[#This Row],[Obj]],13,10),"")</f>
        <v/>
      </c>
      <c r="I10989" s="164"/>
      <c r="J10989" s="155" t="b">
        <f>Proc[[#This Row],[Requested]]=Proc[[#This Row],[CurrentParent]]</f>
        <v>1</v>
      </c>
      <c r="K10989" s="155" t="str">
        <f>IF(Proc[[#This Row],[Author]]="Marcela Urrego",VLOOKUP(LEFT(Proc[[#This Row],[Requested]],1),Table3[#All],2,0),VLOOKUP(Proc[[#This Row],[Author]],Table4[],2,0))</f>
        <v>HC</v>
      </c>
      <c r="L10989" s="155"/>
      <c r="M10989" s="140">
        <v>46134</v>
      </c>
      <c r="N10989" s="140"/>
      <c r="O10989" s="140"/>
      <c r="P10989" s="140" t="str">
        <f ca="1">IF(Proc[[#This Row],[DaysAgeing]]&gt;5,"yep","on track")</f>
        <v>on track</v>
      </c>
      <c r="Q10989" s="2">
        <f ca="1">IF(Proc[[#This Row],[DateClosed]]="",ABS(NETWORKDAYS(Proc[[#This Row],[DateOpened]],TODAY()))-1,ABS(NETWORKDAYS(Proc[[#This Row],[DateOpened]],Proc[[#This Row],[DateClosed]]))-1)</f>
        <v>3</v>
      </c>
      <c r="R10989" s="140" t="s">
        <v>415</v>
      </c>
      <c r="S10989" s="155"/>
      <c r="T10989" s="155"/>
    </row>
    <row r="10990" spans="1:20">
      <c r="A10990" s="162" t="s">
        <v>13308</v>
      </c>
      <c r="B10990" s="155" t="str">
        <f>IFERROR(VLOOKUP(Proc[[#This Row],[App]],Table2[],3,0),"open")</f>
        <v>ok</v>
      </c>
      <c r="C10990" s="164" t="s">
        <v>369</v>
      </c>
      <c r="D10990" t="s">
        <v>13317</v>
      </c>
      <c r="E10990" s="162" t="s">
        <v>13326</v>
      </c>
      <c r="F10990" s="155" t="s">
        <v>13326</v>
      </c>
      <c r="G10990" s="162" t="s">
        <v>406</v>
      </c>
      <c r="H10990" s="155" t="str">
        <f>IF(Proc[[#This Row],[type]]="LFF (MDG-F)",MID(Proc[[#This Row],[Obj]],13,10),"")</f>
        <v>SE50Z03104</v>
      </c>
      <c r="I10990" s="164"/>
      <c r="J10990" s="155" t="b">
        <f>Proc[[#This Row],[Requested]]=Proc[[#This Row],[CurrentParent]]</f>
        <v>1</v>
      </c>
      <c r="K10990" s="155" t="str">
        <f>IF(Proc[[#This Row],[Author]]="Marcela Urrego",VLOOKUP(LEFT(Proc[[#This Row],[Requested]],1),Table3[#All],2,0),VLOOKUP(Proc[[#This Row],[Author]],Table4[],2,0))</f>
        <v>HC</v>
      </c>
      <c r="L10990" s="155"/>
      <c r="M10990" s="140">
        <v>46134</v>
      </c>
      <c r="N10990" s="140"/>
      <c r="O10990" s="140"/>
      <c r="P10990" s="140" t="str">
        <f ca="1">IF(Proc[[#This Row],[DaysAgeing]]&gt;5,"yep","on track")</f>
        <v>on track</v>
      </c>
      <c r="Q10990" s="2">
        <f ca="1">IF(Proc[[#This Row],[DateClosed]]="",ABS(NETWORKDAYS(Proc[[#This Row],[DateOpened]],TODAY()))-1,ABS(NETWORKDAYS(Proc[[#This Row],[DateOpened]],Proc[[#This Row],[DateClosed]]))-1)</f>
        <v>3</v>
      </c>
      <c r="R10990" s="140" t="s">
        <v>415</v>
      </c>
      <c r="S10990" s="155"/>
      <c r="T10990" s="155"/>
    </row>
    <row r="10991" spans="1:20">
      <c r="A10991" s="162" t="s">
        <v>13308</v>
      </c>
      <c r="B10991" s="155" t="str">
        <f>IFERROR(VLOOKUP(Proc[[#This Row],[App]],Table2[],3,0),"open")</f>
        <v>ok</v>
      </c>
      <c r="C10991" s="164" t="s">
        <v>369</v>
      </c>
      <c r="D10991" t="s">
        <v>13318</v>
      </c>
      <c r="E10991" s="162" t="s">
        <v>13326</v>
      </c>
      <c r="F10991" s="155" t="s">
        <v>13326</v>
      </c>
      <c r="G10991" s="162" t="s">
        <v>406</v>
      </c>
      <c r="H10991" s="155" t="str">
        <f>IF(Proc[[#This Row],[type]]="LFF (MDG-F)",MID(Proc[[#This Row],[Obj]],13,10),"")</f>
        <v>EG50Z03104</v>
      </c>
      <c r="I10991" s="164"/>
      <c r="J10991" s="155" t="b">
        <f>Proc[[#This Row],[Requested]]=Proc[[#This Row],[CurrentParent]]</f>
        <v>1</v>
      </c>
      <c r="K10991" s="155" t="str">
        <f>IF(Proc[[#This Row],[Author]]="Marcela Urrego",VLOOKUP(LEFT(Proc[[#This Row],[Requested]],1),Table3[#All],2,0),VLOOKUP(Proc[[#This Row],[Author]],Table4[],2,0))</f>
        <v>HC</v>
      </c>
      <c r="L10991" s="155"/>
      <c r="M10991" s="140">
        <v>46134</v>
      </c>
      <c r="N10991" s="140"/>
      <c r="O10991" s="140"/>
      <c r="P10991" s="140" t="str">
        <f ca="1">IF(Proc[[#This Row],[DaysAgeing]]&gt;5,"yep","on track")</f>
        <v>on track</v>
      </c>
      <c r="Q10991" s="2">
        <f ca="1">IF(Proc[[#This Row],[DateClosed]]="",ABS(NETWORKDAYS(Proc[[#This Row],[DateOpened]],TODAY()))-1,ABS(NETWORKDAYS(Proc[[#This Row],[DateOpened]],Proc[[#This Row],[DateClosed]]))-1)</f>
        <v>3</v>
      </c>
      <c r="R10991" s="140" t="s">
        <v>415</v>
      </c>
      <c r="S10991" s="155"/>
      <c r="T10991" s="155"/>
    </row>
    <row r="10992" spans="1:20">
      <c r="A10992" s="162" t="s">
        <v>13308</v>
      </c>
      <c r="B10992" s="155" t="str">
        <f>IFERROR(VLOOKUP(Proc[[#This Row],[App]],Table2[],3,0),"open")</f>
        <v>ok</v>
      </c>
      <c r="C10992" s="164" t="s">
        <v>369</v>
      </c>
      <c r="D10992" t="s">
        <v>13319</v>
      </c>
      <c r="E10992" s="162" t="s">
        <v>13326</v>
      </c>
      <c r="F10992" s="155" t="s">
        <v>13326</v>
      </c>
      <c r="G10992" s="162" t="s">
        <v>400</v>
      </c>
      <c r="H10992" s="155" t="str">
        <f>IF(Proc[[#This Row],[type]]="LFF (MDG-F)",MID(Proc[[#This Row],[Obj]],13,10),"")</f>
        <v/>
      </c>
      <c r="I10992" s="164"/>
      <c r="J10992" s="155" t="b">
        <f>Proc[[#This Row],[Requested]]=Proc[[#This Row],[CurrentParent]]</f>
        <v>1</v>
      </c>
      <c r="K10992" s="155" t="str">
        <f>IF(Proc[[#This Row],[Author]]="Marcela Urrego",VLOOKUP(LEFT(Proc[[#This Row],[Requested]],1),Table3[#All],2,0),VLOOKUP(Proc[[#This Row],[Author]],Table4[],2,0))</f>
        <v>HC</v>
      </c>
      <c r="L10992" s="155"/>
      <c r="M10992" s="140">
        <v>46134</v>
      </c>
      <c r="N10992" s="140"/>
      <c r="O10992" s="140"/>
      <c r="P10992" s="140" t="str">
        <f ca="1">IF(Proc[[#This Row],[DaysAgeing]]&gt;5,"yep","on track")</f>
        <v>on track</v>
      </c>
      <c r="Q10992" s="2">
        <f ca="1">IF(Proc[[#This Row],[DateClosed]]="",ABS(NETWORKDAYS(Proc[[#This Row],[DateOpened]],TODAY()))-1,ABS(NETWORKDAYS(Proc[[#This Row],[DateOpened]],Proc[[#This Row],[DateClosed]]))-1)</f>
        <v>3</v>
      </c>
      <c r="R10992" s="140" t="s">
        <v>415</v>
      </c>
      <c r="S10992" s="155"/>
      <c r="T10992" s="155"/>
    </row>
    <row r="10993" spans="1:20">
      <c r="A10993" s="162" t="s">
        <v>13308</v>
      </c>
      <c r="B10993" s="155" t="str">
        <f>IFERROR(VLOOKUP(Proc[[#This Row],[App]],Table2[],3,0),"open")</f>
        <v>ok</v>
      </c>
      <c r="C10993" s="164" t="s">
        <v>369</v>
      </c>
      <c r="D10993" t="s">
        <v>13320</v>
      </c>
      <c r="E10993" s="162" t="s">
        <v>13326</v>
      </c>
      <c r="F10993" s="155" t="s">
        <v>13326</v>
      </c>
      <c r="G10993" s="162" t="s">
        <v>406</v>
      </c>
      <c r="H10993" s="155" t="str">
        <f>IF(Proc[[#This Row],[type]]="LFF (MDG-F)",MID(Proc[[#This Row],[Obj]],13,10),"")</f>
        <v>BE50Z03104</v>
      </c>
      <c r="I10993" s="164"/>
      <c r="J10993" s="155" t="b">
        <f>Proc[[#This Row],[Requested]]=Proc[[#This Row],[CurrentParent]]</f>
        <v>1</v>
      </c>
      <c r="K10993" s="155" t="str">
        <f>IF(Proc[[#This Row],[Author]]="Marcela Urrego",VLOOKUP(LEFT(Proc[[#This Row],[Requested]],1),Table3[#All],2,0),VLOOKUP(Proc[[#This Row],[Author]],Table4[],2,0))</f>
        <v>HC</v>
      </c>
      <c r="L10993" s="155"/>
      <c r="M10993" s="140">
        <v>46134</v>
      </c>
      <c r="N10993" s="140"/>
      <c r="O10993" s="140"/>
      <c r="P10993" s="140" t="str">
        <f ca="1">IF(Proc[[#This Row],[DaysAgeing]]&gt;5,"yep","on track")</f>
        <v>on track</v>
      </c>
      <c r="Q10993" s="2">
        <f ca="1">IF(Proc[[#This Row],[DateClosed]]="",ABS(NETWORKDAYS(Proc[[#This Row],[DateOpened]],TODAY()))-1,ABS(NETWORKDAYS(Proc[[#This Row],[DateOpened]],Proc[[#This Row],[DateClosed]]))-1)</f>
        <v>3</v>
      </c>
      <c r="R10993" s="140" t="s">
        <v>415</v>
      </c>
      <c r="S10993" s="155"/>
      <c r="T10993" s="155"/>
    </row>
    <row r="10994" spans="1:20">
      <c r="A10994" s="162" t="s">
        <v>13308</v>
      </c>
      <c r="B10994" s="155" t="str">
        <f>IFERROR(VLOOKUP(Proc[[#This Row],[App]],Table2[],3,0),"open")</f>
        <v>ok</v>
      </c>
      <c r="C10994" s="164" t="s">
        <v>369</v>
      </c>
      <c r="D10994" t="s">
        <v>13321</v>
      </c>
      <c r="E10994" s="162" t="s">
        <v>13326</v>
      </c>
      <c r="F10994" s="155" t="s">
        <v>13326</v>
      </c>
      <c r="G10994" s="162" t="s">
        <v>400</v>
      </c>
      <c r="H10994" s="155" t="str">
        <f>IF(Proc[[#This Row],[type]]="LFF (MDG-F)",MID(Proc[[#This Row],[Obj]],13,10),"")</f>
        <v/>
      </c>
      <c r="I10994" s="164"/>
      <c r="J10994" s="155" t="b">
        <f>Proc[[#This Row],[Requested]]=Proc[[#This Row],[CurrentParent]]</f>
        <v>1</v>
      </c>
      <c r="K10994" s="155" t="str">
        <f>IF(Proc[[#This Row],[Author]]="Marcela Urrego",VLOOKUP(LEFT(Proc[[#This Row],[Requested]],1),Table3[#All],2,0),VLOOKUP(Proc[[#This Row],[Author]],Table4[],2,0))</f>
        <v>HC</v>
      </c>
      <c r="L10994" s="155"/>
      <c r="M10994" s="140">
        <v>46134</v>
      </c>
      <c r="N10994" s="140"/>
      <c r="O10994" s="140"/>
      <c r="P10994" s="140" t="str">
        <f ca="1">IF(Proc[[#This Row],[DaysAgeing]]&gt;5,"yep","on track")</f>
        <v>on track</v>
      </c>
      <c r="Q10994" s="2">
        <f ca="1">IF(Proc[[#This Row],[DateClosed]]="",ABS(NETWORKDAYS(Proc[[#This Row],[DateOpened]],TODAY()))-1,ABS(NETWORKDAYS(Proc[[#This Row],[DateOpened]],Proc[[#This Row],[DateClosed]]))-1)</f>
        <v>3</v>
      </c>
      <c r="R10994" s="140" t="s">
        <v>415</v>
      </c>
      <c r="S10994" s="155"/>
      <c r="T10994" s="155"/>
    </row>
    <row r="10995" spans="1:20">
      <c r="A10995" s="162" t="s">
        <v>13308</v>
      </c>
      <c r="B10995" s="155" t="str">
        <f>IFERROR(VLOOKUP(Proc[[#This Row],[App]],Table2[],3,0),"open")</f>
        <v>ok</v>
      </c>
      <c r="C10995" s="164" t="s">
        <v>369</v>
      </c>
      <c r="D10995" t="s">
        <v>13322</v>
      </c>
      <c r="E10995" s="162" t="s">
        <v>13326</v>
      </c>
      <c r="F10995" s="155" t="s">
        <v>13326</v>
      </c>
      <c r="G10995" s="162" t="s">
        <v>406</v>
      </c>
      <c r="H10995" s="155" t="str">
        <f>IF(Proc[[#This Row],[type]]="LFF (MDG-F)",MID(Proc[[#This Row],[Obj]],13,10),"")</f>
        <v>CZ50Z03104</v>
      </c>
      <c r="I10995" s="164"/>
      <c r="J10995" s="155" t="b">
        <f>Proc[[#This Row],[Requested]]=Proc[[#This Row],[CurrentParent]]</f>
        <v>1</v>
      </c>
      <c r="K10995" s="155" t="str">
        <f>IF(Proc[[#This Row],[Author]]="Marcela Urrego",VLOOKUP(LEFT(Proc[[#This Row],[Requested]],1),Table3[#All],2,0),VLOOKUP(Proc[[#This Row],[Author]],Table4[],2,0))</f>
        <v>HC</v>
      </c>
      <c r="L10995" s="155"/>
      <c r="M10995" s="140">
        <v>46134</v>
      </c>
      <c r="N10995" s="140"/>
      <c r="O10995" s="140"/>
      <c r="P10995" s="140" t="str">
        <f ca="1">IF(Proc[[#This Row],[DaysAgeing]]&gt;5,"yep","on track")</f>
        <v>on track</v>
      </c>
      <c r="Q10995" s="2">
        <f ca="1">IF(Proc[[#This Row],[DateClosed]]="",ABS(NETWORKDAYS(Proc[[#This Row],[DateOpened]],TODAY()))-1,ABS(NETWORKDAYS(Proc[[#This Row],[DateOpened]],Proc[[#This Row],[DateClosed]]))-1)</f>
        <v>3</v>
      </c>
      <c r="R10995" s="140" t="s">
        <v>415</v>
      </c>
      <c r="S10995" s="155"/>
      <c r="T10995" s="155"/>
    </row>
    <row r="10996" spans="1:20">
      <c r="A10996" s="162" t="s">
        <v>13308</v>
      </c>
      <c r="B10996" s="155" t="str">
        <f>IFERROR(VLOOKUP(Proc[[#This Row],[App]],Table2[],3,0),"open")</f>
        <v>ok</v>
      </c>
      <c r="C10996" s="164" t="s">
        <v>369</v>
      </c>
      <c r="D10996" t="s">
        <v>13323</v>
      </c>
      <c r="E10996" s="162" t="s">
        <v>13326</v>
      </c>
      <c r="F10996" s="155" t="s">
        <v>13326</v>
      </c>
      <c r="G10996" s="162" t="s">
        <v>406</v>
      </c>
      <c r="H10996" s="155" t="str">
        <f>IF(Proc[[#This Row],[type]]="LFF (MDG-F)",MID(Proc[[#This Row],[Obj]],13,10),"")</f>
        <v>NL50Z03106</v>
      </c>
      <c r="I10996" s="164"/>
      <c r="J10996" s="155" t="b">
        <f>Proc[[#This Row],[Requested]]=Proc[[#This Row],[CurrentParent]]</f>
        <v>1</v>
      </c>
      <c r="K10996" s="155" t="str">
        <f>IF(Proc[[#This Row],[Author]]="Marcela Urrego",VLOOKUP(LEFT(Proc[[#This Row],[Requested]],1),Table3[#All],2,0),VLOOKUP(Proc[[#This Row],[Author]],Table4[],2,0))</f>
        <v>HC</v>
      </c>
      <c r="L10996" s="155"/>
      <c r="M10996" s="140">
        <v>46134</v>
      </c>
      <c r="N10996" s="140"/>
      <c r="O10996" s="140"/>
      <c r="P10996" s="140" t="str">
        <f ca="1">IF(Proc[[#This Row],[DaysAgeing]]&gt;5,"yep","on track")</f>
        <v>on track</v>
      </c>
      <c r="Q10996" s="2">
        <f ca="1">IF(Proc[[#This Row],[DateClosed]]="",ABS(NETWORKDAYS(Proc[[#This Row],[DateOpened]],TODAY()))-1,ABS(NETWORKDAYS(Proc[[#This Row],[DateOpened]],Proc[[#This Row],[DateClosed]]))-1)</f>
        <v>3</v>
      </c>
      <c r="R10996" s="140" t="s">
        <v>415</v>
      </c>
      <c r="S10996" s="155"/>
      <c r="T10996" s="155"/>
    </row>
    <row r="10997" spans="1:20">
      <c r="A10997" s="162" t="s">
        <v>13308</v>
      </c>
      <c r="B10997" s="155" t="str">
        <f>IFERROR(VLOOKUP(Proc[[#This Row],[App]],Table2[],3,0),"open")</f>
        <v>ok</v>
      </c>
      <c r="C10997" s="164" t="s">
        <v>369</v>
      </c>
      <c r="D10997" t="s">
        <v>13324</v>
      </c>
      <c r="E10997" s="162" t="s">
        <v>13326</v>
      </c>
      <c r="F10997" s="155" t="s">
        <v>13326</v>
      </c>
      <c r="G10997" s="162" t="s">
        <v>406</v>
      </c>
      <c r="H10997" s="155" t="str">
        <f>IF(Proc[[#This Row],[type]]="LFF (MDG-F)",MID(Proc[[#This Row],[Obj]],13,10),"")</f>
        <v>AT50R03104</v>
      </c>
      <c r="I10997" s="164"/>
      <c r="J10997" s="155" t="b">
        <f>Proc[[#This Row],[Requested]]=Proc[[#This Row],[CurrentParent]]</f>
        <v>1</v>
      </c>
      <c r="K10997" s="155" t="str">
        <f>IF(Proc[[#This Row],[Author]]="Marcela Urrego",VLOOKUP(LEFT(Proc[[#This Row],[Requested]],1),Table3[#All],2,0),VLOOKUP(Proc[[#This Row],[Author]],Table4[],2,0))</f>
        <v>HC</v>
      </c>
      <c r="L10997" s="155"/>
      <c r="M10997" s="140">
        <v>46134</v>
      </c>
      <c r="N10997" s="140"/>
      <c r="O10997" s="140"/>
      <c r="P10997" s="140" t="str">
        <f ca="1">IF(Proc[[#This Row],[DaysAgeing]]&gt;5,"yep","on track")</f>
        <v>on track</v>
      </c>
      <c r="Q10997" s="2">
        <f ca="1">IF(Proc[[#This Row],[DateClosed]]="",ABS(NETWORKDAYS(Proc[[#This Row],[DateOpened]],TODAY()))-1,ABS(NETWORKDAYS(Proc[[#This Row],[DateOpened]],Proc[[#This Row],[DateClosed]]))-1)</f>
        <v>3</v>
      </c>
      <c r="R10997" s="140" t="s">
        <v>415</v>
      </c>
      <c r="S10997" s="155"/>
      <c r="T10997" s="155"/>
    </row>
    <row r="10998" spans="1:20">
      <c r="A10998" s="162" t="s">
        <v>13308</v>
      </c>
      <c r="B10998" s="155" t="str">
        <f>IFERROR(VLOOKUP(Proc[[#This Row],[App]],Table2[],3,0),"open")</f>
        <v>ok</v>
      </c>
      <c r="C10998" s="164" t="s">
        <v>369</v>
      </c>
      <c r="D10998" t="s">
        <v>13325</v>
      </c>
      <c r="E10998" s="162" t="s">
        <v>13326</v>
      </c>
      <c r="F10998" s="155" t="s">
        <v>13326</v>
      </c>
      <c r="G10998" s="162" t="s">
        <v>400</v>
      </c>
      <c r="H10998" s="155" t="str">
        <f>IF(Proc[[#This Row],[type]]="LFF (MDG-F)",MID(Proc[[#This Row],[Obj]],13,10),"")</f>
        <v/>
      </c>
      <c r="I10998" s="164"/>
      <c r="J10998" s="155" t="b">
        <f>Proc[[#This Row],[Requested]]=Proc[[#This Row],[CurrentParent]]</f>
        <v>1</v>
      </c>
      <c r="K10998" s="155" t="str">
        <f>IF(Proc[[#This Row],[Author]]="Marcela Urrego",VLOOKUP(LEFT(Proc[[#This Row],[Requested]],1),Table3[#All],2,0),VLOOKUP(Proc[[#This Row],[Author]],Table4[],2,0))</f>
        <v>HC</v>
      </c>
      <c r="L10998" s="155"/>
      <c r="M10998" s="140">
        <v>46134</v>
      </c>
      <c r="N10998" s="140"/>
      <c r="O10998" s="140"/>
      <c r="P10998" s="140" t="str">
        <f ca="1">IF(Proc[[#This Row],[DaysAgeing]]&gt;5,"yep","on track")</f>
        <v>on track</v>
      </c>
      <c r="Q10998" s="2">
        <f ca="1">IF(Proc[[#This Row],[DateClosed]]="",ABS(NETWORKDAYS(Proc[[#This Row],[DateOpened]],TODAY()))-1,ABS(NETWORKDAYS(Proc[[#This Row],[DateOpened]],Proc[[#This Row],[DateClosed]]))-1)</f>
        <v>3</v>
      </c>
      <c r="R10998" s="140" t="s">
        <v>415</v>
      </c>
      <c r="S10998" s="155"/>
      <c r="T10998" s="155"/>
    </row>
    <row r="10999" spans="1:20">
      <c r="A10999" t="s">
        <v>13327</v>
      </c>
      <c r="B10999" s="155" t="str">
        <f>IFERROR(VLOOKUP(Proc[[#This Row],[App]],Table2[],3,0),"open")</f>
        <v>ok</v>
      </c>
      <c r="C10999" s="164" t="s">
        <v>369</v>
      </c>
      <c r="D10999" t="s">
        <v>11773</v>
      </c>
      <c r="E10999" s="164" t="s">
        <v>13300</v>
      </c>
      <c r="F10999" s="155" t="s">
        <v>13300</v>
      </c>
      <c r="G10999" s="164" t="s">
        <v>400</v>
      </c>
      <c r="H10999" s="155" t="str">
        <f>IF(Proc[[#This Row],[type]]="LFF (MDG-F)",MID(Proc[[#This Row],[Obj]],13,10),"")</f>
        <v/>
      </c>
      <c r="I10999" s="164"/>
      <c r="J10999" s="155" t="b">
        <f>Proc[[#This Row],[Requested]]=Proc[[#This Row],[CurrentParent]]</f>
        <v>1</v>
      </c>
      <c r="K10999" s="155" t="str">
        <f>IF(Proc[[#This Row],[Author]]="Marcela Urrego",VLOOKUP(LEFT(Proc[[#This Row],[Requested]],1),Table3[#All],2,0),VLOOKUP(Proc[[#This Row],[Author]],Table4[],2,0))</f>
        <v>HC</v>
      </c>
      <c r="L10999" s="155"/>
      <c r="M10999" s="140">
        <v>46134</v>
      </c>
      <c r="N10999" s="140"/>
      <c r="O10999" s="140"/>
      <c r="P10999" s="140" t="str">
        <f ca="1">IF(Proc[[#This Row],[DaysAgeing]]&gt;5,"yep","on track")</f>
        <v>on track</v>
      </c>
      <c r="Q10999" s="2">
        <f ca="1">IF(Proc[[#This Row],[DateClosed]]="",ABS(NETWORKDAYS(Proc[[#This Row],[DateOpened]],TODAY()))-1,ABS(NETWORKDAYS(Proc[[#This Row],[DateOpened]],Proc[[#This Row],[DateClosed]]))-1)</f>
        <v>3</v>
      </c>
      <c r="R10999" s="140" t="s">
        <v>7402</v>
      </c>
      <c r="S10999" s="155"/>
      <c r="T10999" s="155"/>
    </row>
    <row r="11000" spans="1:20">
      <c r="A11000" t="s">
        <v>13332</v>
      </c>
      <c r="B11000" s="155" t="str">
        <f>IFERROR(VLOOKUP(Proc[[#This Row],[App]],Table2[],3,0),"open")</f>
        <v>ok</v>
      </c>
      <c r="C11000" s="164" t="s">
        <v>369</v>
      </c>
      <c r="D11000" t="s">
        <v>13330</v>
      </c>
      <c r="E11000" t="s">
        <v>4035</v>
      </c>
      <c r="F11000" s="155" t="s">
        <v>4035</v>
      </c>
      <c r="G11000" t="s">
        <v>400</v>
      </c>
      <c r="H11000" s="155" t="str">
        <f>IF(Proc[[#This Row],[type]]="LFF (MDG-F)",MID(Proc[[#This Row],[Obj]],13,10),"")</f>
        <v/>
      </c>
      <c r="I11000" s="164"/>
      <c r="J11000" s="155" t="b">
        <f>Proc[[#This Row],[Requested]]=Proc[[#This Row],[CurrentParent]]</f>
        <v>1</v>
      </c>
      <c r="K11000" s="155" t="str">
        <f>IF(Proc[[#This Row],[Author]]="Marcela Urrego",VLOOKUP(LEFT(Proc[[#This Row],[Requested]],1),Table3[#All],2,0),VLOOKUP(Proc[[#This Row],[Author]],Table4[],2,0))</f>
        <v>HC</v>
      </c>
      <c r="L11000" s="155"/>
      <c r="M11000" s="140">
        <v>46134</v>
      </c>
      <c r="N11000" s="140"/>
      <c r="O11000" s="140"/>
      <c r="P11000" s="140" t="str">
        <f ca="1">IF(Proc[[#This Row],[DaysAgeing]]&gt;5,"yep","on track")</f>
        <v>on track</v>
      </c>
      <c r="Q11000" s="2">
        <f ca="1">IF(Proc[[#This Row],[DateClosed]]="",ABS(NETWORKDAYS(Proc[[#This Row],[DateOpened]],TODAY()))-1,ABS(NETWORKDAYS(Proc[[#This Row],[DateOpened]],Proc[[#This Row],[DateClosed]]))-1)</f>
        <v>3</v>
      </c>
      <c r="R11000" s="140" t="s">
        <v>13333</v>
      </c>
      <c r="S11000" s="155"/>
      <c r="T11000" s="155"/>
    </row>
    <row r="11001" spans="1:20">
      <c r="A11001" s="164" t="s">
        <v>13332</v>
      </c>
      <c r="B11001" s="155" t="str">
        <f>IFERROR(VLOOKUP(Proc[[#This Row],[App]],Table2[],3,0),"open")</f>
        <v>ok</v>
      </c>
      <c r="C11001" s="164" t="s">
        <v>369</v>
      </c>
      <c r="D11001" t="s">
        <v>13331</v>
      </c>
      <c r="E11001" t="s">
        <v>4035</v>
      </c>
      <c r="F11001" s="155" t="s">
        <v>4035</v>
      </c>
      <c r="G11001" s="164" t="s">
        <v>400</v>
      </c>
      <c r="H11001" s="155" t="str">
        <f>IF(Proc[[#This Row],[type]]="LFF (MDG-F)",MID(Proc[[#This Row],[Obj]],13,10),"")</f>
        <v/>
      </c>
      <c r="I11001" s="164"/>
      <c r="J11001" s="155" t="b">
        <f>Proc[[#This Row],[Requested]]=Proc[[#This Row],[CurrentParent]]</f>
        <v>1</v>
      </c>
      <c r="K11001" s="155" t="str">
        <f>IF(Proc[[#This Row],[Author]]="Marcela Urrego",VLOOKUP(LEFT(Proc[[#This Row],[Requested]],1),Table3[#All],2,0),VLOOKUP(Proc[[#This Row],[Author]],Table4[],2,0))</f>
        <v>HC</v>
      </c>
      <c r="L11001" s="155"/>
      <c r="M11001" s="140">
        <v>46134</v>
      </c>
      <c r="N11001" s="140"/>
      <c r="O11001" s="140"/>
      <c r="P11001" s="140" t="str">
        <f ca="1">IF(Proc[[#This Row],[DaysAgeing]]&gt;5,"yep","on track")</f>
        <v>on track</v>
      </c>
      <c r="Q11001" s="2">
        <f ca="1">IF(Proc[[#This Row],[DateClosed]]="",ABS(NETWORKDAYS(Proc[[#This Row],[DateOpened]],TODAY()))-1,ABS(NETWORKDAYS(Proc[[#This Row],[DateOpened]],Proc[[#This Row],[DateClosed]]))-1)</f>
        <v>3</v>
      </c>
      <c r="R11001" s="140" t="s">
        <v>13333</v>
      </c>
      <c r="S11001" s="155"/>
      <c r="T11001" s="155"/>
    </row>
    <row r="11002" spans="1:20">
      <c r="A11002" t="s">
        <v>13336</v>
      </c>
      <c r="B11002" s="155" t="str">
        <f>IFERROR(VLOOKUP(Proc[[#This Row],[App]],Table2[],3,0),"open")</f>
        <v>open</v>
      </c>
      <c r="C11002" t="s">
        <v>375</v>
      </c>
      <c r="D11002" t="s">
        <v>13299</v>
      </c>
      <c r="E11002" s="158" t="s">
        <v>11862</v>
      </c>
      <c r="F11002" s="155" t="s">
        <v>13300</v>
      </c>
      <c r="G11002" t="s">
        <v>406</v>
      </c>
      <c r="H11002" s="155" t="str">
        <f>IF(Proc[[#This Row],[type]]="LFF (MDG-F)",MID(Proc[[#This Row],[Obj]],13,10),"")</f>
        <v>CN50C07007</v>
      </c>
      <c r="I11002" s="164"/>
      <c r="J11002" s="155" t="b">
        <f>Proc[[#This Row],[Requested]]=Proc[[#This Row],[CurrentParent]]</f>
        <v>0</v>
      </c>
      <c r="K11002" s="155" t="str">
        <f>IF(Proc[[#This Row],[Author]]="Marcela Urrego",VLOOKUP(LEFT(Proc[[#This Row],[Requested]],1),Table3[#All],2,0),VLOOKUP(Proc[[#This Row],[Author]],Table4[],2,0))</f>
        <v>HC</v>
      </c>
      <c r="L11002" s="155"/>
      <c r="M11002" s="140">
        <v>46136</v>
      </c>
      <c r="N11002" s="140"/>
      <c r="O11002" s="140"/>
      <c r="P11002" s="140" t="str">
        <f ca="1">IF(Proc[[#This Row],[DaysAgeing]]&gt;5,"yep","on track")</f>
        <v>on track</v>
      </c>
      <c r="Q11002" s="2">
        <f ca="1">IF(Proc[[#This Row],[DateClosed]]="",ABS(NETWORKDAYS(Proc[[#This Row],[DateOpened]],TODAY()))-1,ABS(NETWORKDAYS(Proc[[#This Row],[DateOpened]],Proc[[#This Row],[DateClosed]]))-1)</f>
        <v>1</v>
      </c>
      <c r="R11002" s="140" t="s">
        <v>7402</v>
      </c>
      <c r="S11002" s="155"/>
      <c r="T11002" s="155"/>
    </row>
    <row r="11003" spans="1:20">
      <c r="A11003" t="s">
        <v>13337</v>
      </c>
      <c r="B11003" s="155" t="str">
        <f>IFERROR(VLOOKUP(Proc[[#This Row],[App]],Table2[],3,0),"open")</f>
        <v>open</v>
      </c>
      <c r="C11003" s="164" t="s">
        <v>370</v>
      </c>
      <c r="D11003" t="s">
        <v>13338</v>
      </c>
      <c r="E11003" t="s">
        <v>11699</v>
      </c>
      <c r="F11003" s="155" t="s">
        <v>13797</v>
      </c>
      <c r="G11003" t="s">
        <v>400</v>
      </c>
      <c r="H11003" s="155" t="str">
        <f>IF(Proc[[#This Row],[type]]="LFF (MDG-F)",MID(Proc[[#This Row],[Obj]],13,10),"")</f>
        <v/>
      </c>
      <c r="I11003" s="164"/>
      <c r="J11003" s="155" t="b">
        <f>Proc[[#This Row],[Requested]]=Proc[[#This Row],[CurrentParent]]</f>
        <v>0</v>
      </c>
      <c r="K11003" s="155" t="str">
        <f>IF(Proc[[#This Row],[Author]]="Marcela Urrego",VLOOKUP(LEFT(Proc[[#This Row],[Requested]],1),Table3[#All],2,0),VLOOKUP(Proc[[#This Row],[Author]],Table4[],2,0))</f>
        <v>HC</v>
      </c>
      <c r="L11003" s="155"/>
      <c r="M11003" s="140">
        <v>46139</v>
      </c>
      <c r="N11003" s="140"/>
      <c r="O11003" s="140"/>
      <c r="P11003" s="140" t="str">
        <f ca="1">IF(Proc[[#This Row],[DaysAgeing]]&gt;5,"yep","on track")</f>
        <v>on track</v>
      </c>
      <c r="Q11003" s="2">
        <f ca="1">IF(Proc[[#This Row],[DateClosed]]="",ABS(NETWORKDAYS(Proc[[#This Row],[DateOpened]],TODAY()))-1,ABS(NETWORKDAYS(Proc[[#This Row],[DateOpened]],Proc[[#This Row],[DateClosed]]))-1)</f>
        <v>0</v>
      </c>
      <c r="R11003" s="140" t="s">
        <v>476</v>
      </c>
      <c r="S11003" s="155"/>
      <c r="T11003" s="155"/>
    </row>
    <row r="11004" spans="1:20">
      <c r="A11004" s="164" t="s">
        <v>13337</v>
      </c>
      <c r="B11004" s="155" t="str">
        <f>IFERROR(VLOOKUP(Proc[[#This Row],[App]],Table2[],3,0),"open")</f>
        <v>open</v>
      </c>
      <c r="C11004" s="164" t="s">
        <v>370</v>
      </c>
      <c r="D11004" t="s">
        <v>13339</v>
      </c>
      <c r="E11004" s="164" t="s">
        <v>11699</v>
      </c>
      <c r="F11004" s="155" t="s">
        <v>13798</v>
      </c>
      <c r="G11004" s="164" t="s">
        <v>400</v>
      </c>
      <c r="H11004" s="155" t="str">
        <f>IF(Proc[[#This Row],[type]]="LFF (MDG-F)",MID(Proc[[#This Row],[Obj]],13,10),"")</f>
        <v/>
      </c>
      <c r="I11004" s="164"/>
      <c r="J11004" s="155" t="b">
        <f>Proc[[#This Row],[Requested]]=Proc[[#This Row],[CurrentParent]]</f>
        <v>0</v>
      </c>
      <c r="K11004" s="155" t="str">
        <f>IF(Proc[[#This Row],[Author]]="Marcela Urrego",VLOOKUP(LEFT(Proc[[#This Row],[Requested]],1),Table3[#All],2,0),VLOOKUP(Proc[[#This Row],[Author]],Table4[],2,0))</f>
        <v>HC</v>
      </c>
      <c r="L11004" s="155"/>
      <c r="M11004" s="140">
        <v>46139</v>
      </c>
      <c r="N11004" s="140"/>
      <c r="O11004" s="140"/>
      <c r="P11004" s="140" t="str">
        <f ca="1">IF(Proc[[#This Row],[DaysAgeing]]&gt;5,"yep","on track")</f>
        <v>on track</v>
      </c>
      <c r="Q11004" s="2">
        <f ca="1">IF(Proc[[#This Row],[DateClosed]]="",ABS(NETWORKDAYS(Proc[[#This Row],[DateOpened]],TODAY()))-1,ABS(NETWORKDAYS(Proc[[#This Row],[DateOpened]],Proc[[#This Row],[DateClosed]]))-1)</f>
        <v>0</v>
      </c>
      <c r="R11004" s="140" t="s">
        <v>476</v>
      </c>
      <c r="S11004" s="155"/>
      <c r="T11004" s="155"/>
    </row>
    <row r="11005" spans="1:20">
      <c r="A11005" s="164" t="s">
        <v>13337</v>
      </c>
      <c r="B11005" s="155" t="str">
        <f>IFERROR(VLOOKUP(Proc[[#This Row],[App]],Table2[],3,0),"open")</f>
        <v>open</v>
      </c>
      <c r="C11005" s="164" t="s">
        <v>370</v>
      </c>
      <c r="D11005" t="s">
        <v>13340</v>
      </c>
      <c r="E11005" s="164" t="s">
        <v>11699</v>
      </c>
      <c r="F11005" s="155" t="s">
        <v>13798</v>
      </c>
      <c r="G11005" s="164" t="s">
        <v>400</v>
      </c>
      <c r="H11005" s="155" t="str">
        <f>IF(Proc[[#This Row],[type]]="LFF (MDG-F)",MID(Proc[[#This Row],[Obj]],13,10),"")</f>
        <v/>
      </c>
      <c r="I11005" s="164"/>
      <c r="J11005" s="155" t="b">
        <f>Proc[[#This Row],[Requested]]=Proc[[#This Row],[CurrentParent]]</f>
        <v>0</v>
      </c>
      <c r="K11005" s="155" t="str">
        <f>IF(Proc[[#This Row],[Author]]="Marcela Urrego",VLOOKUP(LEFT(Proc[[#This Row],[Requested]],1),Table3[#All],2,0),VLOOKUP(Proc[[#This Row],[Author]],Table4[],2,0))</f>
        <v>HC</v>
      </c>
      <c r="L11005" s="155"/>
      <c r="M11005" s="140">
        <v>46139</v>
      </c>
      <c r="N11005" s="140"/>
      <c r="O11005" s="140"/>
      <c r="P11005" s="140" t="str">
        <f ca="1">IF(Proc[[#This Row],[DaysAgeing]]&gt;5,"yep","on track")</f>
        <v>on track</v>
      </c>
      <c r="Q11005" s="2">
        <f ca="1">IF(Proc[[#This Row],[DateClosed]]="",ABS(NETWORKDAYS(Proc[[#This Row],[DateOpened]],TODAY()))-1,ABS(NETWORKDAYS(Proc[[#This Row],[DateOpened]],Proc[[#This Row],[DateClosed]]))-1)</f>
        <v>0</v>
      </c>
      <c r="R11005" s="140" t="s">
        <v>476</v>
      </c>
      <c r="S11005" s="155"/>
      <c r="T11005" s="155"/>
    </row>
    <row r="11006" spans="1:20">
      <c r="A11006" s="164" t="s">
        <v>13337</v>
      </c>
      <c r="B11006" s="155" t="str">
        <f>IFERROR(VLOOKUP(Proc[[#This Row],[App]],Table2[],3,0),"open")</f>
        <v>open</v>
      </c>
      <c r="C11006" s="164" t="s">
        <v>370</v>
      </c>
      <c r="D11006" t="s">
        <v>13341</v>
      </c>
      <c r="E11006" s="164" t="s">
        <v>11699</v>
      </c>
      <c r="F11006" s="155" t="s">
        <v>13799</v>
      </c>
      <c r="G11006" s="164" t="s">
        <v>400</v>
      </c>
      <c r="H11006" s="155" t="str">
        <f>IF(Proc[[#This Row],[type]]="LFF (MDG-F)",MID(Proc[[#This Row],[Obj]],13,10),"")</f>
        <v/>
      </c>
      <c r="I11006" s="164"/>
      <c r="J11006" s="155" t="b">
        <f>Proc[[#This Row],[Requested]]=Proc[[#This Row],[CurrentParent]]</f>
        <v>0</v>
      </c>
      <c r="K11006" s="155" t="str">
        <f>IF(Proc[[#This Row],[Author]]="Marcela Urrego",VLOOKUP(LEFT(Proc[[#This Row],[Requested]],1),Table3[#All],2,0),VLOOKUP(Proc[[#This Row],[Author]],Table4[],2,0))</f>
        <v>HC</v>
      </c>
      <c r="L11006" s="155"/>
      <c r="M11006" s="140">
        <v>46139</v>
      </c>
      <c r="N11006" s="140"/>
      <c r="O11006" s="140"/>
      <c r="P11006" s="140" t="str">
        <f ca="1">IF(Proc[[#This Row],[DaysAgeing]]&gt;5,"yep","on track")</f>
        <v>on track</v>
      </c>
      <c r="Q11006" s="2">
        <f ca="1">IF(Proc[[#This Row],[DateClosed]]="",ABS(NETWORKDAYS(Proc[[#This Row],[DateOpened]],TODAY()))-1,ABS(NETWORKDAYS(Proc[[#This Row],[DateOpened]],Proc[[#This Row],[DateClosed]]))-1)</f>
        <v>0</v>
      </c>
      <c r="R11006" s="140" t="s">
        <v>476</v>
      </c>
      <c r="S11006" s="155"/>
      <c r="T11006" s="155"/>
    </row>
    <row r="11007" spans="1:20">
      <c r="A11007" s="164" t="s">
        <v>13337</v>
      </c>
      <c r="B11007" s="155" t="str">
        <f>IFERROR(VLOOKUP(Proc[[#This Row],[App]],Table2[],3,0),"open")</f>
        <v>open</v>
      </c>
      <c r="C11007" s="164" t="s">
        <v>370</v>
      </c>
      <c r="D11007" t="s">
        <v>13342</v>
      </c>
      <c r="E11007" s="164" t="s">
        <v>11699</v>
      </c>
      <c r="F11007" s="155" t="s">
        <v>11804</v>
      </c>
      <c r="G11007" s="164" t="s">
        <v>400</v>
      </c>
      <c r="H11007" s="155" t="str">
        <f>IF(Proc[[#This Row],[type]]="LFF (MDG-F)",MID(Proc[[#This Row],[Obj]],13,10),"")</f>
        <v/>
      </c>
      <c r="I11007" s="164"/>
      <c r="J11007" s="155" t="b">
        <f>Proc[[#This Row],[Requested]]=Proc[[#This Row],[CurrentParent]]</f>
        <v>0</v>
      </c>
      <c r="K11007" s="155" t="str">
        <f>IF(Proc[[#This Row],[Author]]="Marcela Urrego",VLOOKUP(LEFT(Proc[[#This Row],[Requested]],1),Table3[#All],2,0),VLOOKUP(Proc[[#This Row],[Author]],Table4[],2,0))</f>
        <v>HC</v>
      </c>
      <c r="L11007" s="155"/>
      <c r="M11007" s="140">
        <v>46139</v>
      </c>
      <c r="N11007" s="140"/>
      <c r="O11007" s="140"/>
      <c r="P11007" s="140" t="str">
        <f ca="1">IF(Proc[[#This Row],[DaysAgeing]]&gt;5,"yep","on track")</f>
        <v>on track</v>
      </c>
      <c r="Q11007" s="2">
        <f ca="1">IF(Proc[[#This Row],[DateClosed]]="",ABS(NETWORKDAYS(Proc[[#This Row],[DateOpened]],TODAY()))-1,ABS(NETWORKDAYS(Proc[[#This Row],[DateOpened]],Proc[[#This Row],[DateClosed]]))-1)</f>
        <v>0</v>
      </c>
      <c r="R11007" s="140" t="s">
        <v>476</v>
      </c>
      <c r="S11007" s="155"/>
      <c r="T11007" s="155"/>
    </row>
    <row r="11008" spans="1:20">
      <c r="A11008" s="164" t="s">
        <v>13337</v>
      </c>
      <c r="B11008" s="155" t="str">
        <f>IFERROR(VLOOKUP(Proc[[#This Row],[App]],Table2[],3,0),"open")</f>
        <v>open</v>
      </c>
      <c r="C11008" s="164" t="s">
        <v>370</v>
      </c>
      <c r="D11008" t="s">
        <v>13343</v>
      </c>
      <c r="E11008" s="164" t="s">
        <v>11699</v>
      </c>
      <c r="F11008" s="155" t="s">
        <v>13800</v>
      </c>
      <c r="G11008" s="164" t="s">
        <v>400</v>
      </c>
      <c r="H11008" s="155" t="str">
        <f>IF(Proc[[#This Row],[type]]="LFF (MDG-F)",MID(Proc[[#This Row],[Obj]],13,10),"")</f>
        <v/>
      </c>
      <c r="I11008" s="164"/>
      <c r="J11008" s="155" t="b">
        <f>Proc[[#This Row],[Requested]]=Proc[[#This Row],[CurrentParent]]</f>
        <v>0</v>
      </c>
      <c r="K11008" s="155" t="str">
        <f>IF(Proc[[#This Row],[Author]]="Marcela Urrego",VLOOKUP(LEFT(Proc[[#This Row],[Requested]],1),Table3[#All],2,0),VLOOKUP(Proc[[#This Row],[Author]],Table4[],2,0))</f>
        <v>HC</v>
      </c>
      <c r="L11008" s="155"/>
      <c r="M11008" s="140">
        <v>46139</v>
      </c>
      <c r="N11008" s="140"/>
      <c r="O11008" s="140"/>
      <c r="P11008" s="140" t="str">
        <f ca="1">IF(Proc[[#This Row],[DaysAgeing]]&gt;5,"yep","on track")</f>
        <v>on track</v>
      </c>
      <c r="Q11008" s="2">
        <f ca="1">IF(Proc[[#This Row],[DateClosed]]="",ABS(NETWORKDAYS(Proc[[#This Row],[DateOpened]],TODAY()))-1,ABS(NETWORKDAYS(Proc[[#This Row],[DateOpened]],Proc[[#This Row],[DateClosed]]))-1)</f>
        <v>0</v>
      </c>
      <c r="R11008" s="140" t="s">
        <v>476</v>
      </c>
      <c r="S11008" s="155"/>
      <c r="T11008" s="155"/>
    </row>
    <row r="11009" spans="1:20">
      <c r="A11009" s="164" t="s">
        <v>13337</v>
      </c>
      <c r="B11009" s="155" t="str">
        <f>IFERROR(VLOOKUP(Proc[[#This Row],[App]],Table2[],3,0),"open")</f>
        <v>open</v>
      </c>
      <c r="C11009" s="164" t="s">
        <v>375</v>
      </c>
      <c r="D11009" t="s">
        <v>13344</v>
      </c>
      <c r="E11009" s="164" t="s">
        <v>11699</v>
      </c>
      <c r="F11009" s="155" t="s">
        <v>13801</v>
      </c>
      <c r="G11009" s="164" t="s">
        <v>406</v>
      </c>
      <c r="H11009" s="155" t="str">
        <f>IF(Proc[[#This Row],[type]]="LFF (MDG-F)",MID(Proc[[#This Row],[Obj]],13,10),"")</f>
        <v>IT50R0B001</v>
      </c>
      <c r="I11009" s="164"/>
      <c r="J11009" s="155" t="b">
        <f>Proc[[#This Row],[Requested]]=Proc[[#This Row],[CurrentParent]]</f>
        <v>0</v>
      </c>
      <c r="K11009" s="155" t="str">
        <f>IF(Proc[[#This Row],[Author]]="Marcela Urrego",VLOOKUP(LEFT(Proc[[#This Row],[Requested]],1),Table3[#All],2,0),VLOOKUP(Proc[[#This Row],[Author]],Table4[],2,0))</f>
        <v>HC</v>
      </c>
      <c r="L11009" s="155"/>
      <c r="M11009" s="140">
        <v>46139</v>
      </c>
      <c r="N11009" s="140"/>
      <c r="O11009" s="140"/>
      <c r="P11009" s="140" t="str">
        <f ca="1">IF(Proc[[#This Row],[DaysAgeing]]&gt;5,"yep","on track")</f>
        <v>on track</v>
      </c>
      <c r="Q11009" s="2">
        <f ca="1">IF(Proc[[#This Row],[DateClosed]]="",ABS(NETWORKDAYS(Proc[[#This Row],[DateOpened]],TODAY()))-1,ABS(NETWORKDAYS(Proc[[#This Row],[DateOpened]],Proc[[#This Row],[DateClosed]]))-1)</f>
        <v>0</v>
      </c>
      <c r="R11009" s="140" t="s">
        <v>476</v>
      </c>
      <c r="S11009" s="155"/>
      <c r="T11009" s="155"/>
    </row>
    <row r="11010" spans="1:20">
      <c r="A11010" s="164" t="s">
        <v>13337</v>
      </c>
      <c r="B11010" s="155" t="str">
        <f>IFERROR(VLOOKUP(Proc[[#This Row],[App]],Table2[],3,0),"open")</f>
        <v>open</v>
      </c>
      <c r="C11010" s="164" t="s">
        <v>370</v>
      </c>
      <c r="D11010" t="s">
        <v>13345</v>
      </c>
      <c r="E11010" s="164" t="s">
        <v>11699</v>
      </c>
      <c r="F11010" s="155" t="s">
        <v>13802</v>
      </c>
      <c r="G11010" s="164" t="s">
        <v>400</v>
      </c>
      <c r="H11010" s="155" t="str">
        <f>IF(Proc[[#This Row],[type]]="LFF (MDG-F)",MID(Proc[[#This Row],[Obj]],13,10),"")</f>
        <v/>
      </c>
      <c r="I11010" s="164"/>
      <c r="J11010" s="155" t="b">
        <f>Proc[[#This Row],[Requested]]=Proc[[#This Row],[CurrentParent]]</f>
        <v>0</v>
      </c>
      <c r="K11010" s="155" t="str">
        <f>IF(Proc[[#This Row],[Author]]="Marcela Urrego",VLOOKUP(LEFT(Proc[[#This Row],[Requested]],1),Table3[#All],2,0),VLOOKUP(Proc[[#This Row],[Author]],Table4[],2,0))</f>
        <v>HC</v>
      </c>
      <c r="L11010" s="155"/>
      <c r="M11010" s="140">
        <v>46139</v>
      </c>
      <c r="N11010" s="140"/>
      <c r="O11010" s="140"/>
      <c r="P11010" s="140" t="str">
        <f ca="1">IF(Proc[[#This Row],[DaysAgeing]]&gt;5,"yep","on track")</f>
        <v>on track</v>
      </c>
      <c r="Q11010" s="2">
        <f ca="1">IF(Proc[[#This Row],[DateClosed]]="",ABS(NETWORKDAYS(Proc[[#This Row],[DateOpened]],TODAY()))-1,ABS(NETWORKDAYS(Proc[[#This Row],[DateOpened]],Proc[[#This Row],[DateClosed]]))-1)</f>
        <v>0</v>
      </c>
      <c r="R11010" s="140" t="s">
        <v>476</v>
      </c>
      <c r="S11010" s="155"/>
      <c r="T11010" s="155"/>
    </row>
    <row r="11011" spans="1:20">
      <c r="A11011" s="164" t="s">
        <v>13337</v>
      </c>
      <c r="B11011" s="155" t="str">
        <f>IFERROR(VLOOKUP(Proc[[#This Row],[App]],Table2[],3,0),"open")</f>
        <v>open</v>
      </c>
      <c r="C11011" s="164" t="s">
        <v>370</v>
      </c>
      <c r="D11011" t="s">
        <v>13346</v>
      </c>
      <c r="E11011" s="164" t="s">
        <v>11699</v>
      </c>
      <c r="F11011" s="155" t="s">
        <v>13803</v>
      </c>
      <c r="G11011" s="164" t="s">
        <v>400</v>
      </c>
      <c r="H11011" s="155" t="str">
        <f>IF(Proc[[#This Row],[type]]="LFF (MDG-F)",MID(Proc[[#This Row],[Obj]],13,10),"")</f>
        <v/>
      </c>
      <c r="I11011" s="164"/>
      <c r="J11011" s="155" t="b">
        <f>Proc[[#This Row],[Requested]]=Proc[[#This Row],[CurrentParent]]</f>
        <v>0</v>
      </c>
      <c r="K11011" s="155" t="str">
        <f>IF(Proc[[#This Row],[Author]]="Marcela Urrego",VLOOKUP(LEFT(Proc[[#This Row],[Requested]],1),Table3[#All],2,0),VLOOKUP(Proc[[#This Row],[Author]],Table4[],2,0))</f>
        <v>HC</v>
      </c>
      <c r="L11011" s="155"/>
      <c r="M11011" s="140">
        <v>46139</v>
      </c>
      <c r="N11011" s="140"/>
      <c r="O11011" s="140"/>
      <c r="P11011" s="140" t="str">
        <f ca="1">IF(Proc[[#This Row],[DaysAgeing]]&gt;5,"yep","on track")</f>
        <v>on track</v>
      </c>
      <c r="Q11011" s="2">
        <f ca="1">IF(Proc[[#This Row],[DateClosed]]="",ABS(NETWORKDAYS(Proc[[#This Row],[DateOpened]],TODAY()))-1,ABS(NETWORKDAYS(Proc[[#This Row],[DateOpened]],Proc[[#This Row],[DateClosed]]))-1)</f>
        <v>0</v>
      </c>
      <c r="R11011" s="140" t="s">
        <v>476</v>
      </c>
      <c r="S11011" s="155"/>
      <c r="T11011" s="155"/>
    </row>
    <row r="11012" spans="1:20">
      <c r="A11012" s="164" t="s">
        <v>13337</v>
      </c>
      <c r="B11012" s="155" t="str">
        <f>IFERROR(VLOOKUP(Proc[[#This Row],[App]],Table2[],3,0),"open")</f>
        <v>open</v>
      </c>
      <c r="C11012" s="164" t="s">
        <v>370</v>
      </c>
      <c r="D11012" t="s">
        <v>13347</v>
      </c>
      <c r="E11012" s="164" t="s">
        <v>11699</v>
      </c>
      <c r="F11012" s="155" t="s">
        <v>13804</v>
      </c>
      <c r="G11012" s="164" t="s">
        <v>400</v>
      </c>
      <c r="H11012" s="155" t="str">
        <f>IF(Proc[[#This Row],[type]]="LFF (MDG-F)",MID(Proc[[#This Row],[Obj]],13,10),"")</f>
        <v/>
      </c>
      <c r="I11012" s="164"/>
      <c r="J11012" s="155" t="b">
        <f>Proc[[#This Row],[Requested]]=Proc[[#This Row],[CurrentParent]]</f>
        <v>0</v>
      </c>
      <c r="K11012" s="155" t="str">
        <f>IF(Proc[[#This Row],[Author]]="Marcela Urrego",VLOOKUP(LEFT(Proc[[#This Row],[Requested]],1),Table3[#All],2,0),VLOOKUP(Proc[[#This Row],[Author]],Table4[],2,0))</f>
        <v>HC</v>
      </c>
      <c r="L11012" s="155"/>
      <c r="M11012" s="140">
        <v>46139</v>
      </c>
      <c r="N11012" s="140"/>
      <c r="O11012" s="140"/>
      <c r="P11012" s="140" t="str">
        <f ca="1">IF(Proc[[#This Row],[DaysAgeing]]&gt;5,"yep","on track")</f>
        <v>on track</v>
      </c>
      <c r="Q11012" s="2">
        <f ca="1">IF(Proc[[#This Row],[DateClosed]]="",ABS(NETWORKDAYS(Proc[[#This Row],[DateOpened]],TODAY()))-1,ABS(NETWORKDAYS(Proc[[#This Row],[DateOpened]],Proc[[#This Row],[DateClosed]]))-1)</f>
        <v>0</v>
      </c>
      <c r="R11012" s="140" t="s">
        <v>476</v>
      </c>
      <c r="S11012" s="155"/>
      <c r="T11012" s="155"/>
    </row>
    <row r="11013" spans="1:20">
      <c r="A11013" s="164" t="s">
        <v>13337</v>
      </c>
      <c r="B11013" s="155" t="str">
        <f>IFERROR(VLOOKUP(Proc[[#This Row],[App]],Table2[],3,0),"open")</f>
        <v>open</v>
      </c>
      <c r="C11013" s="164" t="s">
        <v>370</v>
      </c>
      <c r="D11013" t="s">
        <v>13348</v>
      </c>
      <c r="E11013" s="164" t="s">
        <v>11699</v>
      </c>
      <c r="F11013" s="155" t="s">
        <v>13805</v>
      </c>
      <c r="G11013" s="164" t="s">
        <v>400</v>
      </c>
      <c r="H11013" s="155" t="str">
        <f>IF(Proc[[#This Row],[type]]="LFF (MDG-F)",MID(Proc[[#This Row],[Obj]],13,10),"")</f>
        <v/>
      </c>
      <c r="I11013" s="164"/>
      <c r="J11013" s="155" t="b">
        <f>Proc[[#This Row],[Requested]]=Proc[[#This Row],[CurrentParent]]</f>
        <v>0</v>
      </c>
      <c r="K11013" s="155" t="str">
        <f>IF(Proc[[#This Row],[Author]]="Marcela Urrego",VLOOKUP(LEFT(Proc[[#This Row],[Requested]],1),Table3[#All],2,0),VLOOKUP(Proc[[#This Row],[Author]],Table4[],2,0))</f>
        <v>HC</v>
      </c>
      <c r="L11013" s="155"/>
      <c r="M11013" s="140">
        <v>46139</v>
      </c>
      <c r="N11013" s="140"/>
      <c r="O11013" s="140"/>
      <c r="P11013" s="140" t="str">
        <f ca="1">IF(Proc[[#This Row],[DaysAgeing]]&gt;5,"yep","on track")</f>
        <v>on track</v>
      </c>
      <c r="Q11013" s="2">
        <f ca="1">IF(Proc[[#This Row],[DateClosed]]="",ABS(NETWORKDAYS(Proc[[#This Row],[DateOpened]],TODAY()))-1,ABS(NETWORKDAYS(Proc[[#This Row],[DateOpened]],Proc[[#This Row],[DateClosed]]))-1)</f>
        <v>0</v>
      </c>
      <c r="R11013" s="140" t="s">
        <v>476</v>
      </c>
      <c r="S11013" s="155"/>
      <c r="T11013" s="155"/>
    </row>
    <row r="11014" spans="1:20">
      <c r="A11014" s="164" t="s">
        <v>13337</v>
      </c>
      <c r="B11014" s="155" t="str">
        <f>IFERROR(VLOOKUP(Proc[[#This Row],[App]],Table2[],3,0),"open")</f>
        <v>open</v>
      </c>
      <c r="C11014" s="164" t="s">
        <v>370</v>
      </c>
      <c r="D11014" t="s">
        <v>13349</v>
      </c>
      <c r="E11014" s="164" t="s">
        <v>11699</v>
      </c>
      <c r="F11014" s="155" t="s">
        <v>13806</v>
      </c>
      <c r="G11014" s="164" t="s">
        <v>400</v>
      </c>
      <c r="H11014" s="155" t="str">
        <f>IF(Proc[[#This Row],[type]]="LFF (MDG-F)",MID(Proc[[#This Row],[Obj]],13,10),"")</f>
        <v/>
      </c>
      <c r="I11014" s="164"/>
      <c r="J11014" s="155" t="b">
        <f>Proc[[#This Row],[Requested]]=Proc[[#This Row],[CurrentParent]]</f>
        <v>0</v>
      </c>
      <c r="K11014" s="155" t="str">
        <f>IF(Proc[[#This Row],[Author]]="Marcela Urrego",VLOOKUP(LEFT(Proc[[#This Row],[Requested]],1),Table3[#All],2,0),VLOOKUP(Proc[[#This Row],[Author]],Table4[],2,0))</f>
        <v>HC</v>
      </c>
      <c r="L11014" s="155"/>
      <c r="M11014" s="140">
        <v>46139</v>
      </c>
      <c r="N11014" s="140"/>
      <c r="O11014" s="140"/>
      <c r="P11014" s="140" t="str">
        <f ca="1">IF(Proc[[#This Row],[DaysAgeing]]&gt;5,"yep","on track")</f>
        <v>on track</v>
      </c>
      <c r="Q11014" s="2">
        <f ca="1">IF(Proc[[#This Row],[DateClosed]]="",ABS(NETWORKDAYS(Proc[[#This Row],[DateOpened]],TODAY()))-1,ABS(NETWORKDAYS(Proc[[#This Row],[DateOpened]],Proc[[#This Row],[DateClosed]]))-1)</f>
        <v>0</v>
      </c>
      <c r="R11014" s="140" t="s">
        <v>476</v>
      </c>
      <c r="S11014" s="155"/>
      <c r="T11014" s="155"/>
    </row>
    <row r="11015" spans="1:20">
      <c r="A11015" s="164" t="s">
        <v>13337</v>
      </c>
      <c r="B11015" s="155" t="str">
        <f>IFERROR(VLOOKUP(Proc[[#This Row],[App]],Table2[],3,0),"open")</f>
        <v>open</v>
      </c>
      <c r="C11015" s="164" t="s">
        <v>370</v>
      </c>
      <c r="D11015" t="s">
        <v>13350</v>
      </c>
      <c r="E11015" s="164" t="s">
        <v>11699</v>
      </c>
      <c r="F11015" s="155" t="s">
        <v>13806</v>
      </c>
      <c r="G11015" s="164" t="s">
        <v>400</v>
      </c>
      <c r="H11015" s="155" t="str">
        <f>IF(Proc[[#This Row],[type]]="LFF (MDG-F)",MID(Proc[[#This Row],[Obj]],13,10),"")</f>
        <v/>
      </c>
      <c r="I11015" s="164"/>
      <c r="J11015" s="155" t="b">
        <f>Proc[[#This Row],[Requested]]=Proc[[#This Row],[CurrentParent]]</f>
        <v>0</v>
      </c>
      <c r="K11015" s="155" t="str">
        <f>IF(Proc[[#This Row],[Author]]="Marcela Urrego",VLOOKUP(LEFT(Proc[[#This Row],[Requested]],1),Table3[#All],2,0),VLOOKUP(Proc[[#This Row],[Author]],Table4[],2,0))</f>
        <v>HC</v>
      </c>
      <c r="L11015" s="155"/>
      <c r="M11015" s="140">
        <v>46139</v>
      </c>
      <c r="N11015" s="140"/>
      <c r="O11015" s="140"/>
      <c r="P11015" s="140" t="str">
        <f ca="1">IF(Proc[[#This Row],[DaysAgeing]]&gt;5,"yep","on track")</f>
        <v>on track</v>
      </c>
      <c r="Q11015" s="2">
        <f ca="1">IF(Proc[[#This Row],[DateClosed]]="",ABS(NETWORKDAYS(Proc[[#This Row],[DateOpened]],TODAY()))-1,ABS(NETWORKDAYS(Proc[[#This Row],[DateOpened]],Proc[[#This Row],[DateClosed]]))-1)</f>
        <v>0</v>
      </c>
      <c r="R11015" s="140" t="s">
        <v>476</v>
      </c>
      <c r="S11015" s="155"/>
      <c r="T11015" s="155"/>
    </row>
    <row r="11016" spans="1:20">
      <c r="A11016" s="164" t="s">
        <v>13337</v>
      </c>
      <c r="B11016" s="155" t="str">
        <f>IFERROR(VLOOKUP(Proc[[#This Row],[App]],Table2[],3,0),"open")</f>
        <v>open</v>
      </c>
      <c r="C11016" s="164" t="s">
        <v>370</v>
      </c>
      <c r="D11016" t="s">
        <v>13351</v>
      </c>
      <c r="E11016" s="164" t="s">
        <v>11699</v>
      </c>
      <c r="F11016" s="155" t="s">
        <v>13806</v>
      </c>
      <c r="G11016" s="164" t="s">
        <v>400</v>
      </c>
      <c r="H11016" s="155" t="str">
        <f>IF(Proc[[#This Row],[type]]="LFF (MDG-F)",MID(Proc[[#This Row],[Obj]],13,10),"")</f>
        <v/>
      </c>
      <c r="I11016" s="164"/>
      <c r="J11016" s="155" t="b">
        <f>Proc[[#This Row],[Requested]]=Proc[[#This Row],[CurrentParent]]</f>
        <v>0</v>
      </c>
      <c r="K11016" s="155" t="str">
        <f>IF(Proc[[#This Row],[Author]]="Marcela Urrego",VLOOKUP(LEFT(Proc[[#This Row],[Requested]],1),Table3[#All],2,0),VLOOKUP(Proc[[#This Row],[Author]],Table4[],2,0))</f>
        <v>HC</v>
      </c>
      <c r="L11016" s="155"/>
      <c r="M11016" s="140">
        <v>46139</v>
      </c>
      <c r="N11016" s="140"/>
      <c r="O11016" s="140"/>
      <c r="P11016" s="140" t="str">
        <f ca="1">IF(Proc[[#This Row],[DaysAgeing]]&gt;5,"yep","on track")</f>
        <v>on track</v>
      </c>
      <c r="Q11016" s="2">
        <f ca="1">IF(Proc[[#This Row],[DateClosed]]="",ABS(NETWORKDAYS(Proc[[#This Row],[DateOpened]],TODAY()))-1,ABS(NETWORKDAYS(Proc[[#This Row],[DateOpened]],Proc[[#This Row],[DateClosed]]))-1)</f>
        <v>0</v>
      </c>
      <c r="R11016" s="140" t="s">
        <v>476</v>
      </c>
      <c r="S11016" s="155"/>
      <c r="T11016" s="155"/>
    </row>
    <row r="11017" spans="1:20">
      <c r="A11017" s="164" t="s">
        <v>13337</v>
      </c>
      <c r="B11017" s="155" t="str">
        <f>IFERROR(VLOOKUP(Proc[[#This Row],[App]],Table2[],3,0),"open")</f>
        <v>open</v>
      </c>
      <c r="C11017" s="164" t="s">
        <v>370</v>
      </c>
      <c r="D11017" t="s">
        <v>13352</v>
      </c>
      <c r="E11017" s="164" t="s">
        <v>11699</v>
      </c>
      <c r="F11017" s="155" t="s">
        <v>13807</v>
      </c>
      <c r="G11017" s="164" t="s">
        <v>400</v>
      </c>
      <c r="H11017" s="155" t="str">
        <f>IF(Proc[[#This Row],[type]]="LFF (MDG-F)",MID(Proc[[#This Row],[Obj]],13,10),"")</f>
        <v/>
      </c>
      <c r="I11017" s="164"/>
      <c r="J11017" s="155" t="b">
        <f>Proc[[#This Row],[Requested]]=Proc[[#This Row],[CurrentParent]]</f>
        <v>0</v>
      </c>
      <c r="K11017" s="155" t="str">
        <f>IF(Proc[[#This Row],[Author]]="Marcela Urrego",VLOOKUP(LEFT(Proc[[#This Row],[Requested]],1),Table3[#All],2,0),VLOOKUP(Proc[[#This Row],[Author]],Table4[],2,0))</f>
        <v>HC</v>
      </c>
      <c r="L11017" s="155"/>
      <c r="M11017" s="140">
        <v>46139</v>
      </c>
      <c r="N11017" s="140"/>
      <c r="O11017" s="140"/>
      <c r="P11017" s="140" t="str">
        <f ca="1">IF(Proc[[#This Row],[DaysAgeing]]&gt;5,"yep","on track")</f>
        <v>on track</v>
      </c>
      <c r="Q11017" s="2">
        <f ca="1">IF(Proc[[#This Row],[DateClosed]]="",ABS(NETWORKDAYS(Proc[[#This Row],[DateOpened]],TODAY()))-1,ABS(NETWORKDAYS(Proc[[#This Row],[DateOpened]],Proc[[#This Row],[DateClosed]]))-1)</f>
        <v>0</v>
      </c>
      <c r="R11017" s="140" t="s">
        <v>476</v>
      </c>
      <c r="S11017" s="155"/>
      <c r="T11017" s="155"/>
    </row>
    <row r="11018" spans="1:20">
      <c r="A11018" s="164" t="s">
        <v>13337</v>
      </c>
      <c r="B11018" s="155" t="str">
        <f>IFERROR(VLOOKUP(Proc[[#This Row],[App]],Table2[],3,0),"open")</f>
        <v>open</v>
      </c>
      <c r="C11018" s="164" t="s">
        <v>370</v>
      </c>
      <c r="D11018" t="s">
        <v>13353</v>
      </c>
      <c r="E11018" s="164" t="s">
        <v>11699</v>
      </c>
      <c r="F11018" s="155" t="s">
        <v>13808</v>
      </c>
      <c r="G11018" s="164" t="s">
        <v>400</v>
      </c>
      <c r="H11018" s="155" t="str">
        <f>IF(Proc[[#This Row],[type]]="LFF (MDG-F)",MID(Proc[[#This Row],[Obj]],13,10),"")</f>
        <v/>
      </c>
      <c r="I11018" s="164"/>
      <c r="J11018" s="155" t="b">
        <f>Proc[[#This Row],[Requested]]=Proc[[#This Row],[CurrentParent]]</f>
        <v>0</v>
      </c>
      <c r="K11018" s="155" t="str">
        <f>IF(Proc[[#This Row],[Author]]="Marcela Urrego",VLOOKUP(LEFT(Proc[[#This Row],[Requested]],1),Table3[#All],2,0),VLOOKUP(Proc[[#This Row],[Author]],Table4[],2,0))</f>
        <v>HC</v>
      </c>
      <c r="L11018" s="155"/>
      <c r="M11018" s="140">
        <v>46139</v>
      </c>
      <c r="N11018" s="140"/>
      <c r="O11018" s="140"/>
      <c r="P11018" s="140" t="str">
        <f ca="1">IF(Proc[[#This Row],[DaysAgeing]]&gt;5,"yep","on track")</f>
        <v>on track</v>
      </c>
      <c r="Q11018" s="2">
        <f ca="1">IF(Proc[[#This Row],[DateClosed]]="",ABS(NETWORKDAYS(Proc[[#This Row],[DateOpened]],TODAY()))-1,ABS(NETWORKDAYS(Proc[[#This Row],[DateOpened]],Proc[[#This Row],[DateClosed]]))-1)</f>
        <v>0</v>
      </c>
      <c r="R11018" s="140" t="s">
        <v>476</v>
      </c>
      <c r="S11018" s="155"/>
      <c r="T11018" s="155"/>
    </row>
    <row r="11019" spans="1:20">
      <c r="A11019" s="164" t="s">
        <v>13337</v>
      </c>
      <c r="B11019" s="155" t="str">
        <f>IFERROR(VLOOKUP(Proc[[#This Row],[App]],Table2[],3,0),"open")</f>
        <v>open</v>
      </c>
      <c r="C11019" s="164" t="s">
        <v>370</v>
      </c>
      <c r="D11019" t="s">
        <v>13354</v>
      </c>
      <c r="E11019" s="164" t="s">
        <v>11699</v>
      </c>
      <c r="F11019" s="155" t="s">
        <v>13809</v>
      </c>
      <c r="G11019" s="164" t="s">
        <v>400</v>
      </c>
      <c r="H11019" s="155" t="str">
        <f>IF(Proc[[#This Row],[type]]="LFF (MDG-F)",MID(Proc[[#This Row],[Obj]],13,10),"")</f>
        <v/>
      </c>
      <c r="I11019" s="164"/>
      <c r="J11019" s="155" t="b">
        <f>Proc[[#This Row],[Requested]]=Proc[[#This Row],[CurrentParent]]</f>
        <v>0</v>
      </c>
      <c r="K11019" s="155" t="str">
        <f>IF(Proc[[#This Row],[Author]]="Marcela Urrego",VLOOKUP(LEFT(Proc[[#This Row],[Requested]],1),Table3[#All],2,0),VLOOKUP(Proc[[#This Row],[Author]],Table4[],2,0))</f>
        <v>HC</v>
      </c>
      <c r="L11019" s="155"/>
      <c r="M11019" s="140">
        <v>46139</v>
      </c>
      <c r="N11019" s="140"/>
      <c r="O11019" s="140"/>
      <c r="P11019" s="140" t="str">
        <f ca="1">IF(Proc[[#This Row],[DaysAgeing]]&gt;5,"yep","on track")</f>
        <v>on track</v>
      </c>
      <c r="Q11019" s="2">
        <f ca="1">IF(Proc[[#This Row],[DateClosed]]="",ABS(NETWORKDAYS(Proc[[#This Row],[DateOpened]],TODAY()))-1,ABS(NETWORKDAYS(Proc[[#This Row],[DateOpened]],Proc[[#This Row],[DateClosed]]))-1)</f>
        <v>0</v>
      </c>
      <c r="R11019" s="140" t="s">
        <v>476</v>
      </c>
      <c r="S11019" s="155"/>
      <c r="T11019" s="155"/>
    </row>
    <row r="11020" spans="1:20">
      <c r="A11020" s="164" t="s">
        <v>13337</v>
      </c>
      <c r="B11020" s="155" t="str">
        <f>IFERROR(VLOOKUP(Proc[[#This Row],[App]],Table2[],3,0),"open")</f>
        <v>open</v>
      </c>
      <c r="C11020" s="164" t="s">
        <v>370</v>
      </c>
      <c r="D11020" t="s">
        <v>13355</v>
      </c>
      <c r="E11020" s="164" t="s">
        <v>11699</v>
      </c>
      <c r="F11020" s="155" t="s">
        <v>13810</v>
      </c>
      <c r="G11020" s="164" t="s">
        <v>400</v>
      </c>
      <c r="H11020" s="155" t="str">
        <f>IF(Proc[[#This Row],[type]]="LFF (MDG-F)",MID(Proc[[#This Row],[Obj]],13,10),"")</f>
        <v/>
      </c>
      <c r="I11020" s="164"/>
      <c r="J11020" s="155" t="b">
        <f>Proc[[#This Row],[Requested]]=Proc[[#This Row],[CurrentParent]]</f>
        <v>0</v>
      </c>
      <c r="K11020" s="155" t="str">
        <f>IF(Proc[[#This Row],[Author]]="Marcela Urrego",VLOOKUP(LEFT(Proc[[#This Row],[Requested]],1),Table3[#All],2,0),VLOOKUP(Proc[[#This Row],[Author]],Table4[],2,0))</f>
        <v>HC</v>
      </c>
      <c r="L11020" s="155"/>
      <c r="M11020" s="140">
        <v>46139</v>
      </c>
      <c r="N11020" s="140"/>
      <c r="O11020" s="140"/>
      <c r="P11020" s="140" t="str">
        <f ca="1">IF(Proc[[#This Row],[DaysAgeing]]&gt;5,"yep","on track")</f>
        <v>on track</v>
      </c>
      <c r="Q11020" s="2">
        <f ca="1">IF(Proc[[#This Row],[DateClosed]]="",ABS(NETWORKDAYS(Proc[[#This Row],[DateOpened]],TODAY()))-1,ABS(NETWORKDAYS(Proc[[#This Row],[DateOpened]],Proc[[#This Row],[DateClosed]]))-1)</f>
        <v>0</v>
      </c>
      <c r="R11020" s="140" t="s">
        <v>476</v>
      </c>
      <c r="S11020" s="155"/>
      <c r="T11020" s="155"/>
    </row>
    <row r="11021" spans="1:20">
      <c r="A11021" s="164" t="s">
        <v>13337</v>
      </c>
      <c r="B11021" s="155" t="str">
        <f>IFERROR(VLOOKUP(Proc[[#This Row],[App]],Table2[],3,0),"open")</f>
        <v>open</v>
      </c>
      <c r="C11021" s="164" t="s">
        <v>370</v>
      </c>
      <c r="D11021" t="s">
        <v>13356</v>
      </c>
      <c r="E11021" s="164" t="s">
        <v>11699</v>
      </c>
      <c r="F11021" s="155" t="s">
        <v>13810</v>
      </c>
      <c r="G11021" s="164" t="s">
        <v>400</v>
      </c>
      <c r="H11021" s="155" t="str">
        <f>IF(Proc[[#This Row],[type]]="LFF (MDG-F)",MID(Proc[[#This Row],[Obj]],13,10),"")</f>
        <v/>
      </c>
      <c r="I11021" s="164"/>
      <c r="J11021" s="155" t="b">
        <f>Proc[[#This Row],[Requested]]=Proc[[#This Row],[CurrentParent]]</f>
        <v>0</v>
      </c>
      <c r="K11021" s="155" t="str">
        <f>IF(Proc[[#This Row],[Author]]="Marcela Urrego",VLOOKUP(LEFT(Proc[[#This Row],[Requested]],1),Table3[#All],2,0),VLOOKUP(Proc[[#This Row],[Author]],Table4[],2,0))</f>
        <v>HC</v>
      </c>
      <c r="L11021" s="155"/>
      <c r="M11021" s="140">
        <v>46139</v>
      </c>
      <c r="N11021" s="140"/>
      <c r="O11021" s="140"/>
      <c r="P11021" s="140" t="str">
        <f ca="1">IF(Proc[[#This Row],[DaysAgeing]]&gt;5,"yep","on track")</f>
        <v>on track</v>
      </c>
      <c r="Q11021" s="2">
        <f ca="1">IF(Proc[[#This Row],[DateClosed]]="",ABS(NETWORKDAYS(Proc[[#This Row],[DateOpened]],TODAY()))-1,ABS(NETWORKDAYS(Proc[[#This Row],[DateOpened]],Proc[[#This Row],[DateClosed]]))-1)</f>
        <v>0</v>
      </c>
      <c r="R11021" s="140" t="s">
        <v>476</v>
      </c>
      <c r="S11021" s="155"/>
      <c r="T11021" s="155"/>
    </row>
    <row r="11022" spans="1:20">
      <c r="A11022" s="164" t="s">
        <v>13337</v>
      </c>
      <c r="B11022" s="155" t="str">
        <f>IFERROR(VLOOKUP(Proc[[#This Row],[App]],Table2[],3,0),"open")</f>
        <v>open</v>
      </c>
      <c r="C11022" s="164" t="s">
        <v>370</v>
      </c>
      <c r="D11022" t="s">
        <v>13357</v>
      </c>
      <c r="E11022" s="164" t="s">
        <v>11699</v>
      </c>
      <c r="F11022" s="155" t="s">
        <v>13810</v>
      </c>
      <c r="G11022" s="164" t="s">
        <v>400</v>
      </c>
      <c r="H11022" s="155" t="str">
        <f>IF(Proc[[#This Row],[type]]="LFF (MDG-F)",MID(Proc[[#This Row],[Obj]],13,10),"")</f>
        <v/>
      </c>
      <c r="I11022" s="164"/>
      <c r="J11022" s="155" t="b">
        <f>Proc[[#This Row],[Requested]]=Proc[[#This Row],[CurrentParent]]</f>
        <v>0</v>
      </c>
      <c r="K11022" s="155" t="str">
        <f>IF(Proc[[#This Row],[Author]]="Marcela Urrego",VLOOKUP(LEFT(Proc[[#This Row],[Requested]],1),Table3[#All],2,0),VLOOKUP(Proc[[#This Row],[Author]],Table4[],2,0))</f>
        <v>HC</v>
      </c>
      <c r="L11022" s="155"/>
      <c r="M11022" s="140">
        <v>46139</v>
      </c>
      <c r="N11022" s="140"/>
      <c r="O11022" s="140"/>
      <c r="P11022" s="140" t="str">
        <f ca="1">IF(Proc[[#This Row],[DaysAgeing]]&gt;5,"yep","on track")</f>
        <v>on track</v>
      </c>
      <c r="Q11022" s="2">
        <f ca="1">IF(Proc[[#This Row],[DateClosed]]="",ABS(NETWORKDAYS(Proc[[#This Row],[DateOpened]],TODAY()))-1,ABS(NETWORKDAYS(Proc[[#This Row],[DateOpened]],Proc[[#This Row],[DateClosed]]))-1)</f>
        <v>0</v>
      </c>
      <c r="R11022" s="140" t="s">
        <v>476</v>
      </c>
      <c r="S11022" s="155"/>
      <c r="T11022" s="155"/>
    </row>
    <row r="11023" spans="1:20">
      <c r="A11023" s="164" t="s">
        <v>13337</v>
      </c>
      <c r="B11023" s="155" t="str">
        <f>IFERROR(VLOOKUP(Proc[[#This Row],[App]],Table2[],3,0),"open")</f>
        <v>open</v>
      </c>
      <c r="C11023" s="164" t="s">
        <v>370</v>
      </c>
      <c r="D11023" t="s">
        <v>13358</v>
      </c>
      <c r="E11023" s="164" t="s">
        <v>11699</v>
      </c>
      <c r="F11023" s="155" t="s">
        <v>13810</v>
      </c>
      <c r="G11023" s="164" t="s">
        <v>400</v>
      </c>
      <c r="H11023" s="155" t="str">
        <f>IF(Proc[[#This Row],[type]]="LFF (MDG-F)",MID(Proc[[#This Row],[Obj]],13,10),"")</f>
        <v/>
      </c>
      <c r="I11023" s="164"/>
      <c r="J11023" s="155" t="b">
        <f>Proc[[#This Row],[Requested]]=Proc[[#This Row],[CurrentParent]]</f>
        <v>0</v>
      </c>
      <c r="K11023" s="155" t="str">
        <f>IF(Proc[[#This Row],[Author]]="Marcela Urrego",VLOOKUP(LEFT(Proc[[#This Row],[Requested]],1),Table3[#All],2,0),VLOOKUP(Proc[[#This Row],[Author]],Table4[],2,0))</f>
        <v>HC</v>
      </c>
      <c r="L11023" s="155"/>
      <c r="M11023" s="140">
        <v>46139</v>
      </c>
      <c r="N11023" s="140"/>
      <c r="O11023" s="140"/>
      <c r="P11023" s="140" t="str">
        <f ca="1">IF(Proc[[#This Row],[DaysAgeing]]&gt;5,"yep","on track")</f>
        <v>on track</v>
      </c>
      <c r="Q11023" s="2">
        <f ca="1">IF(Proc[[#This Row],[DateClosed]]="",ABS(NETWORKDAYS(Proc[[#This Row],[DateOpened]],TODAY()))-1,ABS(NETWORKDAYS(Proc[[#This Row],[DateOpened]],Proc[[#This Row],[DateClosed]]))-1)</f>
        <v>0</v>
      </c>
      <c r="R11023" s="140" t="s">
        <v>476</v>
      </c>
      <c r="S11023" s="155"/>
      <c r="T11023" s="155"/>
    </row>
    <row r="11024" spans="1:20">
      <c r="A11024" s="164" t="s">
        <v>13337</v>
      </c>
      <c r="B11024" s="155" t="str">
        <f>IFERROR(VLOOKUP(Proc[[#This Row],[App]],Table2[],3,0),"open")</f>
        <v>open</v>
      </c>
      <c r="C11024" s="164" t="s">
        <v>370</v>
      </c>
      <c r="D11024" t="s">
        <v>13359</v>
      </c>
      <c r="E11024" s="164" t="s">
        <v>11699</v>
      </c>
      <c r="F11024" s="155" t="s">
        <v>13810</v>
      </c>
      <c r="G11024" s="164" t="s">
        <v>400</v>
      </c>
      <c r="H11024" s="155" t="str">
        <f>IF(Proc[[#This Row],[type]]="LFF (MDG-F)",MID(Proc[[#This Row],[Obj]],13,10),"")</f>
        <v/>
      </c>
      <c r="I11024" s="164"/>
      <c r="J11024" s="155" t="b">
        <f>Proc[[#This Row],[Requested]]=Proc[[#This Row],[CurrentParent]]</f>
        <v>0</v>
      </c>
      <c r="K11024" s="155" t="str">
        <f>IF(Proc[[#This Row],[Author]]="Marcela Urrego",VLOOKUP(LEFT(Proc[[#This Row],[Requested]],1),Table3[#All],2,0),VLOOKUP(Proc[[#This Row],[Author]],Table4[],2,0))</f>
        <v>HC</v>
      </c>
      <c r="L11024" s="155"/>
      <c r="M11024" s="140">
        <v>46139</v>
      </c>
      <c r="N11024" s="140"/>
      <c r="O11024" s="140"/>
      <c r="P11024" s="140" t="str">
        <f ca="1">IF(Proc[[#This Row],[DaysAgeing]]&gt;5,"yep","on track")</f>
        <v>on track</v>
      </c>
      <c r="Q11024" s="2">
        <f ca="1">IF(Proc[[#This Row],[DateClosed]]="",ABS(NETWORKDAYS(Proc[[#This Row],[DateOpened]],TODAY()))-1,ABS(NETWORKDAYS(Proc[[#This Row],[DateOpened]],Proc[[#This Row],[DateClosed]]))-1)</f>
        <v>0</v>
      </c>
      <c r="R11024" s="140" t="s">
        <v>476</v>
      </c>
      <c r="S11024" s="155"/>
      <c r="T11024" s="155"/>
    </row>
    <row r="11025" spans="1:20">
      <c r="A11025" s="164" t="s">
        <v>13337</v>
      </c>
      <c r="B11025" s="155" t="str">
        <f>IFERROR(VLOOKUP(Proc[[#This Row],[App]],Table2[],3,0),"open")</f>
        <v>open</v>
      </c>
      <c r="C11025" s="164" t="s">
        <v>370</v>
      </c>
      <c r="D11025" t="s">
        <v>13360</v>
      </c>
      <c r="E11025" s="164" t="s">
        <v>11699</v>
      </c>
      <c r="F11025" s="155" t="s">
        <v>13810</v>
      </c>
      <c r="G11025" s="164" t="s">
        <v>400</v>
      </c>
      <c r="H11025" s="155" t="str">
        <f>IF(Proc[[#This Row],[type]]="LFF (MDG-F)",MID(Proc[[#This Row],[Obj]],13,10),"")</f>
        <v/>
      </c>
      <c r="I11025" s="164"/>
      <c r="J11025" s="155" t="b">
        <f>Proc[[#This Row],[Requested]]=Proc[[#This Row],[CurrentParent]]</f>
        <v>0</v>
      </c>
      <c r="K11025" s="155" t="str">
        <f>IF(Proc[[#This Row],[Author]]="Marcela Urrego",VLOOKUP(LEFT(Proc[[#This Row],[Requested]],1),Table3[#All],2,0),VLOOKUP(Proc[[#This Row],[Author]],Table4[],2,0))</f>
        <v>HC</v>
      </c>
      <c r="L11025" s="155"/>
      <c r="M11025" s="140">
        <v>46139</v>
      </c>
      <c r="N11025" s="140"/>
      <c r="O11025" s="140"/>
      <c r="P11025" s="140" t="str">
        <f ca="1">IF(Proc[[#This Row],[DaysAgeing]]&gt;5,"yep","on track")</f>
        <v>on track</v>
      </c>
      <c r="Q11025" s="2">
        <f ca="1">IF(Proc[[#This Row],[DateClosed]]="",ABS(NETWORKDAYS(Proc[[#This Row],[DateOpened]],TODAY()))-1,ABS(NETWORKDAYS(Proc[[#This Row],[DateOpened]],Proc[[#This Row],[DateClosed]]))-1)</f>
        <v>0</v>
      </c>
      <c r="R11025" s="140" t="s">
        <v>476</v>
      </c>
      <c r="S11025" s="155"/>
      <c r="T11025" s="155"/>
    </row>
    <row r="11026" spans="1:20">
      <c r="A11026" s="164" t="s">
        <v>13337</v>
      </c>
      <c r="B11026" s="155" t="str">
        <f>IFERROR(VLOOKUP(Proc[[#This Row],[App]],Table2[],3,0),"open")</f>
        <v>open</v>
      </c>
      <c r="C11026" s="164" t="s">
        <v>375</v>
      </c>
      <c r="D11026" t="s">
        <v>13361</v>
      </c>
      <c r="E11026" s="164" t="s">
        <v>11699</v>
      </c>
      <c r="F11026" s="155" t="s">
        <v>13811</v>
      </c>
      <c r="G11026" s="164" t="s">
        <v>406</v>
      </c>
      <c r="H11026" s="155" t="str">
        <f>IF(Proc[[#This Row],[type]]="LFF (MDG-F)",MID(Proc[[#This Row],[Obj]],13,10),"")</f>
        <v>DE10HABP32</v>
      </c>
      <c r="I11026" s="164"/>
      <c r="J11026" s="155" t="b">
        <f>Proc[[#This Row],[Requested]]=Proc[[#This Row],[CurrentParent]]</f>
        <v>0</v>
      </c>
      <c r="K11026" s="155" t="str">
        <f>IF(Proc[[#This Row],[Author]]="Marcela Urrego",VLOOKUP(LEFT(Proc[[#This Row],[Requested]],1),Table3[#All],2,0),VLOOKUP(Proc[[#This Row],[Author]],Table4[],2,0))</f>
        <v>HC</v>
      </c>
      <c r="L11026" s="155"/>
      <c r="M11026" s="140">
        <v>46139</v>
      </c>
      <c r="N11026" s="140"/>
      <c r="O11026" s="140"/>
      <c r="P11026" s="140" t="str">
        <f ca="1">IF(Proc[[#This Row],[DaysAgeing]]&gt;5,"yep","on track")</f>
        <v>on track</v>
      </c>
      <c r="Q11026" s="2">
        <f ca="1">IF(Proc[[#This Row],[DateClosed]]="",ABS(NETWORKDAYS(Proc[[#This Row],[DateOpened]],TODAY()))-1,ABS(NETWORKDAYS(Proc[[#This Row],[DateOpened]],Proc[[#This Row],[DateClosed]]))-1)</f>
        <v>0</v>
      </c>
      <c r="R11026" s="140" t="s">
        <v>476</v>
      </c>
      <c r="S11026" s="155"/>
      <c r="T11026" s="155"/>
    </row>
    <row r="11027" spans="1:20">
      <c r="A11027" s="164" t="s">
        <v>13337</v>
      </c>
      <c r="B11027" s="155" t="str">
        <f>IFERROR(VLOOKUP(Proc[[#This Row],[App]],Table2[],3,0),"open")</f>
        <v>open</v>
      </c>
      <c r="C11027" s="164" t="s">
        <v>375</v>
      </c>
      <c r="D11027" t="s">
        <v>13362</v>
      </c>
      <c r="E11027" s="164" t="s">
        <v>11699</v>
      </c>
      <c r="F11027" s="155" t="s">
        <v>13811</v>
      </c>
      <c r="G11027" s="164" t="s">
        <v>406</v>
      </c>
      <c r="H11027" s="155" t="str">
        <f>IF(Proc[[#This Row],[type]]="LFF (MDG-F)",MID(Proc[[#This Row],[Obj]],13,10),"")</f>
        <v>DE10HABP33</v>
      </c>
      <c r="I11027" s="164"/>
      <c r="J11027" s="155" t="b">
        <f>Proc[[#This Row],[Requested]]=Proc[[#This Row],[CurrentParent]]</f>
        <v>0</v>
      </c>
      <c r="K11027" s="155" t="str">
        <f>IF(Proc[[#This Row],[Author]]="Marcela Urrego",VLOOKUP(LEFT(Proc[[#This Row],[Requested]],1),Table3[#All],2,0),VLOOKUP(Proc[[#This Row],[Author]],Table4[],2,0))</f>
        <v>HC</v>
      </c>
      <c r="L11027" s="155"/>
      <c r="M11027" s="140">
        <v>46139</v>
      </c>
      <c r="N11027" s="140"/>
      <c r="O11027" s="140"/>
      <c r="P11027" s="140" t="str">
        <f ca="1">IF(Proc[[#This Row],[DaysAgeing]]&gt;5,"yep","on track")</f>
        <v>on track</v>
      </c>
      <c r="Q11027" s="2">
        <f ca="1">IF(Proc[[#This Row],[DateClosed]]="",ABS(NETWORKDAYS(Proc[[#This Row],[DateOpened]],TODAY()))-1,ABS(NETWORKDAYS(Proc[[#This Row],[DateOpened]],Proc[[#This Row],[DateClosed]]))-1)</f>
        <v>0</v>
      </c>
      <c r="R11027" s="140" t="s">
        <v>476</v>
      </c>
      <c r="S11027" s="155"/>
      <c r="T11027" s="155"/>
    </row>
    <row r="11028" spans="1:20">
      <c r="A11028" s="164" t="s">
        <v>13337</v>
      </c>
      <c r="B11028" s="155" t="str">
        <f>IFERROR(VLOOKUP(Proc[[#This Row],[App]],Table2[],3,0),"open")</f>
        <v>open</v>
      </c>
      <c r="C11028" s="164" t="s">
        <v>375</v>
      </c>
      <c r="D11028" t="s">
        <v>13363</v>
      </c>
      <c r="E11028" s="164" t="s">
        <v>11699</v>
      </c>
      <c r="F11028" s="155" t="s">
        <v>13811</v>
      </c>
      <c r="G11028" s="164" t="s">
        <v>406</v>
      </c>
      <c r="H11028" s="155" t="str">
        <f>IF(Proc[[#This Row],[type]]="LFF (MDG-F)",MID(Proc[[#This Row],[Obj]],13,10),"")</f>
        <v>DE10HABP34</v>
      </c>
      <c r="I11028" s="164"/>
      <c r="J11028" s="155" t="b">
        <f>Proc[[#This Row],[Requested]]=Proc[[#This Row],[CurrentParent]]</f>
        <v>0</v>
      </c>
      <c r="K11028" s="155" t="str">
        <f>IF(Proc[[#This Row],[Author]]="Marcela Urrego",VLOOKUP(LEFT(Proc[[#This Row],[Requested]],1),Table3[#All],2,0),VLOOKUP(Proc[[#This Row],[Author]],Table4[],2,0))</f>
        <v>HC</v>
      </c>
      <c r="L11028" s="155"/>
      <c r="M11028" s="140">
        <v>46139</v>
      </c>
      <c r="N11028" s="140"/>
      <c r="O11028" s="140"/>
      <c r="P11028" s="140" t="str">
        <f ca="1">IF(Proc[[#This Row],[DaysAgeing]]&gt;5,"yep","on track")</f>
        <v>on track</v>
      </c>
      <c r="Q11028" s="2">
        <f ca="1">IF(Proc[[#This Row],[DateClosed]]="",ABS(NETWORKDAYS(Proc[[#This Row],[DateOpened]],TODAY()))-1,ABS(NETWORKDAYS(Proc[[#This Row],[DateOpened]],Proc[[#This Row],[DateClosed]]))-1)</f>
        <v>0</v>
      </c>
      <c r="R11028" s="140" t="s">
        <v>476</v>
      </c>
      <c r="S11028" s="155"/>
      <c r="T11028" s="155"/>
    </row>
    <row r="11029" spans="1:20">
      <c r="A11029" s="164" t="s">
        <v>13337</v>
      </c>
      <c r="B11029" s="155" t="str">
        <f>IFERROR(VLOOKUP(Proc[[#This Row],[App]],Table2[],3,0),"open")</f>
        <v>open</v>
      </c>
      <c r="C11029" s="164" t="s">
        <v>375</v>
      </c>
      <c r="D11029" t="s">
        <v>13364</v>
      </c>
      <c r="E11029" s="164" t="s">
        <v>11699</v>
      </c>
      <c r="F11029" s="155" t="s">
        <v>13811</v>
      </c>
      <c r="G11029" s="164" t="s">
        <v>406</v>
      </c>
      <c r="H11029" s="155" t="str">
        <f>IF(Proc[[#This Row],[type]]="LFF (MDG-F)",MID(Proc[[#This Row],[Obj]],13,10),"")</f>
        <v>DE10HABP35</v>
      </c>
      <c r="I11029" s="164"/>
      <c r="J11029" s="155" t="b">
        <f>Proc[[#This Row],[Requested]]=Proc[[#This Row],[CurrentParent]]</f>
        <v>0</v>
      </c>
      <c r="K11029" s="155" t="str">
        <f>IF(Proc[[#This Row],[Author]]="Marcela Urrego",VLOOKUP(LEFT(Proc[[#This Row],[Requested]],1),Table3[#All],2,0),VLOOKUP(Proc[[#This Row],[Author]],Table4[],2,0))</f>
        <v>HC</v>
      </c>
      <c r="L11029" s="155"/>
      <c r="M11029" s="140">
        <v>46139</v>
      </c>
      <c r="N11029" s="140"/>
      <c r="O11029" s="140"/>
      <c r="P11029" s="140" t="str">
        <f ca="1">IF(Proc[[#This Row],[DaysAgeing]]&gt;5,"yep","on track")</f>
        <v>on track</v>
      </c>
      <c r="Q11029" s="2">
        <f ca="1">IF(Proc[[#This Row],[DateClosed]]="",ABS(NETWORKDAYS(Proc[[#This Row],[DateOpened]],TODAY()))-1,ABS(NETWORKDAYS(Proc[[#This Row],[DateOpened]],Proc[[#This Row],[DateClosed]]))-1)</f>
        <v>0</v>
      </c>
      <c r="R11029" s="140" t="s">
        <v>476</v>
      </c>
      <c r="S11029" s="155"/>
      <c r="T11029" s="155"/>
    </row>
    <row r="11030" spans="1:20">
      <c r="A11030" s="164" t="s">
        <v>13337</v>
      </c>
      <c r="B11030" s="155" t="str">
        <f>IFERROR(VLOOKUP(Proc[[#This Row],[App]],Table2[],3,0),"open")</f>
        <v>open</v>
      </c>
      <c r="C11030" s="164" t="s">
        <v>375</v>
      </c>
      <c r="D11030" t="s">
        <v>13365</v>
      </c>
      <c r="E11030" s="164" t="s">
        <v>11699</v>
      </c>
      <c r="F11030" s="155" t="s">
        <v>13811</v>
      </c>
      <c r="G11030" s="164" t="s">
        <v>406</v>
      </c>
      <c r="H11030" s="155" t="str">
        <f>IF(Proc[[#This Row],[type]]="LFF (MDG-F)",MID(Proc[[#This Row],[Obj]],13,10),"")</f>
        <v>DE10HABP36</v>
      </c>
      <c r="I11030" s="164"/>
      <c r="J11030" s="155" t="b">
        <f>Proc[[#This Row],[Requested]]=Proc[[#This Row],[CurrentParent]]</f>
        <v>0</v>
      </c>
      <c r="K11030" s="155" t="str">
        <f>IF(Proc[[#This Row],[Author]]="Marcela Urrego",VLOOKUP(LEFT(Proc[[#This Row],[Requested]],1),Table3[#All],2,0),VLOOKUP(Proc[[#This Row],[Author]],Table4[],2,0))</f>
        <v>HC</v>
      </c>
      <c r="L11030" s="155"/>
      <c r="M11030" s="140">
        <v>46139</v>
      </c>
      <c r="N11030" s="140"/>
      <c r="O11030" s="140"/>
      <c r="P11030" s="140" t="str">
        <f ca="1">IF(Proc[[#This Row],[DaysAgeing]]&gt;5,"yep","on track")</f>
        <v>on track</v>
      </c>
      <c r="Q11030" s="2">
        <f ca="1">IF(Proc[[#This Row],[DateClosed]]="",ABS(NETWORKDAYS(Proc[[#This Row],[DateOpened]],TODAY()))-1,ABS(NETWORKDAYS(Proc[[#This Row],[DateOpened]],Proc[[#This Row],[DateClosed]]))-1)</f>
        <v>0</v>
      </c>
      <c r="R11030" s="140" t="s">
        <v>476</v>
      </c>
      <c r="S11030" s="155"/>
      <c r="T11030" s="155"/>
    </row>
    <row r="11031" spans="1:20">
      <c r="A11031" s="164" t="s">
        <v>13337</v>
      </c>
      <c r="B11031" s="155" t="str">
        <f>IFERROR(VLOOKUP(Proc[[#This Row],[App]],Table2[],3,0),"open")</f>
        <v>open</v>
      </c>
      <c r="C11031" s="164" t="s">
        <v>375</v>
      </c>
      <c r="D11031" t="s">
        <v>13366</v>
      </c>
      <c r="E11031" s="164" t="s">
        <v>11699</v>
      </c>
      <c r="F11031" s="155" t="s">
        <v>13811</v>
      </c>
      <c r="G11031" s="164" t="s">
        <v>406</v>
      </c>
      <c r="H11031" s="155" t="str">
        <f>IF(Proc[[#This Row],[type]]="LFF (MDG-F)",MID(Proc[[#This Row],[Obj]],13,10),"")</f>
        <v>DE10HABP37</v>
      </c>
      <c r="I11031" s="164"/>
      <c r="J11031" s="155" t="b">
        <f>Proc[[#This Row],[Requested]]=Proc[[#This Row],[CurrentParent]]</f>
        <v>0</v>
      </c>
      <c r="K11031" s="155" t="str">
        <f>IF(Proc[[#This Row],[Author]]="Marcela Urrego",VLOOKUP(LEFT(Proc[[#This Row],[Requested]],1),Table3[#All],2,0),VLOOKUP(Proc[[#This Row],[Author]],Table4[],2,0))</f>
        <v>HC</v>
      </c>
      <c r="L11031" s="155"/>
      <c r="M11031" s="140">
        <v>46139</v>
      </c>
      <c r="N11031" s="140"/>
      <c r="O11031" s="140"/>
      <c r="P11031" s="140" t="str">
        <f ca="1">IF(Proc[[#This Row],[DaysAgeing]]&gt;5,"yep","on track")</f>
        <v>on track</v>
      </c>
      <c r="Q11031" s="2">
        <f ca="1">IF(Proc[[#This Row],[DateClosed]]="",ABS(NETWORKDAYS(Proc[[#This Row],[DateOpened]],TODAY()))-1,ABS(NETWORKDAYS(Proc[[#This Row],[DateOpened]],Proc[[#This Row],[DateClosed]]))-1)</f>
        <v>0</v>
      </c>
      <c r="R11031" s="140" t="s">
        <v>476</v>
      </c>
      <c r="S11031" s="155"/>
      <c r="T11031" s="155"/>
    </row>
    <row r="11032" spans="1:20">
      <c r="A11032" s="164" t="s">
        <v>13337</v>
      </c>
      <c r="B11032" s="155" t="str">
        <f>IFERROR(VLOOKUP(Proc[[#This Row],[App]],Table2[],3,0),"open")</f>
        <v>open</v>
      </c>
      <c r="C11032" s="164" t="s">
        <v>375</v>
      </c>
      <c r="D11032" t="s">
        <v>13367</v>
      </c>
      <c r="E11032" s="164" t="s">
        <v>11699</v>
      </c>
      <c r="F11032" s="155" t="s">
        <v>13811</v>
      </c>
      <c r="G11032" s="164" t="s">
        <v>406</v>
      </c>
      <c r="H11032" s="155" t="str">
        <f>IF(Proc[[#This Row],[type]]="LFF (MDG-F)",MID(Proc[[#This Row],[Obj]],13,10),"")</f>
        <v>DE10HABP38</v>
      </c>
      <c r="I11032" s="164"/>
      <c r="J11032" s="155" t="b">
        <f>Proc[[#This Row],[Requested]]=Proc[[#This Row],[CurrentParent]]</f>
        <v>0</v>
      </c>
      <c r="K11032" s="155" t="str">
        <f>IF(Proc[[#This Row],[Author]]="Marcela Urrego",VLOOKUP(LEFT(Proc[[#This Row],[Requested]],1),Table3[#All],2,0),VLOOKUP(Proc[[#This Row],[Author]],Table4[],2,0))</f>
        <v>HC</v>
      </c>
      <c r="L11032" s="155"/>
      <c r="M11032" s="140">
        <v>46139</v>
      </c>
      <c r="N11032" s="140"/>
      <c r="O11032" s="140"/>
      <c r="P11032" s="140" t="str">
        <f ca="1">IF(Proc[[#This Row],[DaysAgeing]]&gt;5,"yep","on track")</f>
        <v>on track</v>
      </c>
      <c r="Q11032" s="2">
        <f ca="1">IF(Proc[[#This Row],[DateClosed]]="",ABS(NETWORKDAYS(Proc[[#This Row],[DateOpened]],TODAY()))-1,ABS(NETWORKDAYS(Proc[[#This Row],[DateOpened]],Proc[[#This Row],[DateClosed]]))-1)</f>
        <v>0</v>
      </c>
      <c r="R11032" s="140" t="s">
        <v>476</v>
      </c>
      <c r="S11032" s="155"/>
      <c r="T11032" s="155"/>
    </row>
    <row r="11033" spans="1:20">
      <c r="A11033" s="164" t="s">
        <v>13337</v>
      </c>
      <c r="B11033" s="155" t="str">
        <f>IFERROR(VLOOKUP(Proc[[#This Row],[App]],Table2[],3,0),"open")</f>
        <v>open</v>
      </c>
      <c r="C11033" s="164" t="s">
        <v>375</v>
      </c>
      <c r="D11033" t="s">
        <v>13368</v>
      </c>
      <c r="E11033" s="164" t="s">
        <v>11699</v>
      </c>
      <c r="F11033" s="155" t="s">
        <v>13811</v>
      </c>
      <c r="G11033" s="164" t="s">
        <v>406</v>
      </c>
      <c r="H11033" s="155" t="str">
        <f>IF(Proc[[#This Row],[type]]="LFF (MDG-F)",MID(Proc[[#This Row],[Obj]],13,10),"")</f>
        <v>DE50TABP33</v>
      </c>
      <c r="I11033" s="164"/>
      <c r="J11033" s="155" t="b">
        <f>Proc[[#This Row],[Requested]]=Proc[[#This Row],[CurrentParent]]</f>
        <v>0</v>
      </c>
      <c r="K11033" s="155" t="str">
        <f>IF(Proc[[#This Row],[Author]]="Marcela Urrego",VLOOKUP(LEFT(Proc[[#This Row],[Requested]],1),Table3[#All],2,0),VLOOKUP(Proc[[#This Row],[Author]],Table4[],2,0))</f>
        <v>HC</v>
      </c>
      <c r="L11033" s="155"/>
      <c r="M11033" s="140">
        <v>46139</v>
      </c>
      <c r="N11033" s="140"/>
      <c r="O11033" s="140"/>
      <c r="P11033" s="140" t="str">
        <f ca="1">IF(Proc[[#This Row],[DaysAgeing]]&gt;5,"yep","on track")</f>
        <v>on track</v>
      </c>
      <c r="Q11033" s="2">
        <f ca="1">IF(Proc[[#This Row],[DateClosed]]="",ABS(NETWORKDAYS(Proc[[#This Row],[DateOpened]],TODAY()))-1,ABS(NETWORKDAYS(Proc[[#This Row],[DateOpened]],Proc[[#This Row],[DateClosed]]))-1)</f>
        <v>0</v>
      </c>
      <c r="R11033" s="140" t="s">
        <v>476</v>
      </c>
      <c r="S11033" s="155"/>
      <c r="T11033" s="155"/>
    </row>
    <row r="11034" spans="1:20">
      <c r="A11034" s="164" t="s">
        <v>13337</v>
      </c>
      <c r="B11034" s="155" t="str">
        <f>IFERROR(VLOOKUP(Proc[[#This Row],[App]],Table2[],3,0),"open")</f>
        <v>open</v>
      </c>
      <c r="C11034" s="164" t="s">
        <v>375</v>
      </c>
      <c r="D11034" t="s">
        <v>13369</v>
      </c>
      <c r="E11034" s="164" t="s">
        <v>11699</v>
      </c>
      <c r="F11034" s="155" t="s">
        <v>13811</v>
      </c>
      <c r="G11034" s="164" t="s">
        <v>406</v>
      </c>
      <c r="H11034" s="155" t="str">
        <f>IF(Proc[[#This Row],[type]]="LFF (MDG-F)",MID(Proc[[#This Row],[Obj]],13,10),"")</f>
        <v>DE50TABP34</v>
      </c>
      <c r="I11034" s="164"/>
      <c r="J11034" s="155" t="b">
        <f>Proc[[#This Row],[Requested]]=Proc[[#This Row],[CurrentParent]]</f>
        <v>0</v>
      </c>
      <c r="K11034" s="155" t="str">
        <f>IF(Proc[[#This Row],[Author]]="Marcela Urrego",VLOOKUP(LEFT(Proc[[#This Row],[Requested]],1),Table3[#All],2,0),VLOOKUP(Proc[[#This Row],[Author]],Table4[],2,0))</f>
        <v>HC</v>
      </c>
      <c r="L11034" s="155"/>
      <c r="M11034" s="140">
        <v>46139</v>
      </c>
      <c r="N11034" s="140"/>
      <c r="O11034" s="140"/>
      <c r="P11034" s="140" t="str">
        <f ca="1">IF(Proc[[#This Row],[DaysAgeing]]&gt;5,"yep","on track")</f>
        <v>on track</v>
      </c>
      <c r="Q11034" s="2">
        <f ca="1">IF(Proc[[#This Row],[DateClosed]]="",ABS(NETWORKDAYS(Proc[[#This Row],[DateOpened]],TODAY()))-1,ABS(NETWORKDAYS(Proc[[#This Row],[DateOpened]],Proc[[#This Row],[DateClosed]]))-1)</f>
        <v>0</v>
      </c>
      <c r="R11034" s="140" t="s">
        <v>476</v>
      </c>
      <c r="S11034" s="155"/>
      <c r="T11034" s="155"/>
    </row>
    <row r="11035" spans="1:20">
      <c r="A11035" s="164" t="s">
        <v>13337</v>
      </c>
      <c r="B11035" s="155" t="str">
        <f>IFERROR(VLOOKUP(Proc[[#This Row],[App]],Table2[],3,0),"open")</f>
        <v>open</v>
      </c>
      <c r="C11035" s="164" t="s">
        <v>375</v>
      </c>
      <c r="D11035" t="s">
        <v>13370</v>
      </c>
      <c r="E11035" s="164" t="s">
        <v>11699</v>
      </c>
      <c r="F11035" s="155" t="s">
        <v>13812</v>
      </c>
      <c r="G11035" s="164" t="s">
        <v>406</v>
      </c>
      <c r="H11035" s="155" t="str">
        <f>IF(Proc[[#This Row],[type]]="LFF (MDG-F)",MID(Proc[[#This Row],[Obj]],13,10),"")</f>
        <v>DE10HFBP45</v>
      </c>
      <c r="I11035" s="164"/>
      <c r="J11035" s="155" t="b">
        <f>Proc[[#This Row],[Requested]]=Proc[[#This Row],[CurrentParent]]</f>
        <v>0</v>
      </c>
      <c r="K11035" s="155" t="str">
        <f>IF(Proc[[#This Row],[Author]]="Marcela Urrego",VLOOKUP(LEFT(Proc[[#This Row],[Requested]],1),Table3[#All],2,0),VLOOKUP(Proc[[#This Row],[Author]],Table4[],2,0))</f>
        <v>HC</v>
      </c>
      <c r="L11035" s="155"/>
      <c r="M11035" s="140">
        <v>46139</v>
      </c>
      <c r="N11035" s="140"/>
      <c r="O11035" s="140"/>
      <c r="P11035" s="140" t="str">
        <f ca="1">IF(Proc[[#This Row],[DaysAgeing]]&gt;5,"yep","on track")</f>
        <v>on track</v>
      </c>
      <c r="Q11035" s="2">
        <f ca="1">IF(Proc[[#This Row],[DateClosed]]="",ABS(NETWORKDAYS(Proc[[#This Row],[DateOpened]],TODAY()))-1,ABS(NETWORKDAYS(Proc[[#This Row],[DateOpened]],Proc[[#This Row],[DateClosed]]))-1)</f>
        <v>0</v>
      </c>
      <c r="R11035" s="140" t="s">
        <v>476</v>
      </c>
      <c r="S11035" s="155"/>
      <c r="T11035" s="155"/>
    </row>
    <row r="11036" spans="1:20">
      <c r="A11036" s="164" t="s">
        <v>13337</v>
      </c>
      <c r="B11036" s="155" t="str">
        <f>IFERROR(VLOOKUP(Proc[[#This Row],[App]],Table2[],3,0),"open")</f>
        <v>open</v>
      </c>
      <c r="C11036" s="164" t="s">
        <v>375</v>
      </c>
      <c r="D11036" t="s">
        <v>13371</v>
      </c>
      <c r="E11036" s="164" t="s">
        <v>11699</v>
      </c>
      <c r="F11036" s="155" t="s">
        <v>13812</v>
      </c>
      <c r="G11036" s="164" t="s">
        <v>406</v>
      </c>
      <c r="H11036" s="155" t="str">
        <f>IF(Proc[[#This Row],[type]]="LFF (MDG-F)",MID(Proc[[#This Row],[Obj]],13,10),"")</f>
        <v>DE50TFBP45</v>
      </c>
      <c r="I11036" s="164"/>
      <c r="J11036" s="155" t="b">
        <f>Proc[[#This Row],[Requested]]=Proc[[#This Row],[CurrentParent]]</f>
        <v>0</v>
      </c>
      <c r="K11036" s="155" t="str">
        <f>IF(Proc[[#This Row],[Author]]="Marcela Urrego",VLOOKUP(LEFT(Proc[[#This Row],[Requested]],1),Table3[#All],2,0),VLOOKUP(Proc[[#This Row],[Author]],Table4[],2,0))</f>
        <v>HC</v>
      </c>
      <c r="L11036" s="155"/>
      <c r="M11036" s="140">
        <v>46139</v>
      </c>
      <c r="N11036" s="140"/>
      <c r="O11036" s="140"/>
      <c r="P11036" s="140" t="str">
        <f ca="1">IF(Proc[[#This Row],[DaysAgeing]]&gt;5,"yep","on track")</f>
        <v>on track</v>
      </c>
      <c r="Q11036" s="2">
        <f ca="1">IF(Proc[[#This Row],[DateClosed]]="",ABS(NETWORKDAYS(Proc[[#This Row],[DateOpened]],TODAY()))-1,ABS(NETWORKDAYS(Proc[[#This Row],[DateOpened]],Proc[[#This Row],[DateClosed]]))-1)</f>
        <v>0</v>
      </c>
      <c r="R11036" s="140" t="s">
        <v>476</v>
      </c>
      <c r="S11036" s="155"/>
      <c r="T11036" s="155"/>
    </row>
    <row r="11037" spans="1:20">
      <c r="A11037" s="164" t="s">
        <v>13337</v>
      </c>
      <c r="B11037" s="155" t="str">
        <f>IFERROR(VLOOKUP(Proc[[#This Row],[App]],Table2[],3,0),"open")</f>
        <v>open</v>
      </c>
      <c r="C11037" s="164" t="s">
        <v>375</v>
      </c>
      <c r="D11037" t="s">
        <v>13372</v>
      </c>
      <c r="E11037" s="164" t="s">
        <v>11699</v>
      </c>
      <c r="F11037" s="155" t="s">
        <v>13812</v>
      </c>
      <c r="G11037" s="164" t="s">
        <v>406</v>
      </c>
      <c r="H11037" s="155" t="str">
        <f>IF(Proc[[#This Row],[type]]="LFF (MDG-F)",MID(Proc[[#This Row],[Obj]],13,10),"")</f>
        <v>DE50TGBP46</v>
      </c>
      <c r="I11037" s="164"/>
      <c r="J11037" s="155" t="b">
        <f>Proc[[#This Row],[Requested]]=Proc[[#This Row],[CurrentParent]]</f>
        <v>0</v>
      </c>
      <c r="K11037" s="155" t="str">
        <f>IF(Proc[[#This Row],[Author]]="Marcela Urrego",VLOOKUP(LEFT(Proc[[#This Row],[Requested]],1),Table3[#All],2,0),VLOOKUP(Proc[[#This Row],[Author]],Table4[],2,0))</f>
        <v>HC</v>
      </c>
      <c r="L11037" s="155"/>
      <c r="M11037" s="140">
        <v>46139</v>
      </c>
      <c r="N11037" s="140"/>
      <c r="O11037" s="140"/>
      <c r="P11037" s="140" t="str">
        <f ca="1">IF(Proc[[#This Row],[DaysAgeing]]&gt;5,"yep","on track")</f>
        <v>on track</v>
      </c>
      <c r="Q11037" s="2">
        <f ca="1">IF(Proc[[#This Row],[DateClosed]]="",ABS(NETWORKDAYS(Proc[[#This Row],[DateOpened]],TODAY()))-1,ABS(NETWORKDAYS(Proc[[#This Row],[DateOpened]],Proc[[#This Row],[DateClosed]]))-1)</f>
        <v>0</v>
      </c>
      <c r="R11037" s="140" t="s">
        <v>476</v>
      </c>
      <c r="S11037" s="155"/>
      <c r="T11037" s="155"/>
    </row>
    <row r="11038" spans="1:20">
      <c r="A11038" s="164" t="s">
        <v>13337</v>
      </c>
      <c r="B11038" s="155" t="str">
        <f>IFERROR(VLOOKUP(Proc[[#This Row],[App]],Table2[],3,0),"open")</f>
        <v>open</v>
      </c>
      <c r="C11038" s="164" t="s">
        <v>375</v>
      </c>
      <c r="D11038" t="s">
        <v>13373</v>
      </c>
      <c r="E11038" s="164" t="s">
        <v>11699</v>
      </c>
      <c r="F11038" s="155" t="s">
        <v>13813</v>
      </c>
      <c r="G11038" s="164" t="s">
        <v>406</v>
      </c>
      <c r="H11038" s="155" t="str">
        <f>IF(Proc[[#This Row],[type]]="LFF (MDG-F)",MID(Proc[[#This Row],[Obj]],13,10),"")</f>
        <v>DE10HACC01</v>
      </c>
      <c r="I11038" s="164"/>
      <c r="J11038" s="155" t="b">
        <f>Proc[[#This Row],[Requested]]=Proc[[#This Row],[CurrentParent]]</f>
        <v>0</v>
      </c>
      <c r="K11038" s="155" t="str">
        <f>IF(Proc[[#This Row],[Author]]="Marcela Urrego",VLOOKUP(LEFT(Proc[[#This Row],[Requested]],1),Table3[#All],2,0),VLOOKUP(Proc[[#This Row],[Author]],Table4[],2,0))</f>
        <v>HC</v>
      </c>
      <c r="L11038" s="155"/>
      <c r="M11038" s="140">
        <v>46139</v>
      </c>
      <c r="N11038" s="140"/>
      <c r="O11038" s="140"/>
      <c r="P11038" s="140" t="str">
        <f ca="1">IF(Proc[[#This Row],[DaysAgeing]]&gt;5,"yep","on track")</f>
        <v>on track</v>
      </c>
      <c r="Q11038" s="2">
        <f ca="1">IF(Proc[[#This Row],[DateClosed]]="",ABS(NETWORKDAYS(Proc[[#This Row],[DateOpened]],TODAY()))-1,ABS(NETWORKDAYS(Proc[[#This Row],[DateOpened]],Proc[[#This Row],[DateClosed]]))-1)</f>
        <v>0</v>
      </c>
      <c r="R11038" s="140" t="s">
        <v>476</v>
      </c>
      <c r="S11038" s="155"/>
      <c r="T11038" s="155"/>
    </row>
    <row r="11039" spans="1:20">
      <c r="A11039" s="164" t="s">
        <v>13337</v>
      </c>
      <c r="B11039" s="155" t="str">
        <f>IFERROR(VLOOKUP(Proc[[#This Row],[App]],Table2[],3,0),"open")</f>
        <v>open</v>
      </c>
      <c r="C11039" s="164" t="s">
        <v>375</v>
      </c>
      <c r="D11039" t="s">
        <v>13374</v>
      </c>
      <c r="E11039" s="164" t="s">
        <v>11699</v>
      </c>
      <c r="F11039" s="155" t="s">
        <v>13814</v>
      </c>
      <c r="G11039" s="164" t="s">
        <v>406</v>
      </c>
      <c r="H11039" s="155" t="str">
        <f>IF(Proc[[#This Row],[type]]="LFF (MDG-F)",MID(Proc[[#This Row],[Obj]],13,10),"")</f>
        <v>DE50TMDA02</v>
      </c>
      <c r="I11039" s="164"/>
      <c r="J11039" s="155" t="b">
        <f>Proc[[#This Row],[Requested]]=Proc[[#This Row],[CurrentParent]]</f>
        <v>0</v>
      </c>
      <c r="K11039" s="155" t="str">
        <f>IF(Proc[[#This Row],[Author]]="Marcela Urrego",VLOOKUP(LEFT(Proc[[#This Row],[Requested]],1),Table3[#All],2,0),VLOOKUP(Proc[[#This Row],[Author]],Table4[],2,0))</f>
        <v>HC</v>
      </c>
      <c r="L11039" s="155"/>
      <c r="M11039" s="140">
        <v>46139</v>
      </c>
      <c r="N11039" s="140"/>
      <c r="O11039" s="140"/>
      <c r="P11039" s="140" t="str">
        <f ca="1">IF(Proc[[#This Row],[DaysAgeing]]&gt;5,"yep","on track")</f>
        <v>on track</v>
      </c>
      <c r="Q11039" s="2">
        <f ca="1">IF(Proc[[#This Row],[DateClosed]]="",ABS(NETWORKDAYS(Proc[[#This Row],[DateOpened]],TODAY()))-1,ABS(NETWORKDAYS(Proc[[#This Row],[DateOpened]],Proc[[#This Row],[DateClosed]]))-1)</f>
        <v>0</v>
      </c>
      <c r="R11039" s="140" t="s">
        <v>476</v>
      </c>
      <c r="S11039" s="155"/>
      <c r="T11039" s="155"/>
    </row>
    <row r="11040" spans="1:20">
      <c r="A11040" s="164" t="s">
        <v>13337</v>
      </c>
      <c r="B11040" s="155" t="str">
        <f>IFERROR(VLOOKUP(Proc[[#This Row],[App]],Table2[],3,0),"open")</f>
        <v>open</v>
      </c>
      <c r="C11040" s="164" t="s">
        <v>375</v>
      </c>
      <c r="D11040" t="s">
        <v>13375</v>
      </c>
      <c r="E11040" s="164" t="s">
        <v>11699</v>
      </c>
      <c r="F11040" s="155" t="s">
        <v>13814</v>
      </c>
      <c r="G11040" s="164" t="s">
        <v>406</v>
      </c>
      <c r="H11040" s="155" t="str">
        <f>IF(Proc[[#This Row],[type]]="LFF (MDG-F)",MID(Proc[[#This Row],[Obj]],13,10),"")</f>
        <v>DE50TMDA03</v>
      </c>
      <c r="I11040" s="164"/>
      <c r="J11040" s="155" t="b">
        <f>Proc[[#This Row],[Requested]]=Proc[[#This Row],[CurrentParent]]</f>
        <v>0</v>
      </c>
      <c r="K11040" s="155" t="str">
        <f>IF(Proc[[#This Row],[Author]]="Marcela Urrego",VLOOKUP(LEFT(Proc[[#This Row],[Requested]],1),Table3[#All],2,0),VLOOKUP(Proc[[#This Row],[Author]],Table4[],2,0))</f>
        <v>HC</v>
      </c>
      <c r="L11040" s="155"/>
      <c r="M11040" s="140">
        <v>46139</v>
      </c>
      <c r="N11040" s="140"/>
      <c r="O11040" s="140"/>
      <c r="P11040" s="140" t="str">
        <f ca="1">IF(Proc[[#This Row],[DaysAgeing]]&gt;5,"yep","on track")</f>
        <v>on track</v>
      </c>
      <c r="Q11040" s="2">
        <f ca="1">IF(Proc[[#This Row],[DateClosed]]="",ABS(NETWORKDAYS(Proc[[#This Row],[DateOpened]],TODAY()))-1,ABS(NETWORKDAYS(Proc[[#This Row],[DateOpened]],Proc[[#This Row],[DateClosed]]))-1)</f>
        <v>0</v>
      </c>
      <c r="R11040" s="140" t="s">
        <v>476</v>
      </c>
      <c r="S11040" s="155"/>
      <c r="T11040" s="155"/>
    </row>
    <row r="11041" spans="1:20">
      <c r="A11041" s="164" t="s">
        <v>13337</v>
      </c>
      <c r="B11041" s="155" t="str">
        <f>IFERROR(VLOOKUP(Proc[[#This Row],[App]],Table2[],3,0),"open")</f>
        <v>open</v>
      </c>
      <c r="C11041" s="164" t="s">
        <v>375</v>
      </c>
      <c r="D11041" t="s">
        <v>13376</v>
      </c>
      <c r="E11041" s="164" t="s">
        <v>11699</v>
      </c>
      <c r="F11041" s="155" t="s">
        <v>13814</v>
      </c>
      <c r="G11041" s="164" t="s">
        <v>406</v>
      </c>
      <c r="H11041" s="155" t="str">
        <f>IF(Proc[[#This Row],[type]]="LFF (MDG-F)",MID(Proc[[#This Row],[Obj]],13,10),"")</f>
        <v>DE50TMDA11</v>
      </c>
      <c r="I11041" s="164"/>
      <c r="J11041" s="155" t="b">
        <f>Proc[[#This Row],[Requested]]=Proc[[#This Row],[CurrentParent]]</f>
        <v>0</v>
      </c>
      <c r="K11041" s="155" t="str">
        <f>IF(Proc[[#This Row],[Author]]="Marcela Urrego",VLOOKUP(LEFT(Proc[[#This Row],[Requested]],1),Table3[#All],2,0),VLOOKUP(Proc[[#This Row],[Author]],Table4[],2,0))</f>
        <v>HC</v>
      </c>
      <c r="L11041" s="155"/>
      <c r="M11041" s="140">
        <v>46139</v>
      </c>
      <c r="N11041" s="140"/>
      <c r="O11041" s="140"/>
      <c r="P11041" s="140" t="str">
        <f ca="1">IF(Proc[[#This Row],[DaysAgeing]]&gt;5,"yep","on track")</f>
        <v>on track</v>
      </c>
      <c r="Q11041" s="2">
        <f ca="1">IF(Proc[[#This Row],[DateClosed]]="",ABS(NETWORKDAYS(Proc[[#This Row],[DateOpened]],TODAY()))-1,ABS(NETWORKDAYS(Proc[[#This Row],[DateOpened]],Proc[[#This Row],[DateClosed]]))-1)</f>
        <v>0</v>
      </c>
      <c r="R11041" s="140" t="s">
        <v>476</v>
      </c>
      <c r="S11041" s="155"/>
      <c r="T11041" s="155"/>
    </row>
    <row r="11042" spans="1:20">
      <c r="A11042" s="164" t="s">
        <v>13337</v>
      </c>
      <c r="B11042" s="155" t="str">
        <f>IFERROR(VLOOKUP(Proc[[#This Row],[App]],Table2[],3,0),"open")</f>
        <v>open</v>
      </c>
      <c r="C11042" s="164" t="s">
        <v>377</v>
      </c>
      <c r="D11042" t="s">
        <v>13377</v>
      </c>
      <c r="E11042" s="164" t="s">
        <v>11699</v>
      </c>
      <c r="F11042" s="155"/>
      <c r="G11042" s="164" t="s">
        <v>400</v>
      </c>
      <c r="H11042" s="155" t="str">
        <f>IF(Proc[[#This Row],[type]]="LFF (MDG-F)",MID(Proc[[#This Row],[Obj]],13,10),"")</f>
        <v/>
      </c>
      <c r="I11042" s="164"/>
      <c r="J11042" s="155" t="b">
        <f>Proc[[#This Row],[Requested]]=Proc[[#This Row],[CurrentParent]]</f>
        <v>0</v>
      </c>
      <c r="K11042" s="155" t="str">
        <f>IF(Proc[[#This Row],[Author]]="Marcela Urrego",VLOOKUP(LEFT(Proc[[#This Row],[Requested]],1),Table3[#All],2,0),VLOOKUP(Proc[[#This Row],[Author]],Table4[],2,0))</f>
        <v>HC</v>
      </c>
      <c r="L11042" s="155"/>
      <c r="M11042" s="140">
        <v>46139</v>
      </c>
      <c r="N11042" s="140"/>
      <c r="O11042" s="140"/>
      <c r="P11042" s="140" t="str">
        <f ca="1">IF(Proc[[#This Row],[DaysAgeing]]&gt;5,"yep","on track")</f>
        <v>on track</v>
      </c>
      <c r="Q11042" s="2">
        <f ca="1">IF(Proc[[#This Row],[DateClosed]]="",ABS(NETWORKDAYS(Proc[[#This Row],[DateOpened]],TODAY()))-1,ABS(NETWORKDAYS(Proc[[#This Row],[DateOpened]],Proc[[#This Row],[DateClosed]]))-1)</f>
        <v>0</v>
      </c>
      <c r="R11042" s="140" t="s">
        <v>476</v>
      </c>
      <c r="S11042" s="155"/>
      <c r="T11042" s="155"/>
    </row>
    <row r="11043" spans="1:20">
      <c r="A11043" s="164" t="s">
        <v>13337</v>
      </c>
      <c r="B11043" s="155" t="str">
        <f>IFERROR(VLOOKUP(Proc[[#This Row],[App]],Table2[],3,0),"open")</f>
        <v>open</v>
      </c>
      <c r="C11043" s="164" t="s">
        <v>377</v>
      </c>
      <c r="D11043" t="s">
        <v>13378</v>
      </c>
      <c r="E11043" s="164" t="s">
        <v>11699</v>
      </c>
      <c r="F11043" s="155"/>
      <c r="G11043" s="164" t="s">
        <v>400</v>
      </c>
      <c r="H11043" s="155" t="str">
        <f>IF(Proc[[#This Row],[type]]="LFF (MDG-F)",MID(Proc[[#This Row],[Obj]],13,10),"")</f>
        <v/>
      </c>
      <c r="I11043" s="164"/>
      <c r="J11043" s="155" t="b">
        <f>Proc[[#This Row],[Requested]]=Proc[[#This Row],[CurrentParent]]</f>
        <v>0</v>
      </c>
      <c r="K11043" s="155" t="str">
        <f>IF(Proc[[#This Row],[Author]]="Marcela Urrego",VLOOKUP(LEFT(Proc[[#This Row],[Requested]],1),Table3[#All],2,0),VLOOKUP(Proc[[#This Row],[Author]],Table4[],2,0))</f>
        <v>HC</v>
      </c>
      <c r="L11043" s="155"/>
      <c r="M11043" s="140">
        <v>46139</v>
      </c>
      <c r="N11043" s="140"/>
      <c r="O11043" s="140"/>
      <c r="P11043" s="140" t="str">
        <f ca="1">IF(Proc[[#This Row],[DaysAgeing]]&gt;5,"yep","on track")</f>
        <v>on track</v>
      </c>
      <c r="Q11043" s="2">
        <f ca="1">IF(Proc[[#This Row],[DateClosed]]="",ABS(NETWORKDAYS(Proc[[#This Row],[DateOpened]],TODAY()))-1,ABS(NETWORKDAYS(Proc[[#This Row],[DateOpened]],Proc[[#This Row],[DateClosed]]))-1)</f>
        <v>0</v>
      </c>
      <c r="R11043" s="140" t="s">
        <v>476</v>
      </c>
      <c r="S11043" s="155"/>
      <c r="T11043" s="155"/>
    </row>
    <row r="11044" spans="1:20">
      <c r="A11044" s="164" t="s">
        <v>13337</v>
      </c>
      <c r="B11044" s="155" t="str">
        <f>IFERROR(VLOOKUP(Proc[[#This Row],[App]],Table2[],3,0),"open")</f>
        <v>open</v>
      </c>
      <c r="C11044" s="164" t="s">
        <v>377</v>
      </c>
      <c r="D11044" t="s">
        <v>13379</v>
      </c>
      <c r="E11044" s="164" t="s">
        <v>11699</v>
      </c>
      <c r="F11044" s="155"/>
      <c r="G11044" s="164" t="s">
        <v>400</v>
      </c>
      <c r="H11044" s="155" t="str">
        <f>IF(Proc[[#This Row],[type]]="LFF (MDG-F)",MID(Proc[[#This Row],[Obj]],13,10),"")</f>
        <v/>
      </c>
      <c r="I11044" s="164"/>
      <c r="J11044" s="155" t="b">
        <f>Proc[[#This Row],[Requested]]=Proc[[#This Row],[CurrentParent]]</f>
        <v>0</v>
      </c>
      <c r="K11044" s="155" t="str">
        <f>IF(Proc[[#This Row],[Author]]="Marcela Urrego",VLOOKUP(LEFT(Proc[[#This Row],[Requested]],1),Table3[#All],2,0),VLOOKUP(Proc[[#This Row],[Author]],Table4[],2,0))</f>
        <v>HC</v>
      </c>
      <c r="L11044" s="155"/>
      <c r="M11044" s="140">
        <v>46139</v>
      </c>
      <c r="N11044" s="140"/>
      <c r="O11044" s="140"/>
      <c r="P11044" s="140" t="str">
        <f ca="1">IF(Proc[[#This Row],[DaysAgeing]]&gt;5,"yep","on track")</f>
        <v>on track</v>
      </c>
      <c r="Q11044" s="2">
        <f ca="1">IF(Proc[[#This Row],[DateClosed]]="",ABS(NETWORKDAYS(Proc[[#This Row],[DateOpened]],TODAY()))-1,ABS(NETWORKDAYS(Proc[[#This Row],[DateOpened]],Proc[[#This Row],[DateClosed]]))-1)</f>
        <v>0</v>
      </c>
      <c r="R11044" s="140" t="s">
        <v>476</v>
      </c>
      <c r="S11044" s="155"/>
      <c r="T11044" s="155"/>
    </row>
    <row r="11045" spans="1:20">
      <c r="A11045" s="164" t="s">
        <v>13337</v>
      </c>
      <c r="B11045" s="155" t="str">
        <f>IFERROR(VLOOKUP(Proc[[#This Row],[App]],Table2[],3,0),"open")</f>
        <v>open</v>
      </c>
      <c r="C11045" s="164" t="s">
        <v>377</v>
      </c>
      <c r="D11045" t="s">
        <v>13380</v>
      </c>
      <c r="E11045" s="164" t="s">
        <v>11699</v>
      </c>
      <c r="F11045" s="155"/>
      <c r="G11045" s="164" t="s">
        <v>400</v>
      </c>
      <c r="H11045" s="155" t="str">
        <f>IF(Proc[[#This Row],[type]]="LFF (MDG-F)",MID(Proc[[#This Row],[Obj]],13,10),"")</f>
        <v/>
      </c>
      <c r="I11045" s="164"/>
      <c r="J11045" s="155" t="b">
        <f>Proc[[#This Row],[Requested]]=Proc[[#This Row],[CurrentParent]]</f>
        <v>0</v>
      </c>
      <c r="K11045" s="155" t="str">
        <f>IF(Proc[[#This Row],[Author]]="Marcela Urrego",VLOOKUP(LEFT(Proc[[#This Row],[Requested]],1),Table3[#All],2,0),VLOOKUP(Proc[[#This Row],[Author]],Table4[],2,0))</f>
        <v>HC</v>
      </c>
      <c r="L11045" s="155"/>
      <c r="M11045" s="140">
        <v>46139</v>
      </c>
      <c r="N11045" s="140"/>
      <c r="O11045" s="140"/>
      <c r="P11045" s="140" t="str">
        <f ca="1">IF(Proc[[#This Row],[DaysAgeing]]&gt;5,"yep","on track")</f>
        <v>on track</v>
      </c>
      <c r="Q11045" s="2">
        <f ca="1">IF(Proc[[#This Row],[DateClosed]]="",ABS(NETWORKDAYS(Proc[[#This Row],[DateOpened]],TODAY()))-1,ABS(NETWORKDAYS(Proc[[#This Row],[DateOpened]],Proc[[#This Row],[DateClosed]]))-1)</f>
        <v>0</v>
      </c>
      <c r="R11045" s="140" t="s">
        <v>476</v>
      </c>
      <c r="S11045" s="155"/>
      <c r="T11045" s="155"/>
    </row>
    <row r="11046" spans="1:20">
      <c r="A11046" s="164" t="s">
        <v>13337</v>
      </c>
      <c r="B11046" s="155" t="str">
        <f>IFERROR(VLOOKUP(Proc[[#This Row],[App]],Table2[],3,0),"open")</f>
        <v>open</v>
      </c>
      <c r="C11046" s="164" t="s">
        <v>377</v>
      </c>
      <c r="D11046" t="s">
        <v>13381</v>
      </c>
      <c r="E11046" s="164" t="s">
        <v>11699</v>
      </c>
      <c r="F11046" s="155"/>
      <c r="G11046" s="164" t="s">
        <v>400</v>
      </c>
      <c r="H11046" s="155" t="str">
        <f>IF(Proc[[#This Row],[type]]="LFF (MDG-F)",MID(Proc[[#This Row],[Obj]],13,10),"")</f>
        <v/>
      </c>
      <c r="I11046" s="164"/>
      <c r="J11046" s="155" t="b">
        <f>Proc[[#This Row],[Requested]]=Proc[[#This Row],[CurrentParent]]</f>
        <v>0</v>
      </c>
      <c r="K11046" s="155" t="str">
        <f>IF(Proc[[#This Row],[Author]]="Marcela Urrego",VLOOKUP(LEFT(Proc[[#This Row],[Requested]],1),Table3[#All],2,0),VLOOKUP(Proc[[#This Row],[Author]],Table4[],2,0))</f>
        <v>HC</v>
      </c>
      <c r="L11046" s="155"/>
      <c r="M11046" s="140">
        <v>46139</v>
      </c>
      <c r="N11046" s="140"/>
      <c r="O11046" s="140"/>
      <c r="P11046" s="140" t="str">
        <f ca="1">IF(Proc[[#This Row],[DaysAgeing]]&gt;5,"yep","on track")</f>
        <v>on track</v>
      </c>
      <c r="Q11046" s="2">
        <f ca="1">IF(Proc[[#This Row],[DateClosed]]="",ABS(NETWORKDAYS(Proc[[#This Row],[DateOpened]],TODAY()))-1,ABS(NETWORKDAYS(Proc[[#This Row],[DateOpened]],Proc[[#This Row],[DateClosed]]))-1)</f>
        <v>0</v>
      </c>
      <c r="R11046" s="140" t="s">
        <v>476</v>
      </c>
      <c r="S11046" s="155"/>
      <c r="T11046" s="155"/>
    </row>
    <row r="11047" spans="1:20">
      <c r="A11047" s="164" t="s">
        <v>13337</v>
      </c>
      <c r="B11047" s="155" t="str">
        <f>IFERROR(VLOOKUP(Proc[[#This Row],[App]],Table2[],3,0),"open")</f>
        <v>open</v>
      </c>
      <c r="C11047" s="164" t="s">
        <v>370</v>
      </c>
      <c r="D11047" t="s">
        <v>13382</v>
      </c>
      <c r="E11047" s="164" t="s">
        <v>11699</v>
      </c>
      <c r="F11047" s="155" t="s">
        <v>13815</v>
      </c>
      <c r="G11047" s="164" t="s">
        <v>400</v>
      </c>
      <c r="H11047" s="155" t="str">
        <f>IF(Proc[[#This Row],[type]]="LFF (MDG-F)",MID(Proc[[#This Row],[Obj]],13,10),"")</f>
        <v/>
      </c>
      <c r="I11047" s="164"/>
      <c r="J11047" s="155" t="b">
        <f>Proc[[#This Row],[Requested]]=Proc[[#This Row],[CurrentParent]]</f>
        <v>0</v>
      </c>
      <c r="K11047" s="155" t="str">
        <f>IF(Proc[[#This Row],[Author]]="Marcela Urrego",VLOOKUP(LEFT(Proc[[#This Row],[Requested]],1),Table3[#All],2,0),VLOOKUP(Proc[[#This Row],[Author]],Table4[],2,0))</f>
        <v>HC</v>
      </c>
      <c r="L11047" s="155"/>
      <c r="M11047" s="140">
        <v>46139</v>
      </c>
      <c r="N11047" s="140"/>
      <c r="O11047" s="140"/>
      <c r="P11047" s="140" t="str">
        <f ca="1">IF(Proc[[#This Row],[DaysAgeing]]&gt;5,"yep","on track")</f>
        <v>on track</v>
      </c>
      <c r="Q11047" s="2">
        <f ca="1">IF(Proc[[#This Row],[DateClosed]]="",ABS(NETWORKDAYS(Proc[[#This Row],[DateOpened]],TODAY()))-1,ABS(NETWORKDAYS(Proc[[#This Row],[DateOpened]],Proc[[#This Row],[DateClosed]]))-1)</f>
        <v>0</v>
      </c>
      <c r="R11047" s="140" t="s">
        <v>476</v>
      </c>
      <c r="S11047" s="155"/>
      <c r="T11047" s="155"/>
    </row>
    <row r="11048" spans="1:20">
      <c r="A11048" s="164" t="s">
        <v>13337</v>
      </c>
      <c r="B11048" s="155" t="str">
        <f>IFERROR(VLOOKUP(Proc[[#This Row],[App]],Table2[],3,0),"open")</f>
        <v>open</v>
      </c>
      <c r="C11048" s="164" t="s">
        <v>370</v>
      </c>
      <c r="D11048" t="s">
        <v>13383</v>
      </c>
      <c r="E11048" s="164" t="s">
        <v>11699</v>
      </c>
      <c r="F11048" s="155" t="s">
        <v>13816</v>
      </c>
      <c r="G11048" s="164" t="s">
        <v>400</v>
      </c>
      <c r="H11048" s="155" t="str">
        <f>IF(Proc[[#This Row],[type]]="LFF (MDG-F)",MID(Proc[[#This Row],[Obj]],13,10),"")</f>
        <v/>
      </c>
      <c r="I11048" s="164"/>
      <c r="J11048" s="155" t="b">
        <f>Proc[[#This Row],[Requested]]=Proc[[#This Row],[CurrentParent]]</f>
        <v>0</v>
      </c>
      <c r="K11048" s="155" t="str">
        <f>IF(Proc[[#This Row],[Author]]="Marcela Urrego",VLOOKUP(LEFT(Proc[[#This Row],[Requested]],1),Table3[#All],2,0),VLOOKUP(Proc[[#This Row],[Author]],Table4[],2,0))</f>
        <v>HC</v>
      </c>
      <c r="L11048" s="155"/>
      <c r="M11048" s="140">
        <v>46139</v>
      </c>
      <c r="N11048" s="140"/>
      <c r="O11048" s="140"/>
      <c r="P11048" s="140" t="str">
        <f ca="1">IF(Proc[[#This Row],[DaysAgeing]]&gt;5,"yep","on track")</f>
        <v>on track</v>
      </c>
      <c r="Q11048" s="2">
        <f ca="1">IF(Proc[[#This Row],[DateClosed]]="",ABS(NETWORKDAYS(Proc[[#This Row],[DateOpened]],TODAY()))-1,ABS(NETWORKDAYS(Proc[[#This Row],[DateOpened]],Proc[[#This Row],[DateClosed]]))-1)</f>
        <v>0</v>
      </c>
      <c r="R11048" s="140" t="s">
        <v>476</v>
      </c>
      <c r="S11048" s="155"/>
      <c r="T11048" s="155"/>
    </row>
    <row r="11049" spans="1:20">
      <c r="A11049" s="164" t="s">
        <v>13337</v>
      </c>
      <c r="B11049" s="155" t="str">
        <f>IFERROR(VLOOKUP(Proc[[#This Row],[App]],Table2[],3,0),"open")</f>
        <v>open</v>
      </c>
      <c r="C11049" s="164" t="s">
        <v>370</v>
      </c>
      <c r="D11049" t="s">
        <v>13384</v>
      </c>
      <c r="E11049" s="164" t="s">
        <v>11699</v>
      </c>
      <c r="F11049" s="155" t="s">
        <v>13816</v>
      </c>
      <c r="G11049" s="164" t="s">
        <v>400</v>
      </c>
      <c r="H11049" s="155" t="str">
        <f>IF(Proc[[#This Row],[type]]="LFF (MDG-F)",MID(Proc[[#This Row],[Obj]],13,10),"")</f>
        <v/>
      </c>
      <c r="I11049" s="164"/>
      <c r="J11049" s="155" t="b">
        <f>Proc[[#This Row],[Requested]]=Proc[[#This Row],[CurrentParent]]</f>
        <v>0</v>
      </c>
      <c r="K11049" s="155" t="str">
        <f>IF(Proc[[#This Row],[Author]]="Marcela Urrego",VLOOKUP(LEFT(Proc[[#This Row],[Requested]],1),Table3[#All],2,0),VLOOKUP(Proc[[#This Row],[Author]],Table4[],2,0))</f>
        <v>HC</v>
      </c>
      <c r="L11049" s="155"/>
      <c r="M11049" s="140">
        <v>46139</v>
      </c>
      <c r="N11049" s="140"/>
      <c r="O11049" s="140"/>
      <c r="P11049" s="140" t="str">
        <f ca="1">IF(Proc[[#This Row],[DaysAgeing]]&gt;5,"yep","on track")</f>
        <v>on track</v>
      </c>
      <c r="Q11049" s="2">
        <f ca="1">IF(Proc[[#This Row],[DateClosed]]="",ABS(NETWORKDAYS(Proc[[#This Row],[DateOpened]],TODAY()))-1,ABS(NETWORKDAYS(Proc[[#This Row],[DateOpened]],Proc[[#This Row],[DateClosed]]))-1)</f>
        <v>0</v>
      </c>
      <c r="R11049" s="140" t="s">
        <v>476</v>
      </c>
      <c r="S11049" s="155"/>
      <c r="T11049" s="155"/>
    </row>
    <row r="11050" spans="1:20">
      <c r="A11050" s="164" t="s">
        <v>13337</v>
      </c>
      <c r="B11050" s="155" t="str">
        <f>IFERROR(VLOOKUP(Proc[[#This Row],[App]],Table2[],3,0),"open")</f>
        <v>open</v>
      </c>
      <c r="C11050" s="164" t="s">
        <v>370</v>
      </c>
      <c r="D11050" t="s">
        <v>13385</v>
      </c>
      <c r="E11050" s="164" t="s">
        <v>11699</v>
      </c>
      <c r="F11050" s="155" t="s">
        <v>13817</v>
      </c>
      <c r="G11050" s="164" t="s">
        <v>400</v>
      </c>
      <c r="H11050" s="155" t="str">
        <f>IF(Proc[[#This Row],[type]]="LFF (MDG-F)",MID(Proc[[#This Row],[Obj]],13,10),"")</f>
        <v/>
      </c>
      <c r="I11050" s="164"/>
      <c r="J11050" s="155" t="b">
        <f>Proc[[#This Row],[Requested]]=Proc[[#This Row],[CurrentParent]]</f>
        <v>0</v>
      </c>
      <c r="K11050" s="155" t="str">
        <f>IF(Proc[[#This Row],[Author]]="Marcela Urrego",VLOOKUP(LEFT(Proc[[#This Row],[Requested]],1),Table3[#All],2,0),VLOOKUP(Proc[[#This Row],[Author]],Table4[],2,0))</f>
        <v>HC</v>
      </c>
      <c r="L11050" s="155"/>
      <c r="M11050" s="140">
        <v>46139</v>
      </c>
      <c r="N11050" s="140"/>
      <c r="O11050" s="140"/>
      <c r="P11050" s="140" t="str">
        <f ca="1">IF(Proc[[#This Row],[DaysAgeing]]&gt;5,"yep","on track")</f>
        <v>on track</v>
      </c>
      <c r="Q11050" s="2">
        <f ca="1">IF(Proc[[#This Row],[DateClosed]]="",ABS(NETWORKDAYS(Proc[[#This Row],[DateOpened]],TODAY()))-1,ABS(NETWORKDAYS(Proc[[#This Row],[DateOpened]],Proc[[#This Row],[DateClosed]]))-1)</f>
        <v>0</v>
      </c>
      <c r="R11050" s="140" t="s">
        <v>476</v>
      </c>
      <c r="S11050" s="155"/>
      <c r="T11050" s="155"/>
    </row>
    <row r="11051" spans="1:20">
      <c r="A11051" s="164" t="s">
        <v>13337</v>
      </c>
      <c r="B11051" s="155" t="str">
        <f>IFERROR(VLOOKUP(Proc[[#This Row],[App]],Table2[],3,0),"open")</f>
        <v>open</v>
      </c>
      <c r="C11051" s="164" t="s">
        <v>370</v>
      </c>
      <c r="D11051" t="s">
        <v>13386</v>
      </c>
      <c r="E11051" s="164" t="s">
        <v>11699</v>
      </c>
      <c r="F11051" s="155" t="s">
        <v>13817</v>
      </c>
      <c r="G11051" s="164" t="s">
        <v>400</v>
      </c>
      <c r="H11051" s="155" t="str">
        <f>IF(Proc[[#This Row],[type]]="LFF (MDG-F)",MID(Proc[[#This Row],[Obj]],13,10),"")</f>
        <v/>
      </c>
      <c r="I11051" s="164"/>
      <c r="J11051" s="155" t="b">
        <f>Proc[[#This Row],[Requested]]=Proc[[#This Row],[CurrentParent]]</f>
        <v>0</v>
      </c>
      <c r="K11051" s="155" t="str">
        <f>IF(Proc[[#This Row],[Author]]="Marcela Urrego",VLOOKUP(LEFT(Proc[[#This Row],[Requested]],1),Table3[#All],2,0),VLOOKUP(Proc[[#This Row],[Author]],Table4[],2,0))</f>
        <v>HC</v>
      </c>
      <c r="L11051" s="155"/>
      <c r="M11051" s="140">
        <v>46139</v>
      </c>
      <c r="N11051" s="140"/>
      <c r="O11051" s="140"/>
      <c r="P11051" s="140" t="str">
        <f ca="1">IF(Proc[[#This Row],[DaysAgeing]]&gt;5,"yep","on track")</f>
        <v>on track</v>
      </c>
      <c r="Q11051" s="2">
        <f ca="1">IF(Proc[[#This Row],[DateClosed]]="",ABS(NETWORKDAYS(Proc[[#This Row],[DateOpened]],TODAY()))-1,ABS(NETWORKDAYS(Proc[[#This Row],[DateOpened]],Proc[[#This Row],[DateClosed]]))-1)</f>
        <v>0</v>
      </c>
      <c r="R11051" s="140" t="s">
        <v>476</v>
      </c>
      <c r="S11051" s="155"/>
      <c r="T11051" s="155"/>
    </row>
    <row r="11052" spans="1:20">
      <c r="A11052" s="164" t="s">
        <v>13337</v>
      </c>
      <c r="B11052" s="155" t="str">
        <f>IFERROR(VLOOKUP(Proc[[#This Row],[App]],Table2[],3,0),"open")</f>
        <v>open</v>
      </c>
      <c r="C11052" s="164" t="s">
        <v>370</v>
      </c>
      <c r="D11052" t="s">
        <v>13387</v>
      </c>
      <c r="E11052" s="164" t="s">
        <v>11699</v>
      </c>
      <c r="F11052" s="155" t="s">
        <v>13818</v>
      </c>
      <c r="G11052" s="164" t="s">
        <v>400</v>
      </c>
      <c r="H11052" s="155" t="str">
        <f>IF(Proc[[#This Row],[type]]="LFF (MDG-F)",MID(Proc[[#This Row],[Obj]],13,10),"")</f>
        <v/>
      </c>
      <c r="I11052" s="164"/>
      <c r="J11052" s="155" t="b">
        <f>Proc[[#This Row],[Requested]]=Proc[[#This Row],[CurrentParent]]</f>
        <v>0</v>
      </c>
      <c r="K11052" s="155" t="str">
        <f>IF(Proc[[#This Row],[Author]]="Marcela Urrego",VLOOKUP(LEFT(Proc[[#This Row],[Requested]],1),Table3[#All],2,0),VLOOKUP(Proc[[#This Row],[Author]],Table4[],2,0))</f>
        <v>HC</v>
      </c>
      <c r="L11052" s="155"/>
      <c r="M11052" s="140">
        <v>46139</v>
      </c>
      <c r="N11052" s="140"/>
      <c r="O11052" s="140"/>
      <c r="P11052" s="140" t="str">
        <f ca="1">IF(Proc[[#This Row],[DaysAgeing]]&gt;5,"yep","on track")</f>
        <v>on track</v>
      </c>
      <c r="Q11052" s="2">
        <f ca="1">IF(Proc[[#This Row],[DateClosed]]="",ABS(NETWORKDAYS(Proc[[#This Row],[DateOpened]],TODAY()))-1,ABS(NETWORKDAYS(Proc[[#This Row],[DateOpened]],Proc[[#This Row],[DateClosed]]))-1)</f>
        <v>0</v>
      </c>
      <c r="R11052" s="140" t="s">
        <v>476</v>
      </c>
      <c r="S11052" s="155"/>
      <c r="T11052" s="155"/>
    </row>
    <row r="11053" spans="1:20">
      <c r="A11053" s="164" t="s">
        <v>13337</v>
      </c>
      <c r="B11053" s="155" t="str">
        <f>IFERROR(VLOOKUP(Proc[[#This Row],[App]],Table2[],3,0),"open")</f>
        <v>open</v>
      </c>
      <c r="C11053" s="164" t="s">
        <v>375</v>
      </c>
      <c r="D11053" t="s">
        <v>13388</v>
      </c>
      <c r="E11053" s="164" t="s">
        <v>11699</v>
      </c>
      <c r="F11053" s="155" t="s">
        <v>13819</v>
      </c>
      <c r="G11053" s="164" t="s">
        <v>406</v>
      </c>
      <c r="H11053" s="155" t="str">
        <f>IF(Proc[[#This Row],[type]]="LFF (MDG-F)",MID(Proc[[#This Row],[Obj]],13,10),"")</f>
        <v>IT60R01001</v>
      </c>
      <c r="I11053" s="164"/>
      <c r="J11053" s="155" t="b">
        <f>Proc[[#This Row],[Requested]]=Proc[[#This Row],[CurrentParent]]</f>
        <v>0</v>
      </c>
      <c r="K11053" s="155" t="str">
        <f>IF(Proc[[#This Row],[Author]]="Marcela Urrego",VLOOKUP(LEFT(Proc[[#This Row],[Requested]],1),Table3[#All],2,0),VLOOKUP(Proc[[#This Row],[Author]],Table4[],2,0))</f>
        <v>HC</v>
      </c>
      <c r="L11053" s="155"/>
      <c r="M11053" s="140">
        <v>46139</v>
      </c>
      <c r="N11053" s="140"/>
      <c r="O11053" s="140"/>
      <c r="P11053" s="140" t="str">
        <f ca="1">IF(Proc[[#This Row],[DaysAgeing]]&gt;5,"yep","on track")</f>
        <v>on track</v>
      </c>
      <c r="Q11053" s="2">
        <f ca="1">IF(Proc[[#This Row],[DateClosed]]="",ABS(NETWORKDAYS(Proc[[#This Row],[DateOpened]],TODAY()))-1,ABS(NETWORKDAYS(Proc[[#This Row],[DateOpened]],Proc[[#This Row],[DateClosed]]))-1)</f>
        <v>0</v>
      </c>
      <c r="R11053" s="140" t="s">
        <v>476</v>
      </c>
      <c r="S11053" s="155"/>
      <c r="T11053" s="155"/>
    </row>
    <row r="11054" spans="1:20">
      <c r="A11054" s="164" t="s">
        <v>13337</v>
      </c>
      <c r="B11054" s="155" t="str">
        <f>IFERROR(VLOOKUP(Proc[[#This Row],[App]],Table2[],3,0),"open")</f>
        <v>open</v>
      </c>
      <c r="C11054" s="164" t="s">
        <v>375</v>
      </c>
      <c r="D11054" t="s">
        <v>13389</v>
      </c>
      <c r="E11054" s="164" t="s">
        <v>11699</v>
      </c>
      <c r="F11054" s="155" t="s">
        <v>13819</v>
      </c>
      <c r="G11054" s="164" t="s">
        <v>406</v>
      </c>
      <c r="H11054" s="155" t="str">
        <f>IF(Proc[[#This Row],[type]]="LFF (MDG-F)",MID(Proc[[#This Row],[Obj]],13,10),"")</f>
        <v>IT60R01007</v>
      </c>
      <c r="I11054" s="164"/>
      <c r="J11054" s="155" t="b">
        <f>Proc[[#This Row],[Requested]]=Proc[[#This Row],[CurrentParent]]</f>
        <v>0</v>
      </c>
      <c r="K11054" s="155" t="str">
        <f>IF(Proc[[#This Row],[Author]]="Marcela Urrego",VLOOKUP(LEFT(Proc[[#This Row],[Requested]],1),Table3[#All],2,0),VLOOKUP(Proc[[#This Row],[Author]],Table4[],2,0))</f>
        <v>HC</v>
      </c>
      <c r="L11054" s="155"/>
      <c r="M11054" s="140">
        <v>46139</v>
      </c>
      <c r="N11054" s="140"/>
      <c r="O11054" s="140"/>
      <c r="P11054" s="140" t="str">
        <f ca="1">IF(Proc[[#This Row],[DaysAgeing]]&gt;5,"yep","on track")</f>
        <v>on track</v>
      </c>
      <c r="Q11054" s="2">
        <f ca="1">IF(Proc[[#This Row],[DateClosed]]="",ABS(NETWORKDAYS(Proc[[#This Row],[DateOpened]],TODAY()))-1,ABS(NETWORKDAYS(Proc[[#This Row],[DateOpened]],Proc[[#This Row],[DateClosed]]))-1)</f>
        <v>0</v>
      </c>
      <c r="R11054" s="140" t="s">
        <v>476</v>
      </c>
      <c r="S11054" s="155"/>
      <c r="T11054" s="155"/>
    </row>
    <row r="11055" spans="1:20">
      <c r="A11055" s="164" t="s">
        <v>13337</v>
      </c>
      <c r="B11055" s="155" t="str">
        <f>IFERROR(VLOOKUP(Proc[[#This Row],[App]],Table2[],3,0),"open")</f>
        <v>open</v>
      </c>
      <c r="C11055" s="164" t="s">
        <v>370</v>
      </c>
      <c r="D11055" t="s">
        <v>13390</v>
      </c>
      <c r="E11055" s="164" t="s">
        <v>11699</v>
      </c>
      <c r="F11055" s="155" t="s">
        <v>13820</v>
      </c>
      <c r="G11055" s="164" t="s">
        <v>400</v>
      </c>
      <c r="H11055" s="155" t="str">
        <f>IF(Proc[[#This Row],[type]]="LFF (MDG-F)",MID(Proc[[#This Row],[Obj]],13,10),"")</f>
        <v/>
      </c>
      <c r="I11055" s="164"/>
      <c r="J11055" s="155" t="b">
        <f>Proc[[#This Row],[Requested]]=Proc[[#This Row],[CurrentParent]]</f>
        <v>0</v>
      </c>
      <c r="K11055" s="155" t="str">
        <f>IF(Proc[[#This Row],[Author]]="Marcela Urrego",VLOOKUP(LEFT(Proc[[#This Row],[Requested]],1),Table3[#All],2,0),VLOOKUP(Proc[[#This Row],[Author]],Table4[],2,0))</f>
        <v>HC</v>
      </c>
      <c r="L11055" s="155"/>
      <c r="M11055" s="140">
        <v>46139</v>
      </c>
      <c r="N11055" s="140"/>
      <c r="O11055" s="140"/>
      <c r="P11055" s="140" t="str">
        <f ca="1">IF(Proc[[#This Row],[DaysAgeing]]&gt;5,"yep","on track")</f>
        <v>on track</v>
      </c>
      <c r="Q11055" s="2">
        <f ca="1">IF(Proc[[#This Row],[DateClosed]]="",ABS(NETWORKDAYS(Proc[[#This Row],[DateOpened]],TODAY()))-1,ABS(NETWORKDAYS(Proc[[#This Row],[DateOpened]],Proc[[#This Row],[DateClosed]]))-1)</f>
        <v>0</v>
      </c>
      <c r="R11055" s="140" t="s">
        <v>476</v>
      </c>
      <c r="S11055" s="155"/>
      <c r="T11055" s="155"/>
    </row>
    <row r="11056" spans="1:20">
      <c r="A11056" s="164" t="s">
        <v>13337</v>
      </c>
      <c r="B11056" s="155" t="str">
        <f>IFERROR(VLOOKUP(Proc[[#This Row],[App]],Table2[],3,0),"open")</f>
        <v>open</v>
      </c>
      <c r="C11056" s="164" t="s">
        <v>370</v>
      </c>
      <c r="D11056" t="s">
        <v>13391</v>
      </c>
      <c r="E11056" s="164" t="s">
        <v>11699</v>
      </c>
      <c r="F11056" s="155" t="s">
        <v>13821</v>
      </c>
      <c r="G11056" s="164" t="s">
        <v>400</v>
      </c>
      <c r="H11056" s="155" t="str">
        <f>IF(Proc[[#This Row],[type]]="LFF (MDG-F)",MID(Proc[[#This Row],[Obj]],13,10),"")</f>
        <v/>
      </c>
      <c r="I11056" s="164"/>
      <c r="J11056" s="155" t="b">
        <f>Proc[[#This Row],[Requested]]=Proc[[#This Row],[CurrentParent]]</f>
        <v>0</v>
      </c>
      <c r="K11056" s="155" t="str">
        <f>IF(Proc[[#This Row],[Author]]="Marcela Urrego",VLOOKUP(LEFT(Proc[[#This Row],[Requested]],1),Table3[#All],2,0),VLOOKUP(Proc[[#This Row],[Author]],Table4[],2,0))</f>
        <v>HC</v>
      </c>
      <c r="L11056" s="155"/>
      <c r="M11056" s="140">
        <v>46139</v>
      </c>
      <c r="N11056" s="140"/>
      <c r="O11056" s="140"/>
      <c r="P11056" s="140" t="str">
        <f ca="1">IF(Proc[[#This Row],[DaysAgeing]]&gt;5,"yep","on track")</f>
        <v>on track</v>
      </c>
      <c r="Q11056" s="2">
        <f ca="1">IF(Proc[[#This Row],[DateClosed]]="",ABS(NETWORKDAYS(Proc[[#This Row],[DateOpened]],TODAY()))-1,ABS(NETWORKDAYS(Proc[[#This Row],[DateOpened]],Proc[[#This Row],[DateClosed]]))-1)</f>
        <v>0</v>
      </c>
      <c r="R11056" s="140" t="s">
        <v>476</v>
      </c>
      <c r="S11056" s="155"/>
      <c r="T11056" s="155"/>
    </row>
    <row r="11057" spans="1:20">
      <c r="A11057" s="164" t="s">
        <v>13337</v>
      </c>
      <c r="B11057" s="155" t="str">
        <f>IFERROR(VLOOKUP(Proc[[#This Row],[App]],Table2[],3,0),"open")</f>
        <v>open</v>
      </c>
      <c r="C11057" s="164" t="s">
        <v>370</v>
      </c>
      <c r="D11057" t="s">
        <v>13392</v>
      </c>
      <c r="E11057" s="164" t="s">
        <v>11699</v>
      </c>
      <c r="F11057" s="155" t="s">
        <v>4071</v>
      </c>
      <c r="G11057" s="164" t="s">
        <v>400</v>
      </c>
      <c r="H11057" s="155" t="str">
        <f>IF(Proc[[#This Row],[type]]="LFF (MDG-F)",MID(Proc[[#This Row],[Obj]],13,10),"")</f>
        <v/>
      </c>
      <c r="I11057" s="164"/>
      <c r="J11057" s="155" t="b">
        <f>Proc[[#This Row],[Requested]]=Proc[[#This Row],[CurrentParent]]</f>
        <v>0</v>
      </c>
      <c r="K11057" s="155" t="str">
        <f>IF(Proc[[#This Row],[Author]]="Marcela Urrego",VLOOKUP(LEFT(Proc[[#This Row],[Requested]],1),Table3[#All],2,0),VLOOKUP(Proc[[#This Row],[Author]],Table4[],2,0))</f>
        <v>HC</v>
      </c>
      <c r="L11057" s="155"/>
      <c r="M11057" s="140">
        <v>46139</v>
      </c>
      <c r="N11057" s="140"/>
      <c r="O11057" s="140"/>
      <c r="P11057" s="140" t="str">
        <f ca="1">IF(Proc[[#This Row],[DaysAgeing]]&gt;5,"yep","on track")</f>
        <v>on track</v>
      </c>
      <c r="Q11057" s="2">
        <f ca="1">IF(Proc[[#This Row],[DateClosed]]="",ABS(NETWORKDAYS(Proc[[#This Row],[DateOpened]],TODAY()))-1,ABS(NETWORKDAYS(Proc[[#This Row],[DateOpened]],Proc[[#This Row],[DateClosed]]))-1)</f>
        <v>0</v>
      </c>
      <c r="R11057" s="140" t="s">
        <v>476</v>
      </c>
      <c r="S11057" s="155"/>
      <c r="T11057" s="155"/>
    </row>
    <row r="11058" spans="1:20">
      <c r="A11058" s="164" t="s">
        <v>13337</v>
      </c>
      <c r="B11058" s="155" t="str">
        <f>IFERROR(VLOOKUP(Proc[[#This Row],[App]],Table2[],3,0),"open")</f>
        <v>open</v>
      </c>
      <c r="C11058" s="164" t="s">
        <v>370</v>
      </c>
      <c r="D11058" t="s">
        <v>13393</v>
      </c>
      <c r="E11058" s="164" t="s">
        <v>11699</v>
      </c>
      <c r="F11058" s="155" t="s">
        <v>13822</v>
      </c>
      <c r="G11058" s="164" t="s">
        <v>400</v>
      </c>
      <c r="H11058" s="155" t="str">
        <f>IF(Proc[[#This Row],[type]]="LFF (MDG-F)",MID(Proc[[#This Row],[Obj]],13,10),"")</f>
        <v/>
      </c>
      <c r="I11058" s="164"/>
      <c r="J11058" s="155" t="b">
        <f>Proc[[#This Row],[Requested]]=Proc[[#This Row],[CurrentParent]]</f>
        <v>0</v>
      </c>
      <c r="K11058" s="155" t="str">
        <f>IF(Proc[[#This Row],[Author]]="Marcela Urrego",VLOOKUP(LEFT(Proc[[#This Row],[Requested]],1),Table3[#All],2,0),VLOOKUP(Proc[[#This Row],[Author]],Table4[],2,0))</f>
        <v>HC</v>
      </c>
      <c r="L11058" s="155"/>
      <c r="M11058" s="140">
        <v>46139</v>
      </c>
      <c r="N11058" s="140"/>
      <c r="O11058" s="140"/>
      <c r="P11058" s="140" t="str">
        <f ca="1">IF(Proc[[#This Row],[DaysAgeing]]&gt;5,"yep","on track")</f>
        <v>on track</v>
      </c>
      <c r="Q11058" s="2">
        <f ca="1">IF(Proc[[#This Row],[DateClosed]]="",ABS(NETWORKDAYS(Proc[[#This Row],[DateOpened]],TODAY()))-1,ABS(NETWORKDAYS(Proc[[#This Row],[DateOpened]],Proc[[#This Row],[DateClosed]]))-1)</f>
        <v>0</v>
      </c>
      <c r="R11058" s="140" t="s">
        <v>476</v>
      </c>
      <c r="S11058" s="155"/>
      <c r="T11058" s="155"/>
    </row>
    <row r="11059" spans="1:20">
      <c r="A11059" s="164" t="s">
        <v>13337</v>
      </c>
      <c r="B11059" s="155" t="str">
        <f>IFERROR(VLOOKUP(Proc[[#This Row],[App]],Table2[],3,0),"open")</f>
        <v>open</v>
      </c>
      <c r="C11059" s="164" t="s">
        <v>370</v>
      </c>
      <c r="D11059" t="s">
        <v>13394</v>
      </c>
      <c r="E11059" s="164" t="s">
        <v>11699</v>
      </c>
      <c r="F11059" s="155" t="s">
        <v>13823</v>
      </c>
      <c r="G11059" s="164" t="s">
        <v>400</v>
      </c>
      <c r="H11059" s="155" t="str">
        <f>IF(Proc[[#This Row],[type]]="LFF (MDG-F)",MID(Proc[[#This Row],[Obj]],13,10),"")</f>
        <v/>
      </c>
      <c r="I11059" s="164"/>
      <c r="J11059" s="155" t="b">
        <f>Proc[[#This Row],[Requested]]=Proc[[#This Row],[CurrentParent]]</f>
        <v>0</v>
      </c>
      <c r="K11059" s="155" t="str">
        <f>IF(Proc[[#This Row],[Author]]="Marcela Urrego",VLOOKUP(LEFT(Proc[[#This Row],[Requested]],1),Table3[#All],2,0),VLOOKUP(Proc[[#This Row],[Author]],Table4[],2,0))</f>
        <v>HC</v>
      </c>
      <c r="L11059" s="155"/>
      <c r="M11059" s="140">
        <v>46139</v>
      </c>
      <c r="N11059" s="140"/>
      <c r="O11059" s="140"/>
      <c r="P11059" s="140" t="str">
        <f ca="1">IF(Proc[[#This Row],[DaysAgeing]]&gt;5,"yep","on track")</f>
        <v>on track</v>
      </c>
      <c r="Q11059" s="2">
        <f ca="1">IF(Proc[[#This Row],[DateClosed]]="",ABS(NETWORKDAYS(Proc[[#This Row],[DateOpened]],TODAY()))-1,ABS(NETWORKDAYS(Proc[[#This Row],[DateOpened]],Proc[[#This Row],[DateClosed]]))-1)</f>
        <v>0</v>
      </c>
      <c r="R11059" s="140" t="s">
        <v>476</v>
      </c>
      <c r="S11059" s="155"/>
      <c r="T11059" s="155"/>
    </row>
    <row r="11060" spans="1:20">
      <c r="A11060" s="164" t="s">
        <v>13337</v>
      </c>
      <c r="B11060" s="155" t="str">
        <f>IFERROR(VLOOKUP(Proc[[#This Row],[App]],Table2[],3,0),"open")</f>
        <v>open</v>
      </c>
      <c r="C11060" s="164" t="s">
        <v>370</v>
      </c>
      <c r="D11060" t="s">
        <v>13395</v>
      </c>
      <c r="E11060" s="164" t="s">
        <v>11699</v>
      </c>
      <c r="F11060" s="155" t="s">
        <v>13823</v>
      </c>
      <c r="G11060" s="164" t="s">
        <v>400</v>
      </c>
      <c r="H11060" s="155" t="str">
        <f>IF(Proc[[#This Row],[type]]="LFF (MDG-F)",MID(Proc[[#This Row],[Obj]],13,10),"")</f>
        <v/>
      </c>
      <c r="I11060" s="164"/>
      <c r="J11060" s="155" t="b">
        <f>Proc[[#This Row],[Requested]]=Proc[[#This Row],[CurrentParent]]</f>
        <v>0</v>
      </c>
      <c r="K11060" s="155" t="str">
        <f>IF(Proc[[#This Row],[Author]]="Marcela Urrego",VLOOKUP(LEFT(Proc[[#This Row],[Requested]],1),Table3[#All],2,0),VLOOKUP(Proc[[#This Row],[Author]],Table4[],2,0))</f>
        <v>HC</v>
      </c>
      <c r="L11060" s="155"/>
      <c r="M11060" s="140">
        <v>46139</v>
      </c>
      <c r="N11060" s="140"/>
      <c r="O11060" s="140"/>
      <c r="P11060" s="140" t="str">
        <f ca="1">IF(Proc[[#This Row],[DaysAgeing]]&gt;5,"yep","on track")</f>
        <v>on track</v>
      </c>
      <c r="Q11060" s="2">
        <f ca="1">IF(Proc[[#This Row],[DateClosed]]="",ABS(NETWORKDAYS(Proc[[#This Row],[DateOpened]],TODAY()))-1,ABS(NETWORKDAYS(Proc[[#This Row],[DateOpened]],Proc[[#This Row],[DateClosed]]))-1)</f>
        <v>0</v>
      </c>
      <c r="R11060" s="140" t="s">
        <v>476</v>
      </c>
      <c r="S11060" s="155"/>
      <c r="T11060" s="155"/>
    </row>
    <row r="11061" spans="1:20">
      <c r="A11061" s="164" t="s">
        <v>13337</v>
      </c>
      <c r="B11061" s="155" t="str">
        <f>IFERROR(VLOOKUP(Proc[[#This Row],[App]],Table2[],3,0),"open")</f>
        <v>open</v>
      </c>
      <c r="C11061" s="164" t="s">
        <v>370</v>
      </c>
      <c r="D11061" t="s">
        <v>13396</v>
      </c>
      <c r="E11061" s="164" t="s">
        <v>11699</v>
      </c>
      <c r="F11061" s="155" t="s">
        <v>13823</v>
      </c>
      <c r="G11061" s="164" t="s">
        <v>400</v>
      </c>
      <c r="H11061" s="155" t="str">
        <f>IF(Proc[[#This Row],[type]]="LFF (MDG-F)",MID(Proc[[#This Row],[Obj]],13,10),"")</f>
        <v/>
      </c>
      <c r="I11061" s="164"/>
      <c r="J11061" s="155" t="b">
        <f>Proc[[#This Row],[Requested]]=Proc[[#This Row],[CurrentParent]]</f>
        <v>0</v>
      </c>
      <c r="K11061" s="155" t="str">
        <f>IF(Proc[[#This Row],[Author]]="Marcela Urrego",VLOOKUP(LEFT(Proc[[#This Row],[Requested]],1),Table3[#All],2,0),VLOOKUP(Proc[[#This Row],[Author]],Table4[],2,0))</f>
        <v>HC</v>
      </c>
      <c r="L11061" s="155"/>
      <c r="M11061" s="140">
        <v>46139</v>
      </c>
      <c r="N11061" s="140"/>
      <c r="O11061" s="140"/>
      <c r="P11061" s="140" t="str">
        <f ca="1">IF(Proc[[#This Row],[DaysAgeing]]&gt;5,"yep","on track")</f>
        <v>on track</v>
      </c>
      <c r="Q11061" s="2">
        <f ca="1">IF(Proc[[#This Row],[DateClosed]]="",ABS(NETWORKDAYS(Proc[[#This Row],[DateOpened]],TODAY()))-1,ABS(NETWORKDAYS(Proc[[#This Row],[DateOpened]],Proc[[#This Row],[DateClosed]]))-1)</f>
        <v>0</v>
      </c>
      <c r="R11061" s="140" t="s">
        <v>476</v>
      </c>
      <c r="S11061" s="155"/>
      <c r="T11061" s="155"/>
    </row>
    <row r="11062" spans="1:20">
      <c r="A11062" s="164" t="s">
        <v>13337</v>
      </c>
      <c r="B11062" s="155" t="str">
        <f>IFERROR(VLOOKUP(Proc[[#This Row],[App]],Table2[],3,0),"open")</f>
        <v>open</v>
      </c>
      <c r="C11062" s="164" t="s">
        <v>370</v>
      </c>
      <c r="D11062" t="s">
        <v>13397</v>
      </c>
      <c r="E11062" s="164" t="s">
        <v>11699</v>
      </c>
      <c r="F11062" s="155" t="s">
        <v>13824</v>
      </c>
      <c r="G11062" s="164" t="s">
        <v>400</v>
      </c>
      <c r="H11062" s="155" t="str">
        <f>IF(Proc[[#This Row],[type]]="LFF (MDG-F)",MID(Proc[[#This Row],[Obj]],13,10),"")</f>
        <v/>
      </c>
      <c r="I11062" s="164"/>
      <c r="J11062" s="155" t="b">
        <f>Proc[[#This Row],[Requested]]=Proc[[#This Row],[CurrentParent]]</f>
        <v>0</v>
      </c>
      <c r="K11062" s="155" t="str">
        <f>IF(Proc[[#This Row],[Author]]="Marcela Urrego",VLOOKUP(LEFT(Proc[[#This Row],[Requested]],1),Table3[#All],2,0),VLOOKUP(Proc[[#This Row],[Author]],Table4[],2,0))</f>
        <v>HC</v>
      </c>
      <c r="L11062" s="155"/>
      <c r="M11062" s="140">
        <v>46139</v>
      </c>
      <c r="N11062" s="140"/>
      <c r="O11062" s="140"/>
      <c r="P11062" s="140" t="str">
        <f ca="1">IF(Proc[[#This Row],[DaysAgeing]]&gt;5,"yep","on track")</f>
        <v>on track</v>
      </c>
      <c r="Q11062" s="2">
        <f ca="1">IF(Proc[[#This Row],[DateClosed]]="",ABS(NETWORKDAYS(Proc[[#This Row],[DateOpened]],TODAY()))-1,ABS(NETWORKDAYS(Proc[[#This Row],[DateOpened]],Proc[[#This Row],[DateClosed]]))-1)</f>
        <v>0</v>
      </c>
      <c r="R11062" s="140" t="s">
        <v>476</v>
      </c>
      <c r="S11062" s="155"/>
      <c r="T11062" s="155"/>
    </row>
    <row r="11063" spans="1:20">
      <c r="A11063" s="164" t="s">
        <v>13337</v>
      </c>
      <c r="B11063" s="155" t="str">
        <f>IFERROR(VLOOKUP(Proc[[#This Row],[App]],Table2[],3,0),"open")</f>
        <v>open</v>
      </c>
      <c r="C11063" s="164" t="s">
        <v>370</v>
      </c>
      <c r="D11063" t="s">
        <v>13398</v>
      </c>
      <c r="E11063" s="164" t="s">
        <v>11699</v>
      </c>
      <c r="F11063" s="155" t="s">
        <v>13824</v>
      </c>
      <c r="G11063" s="164" t="s">
        <v>400</v>
      </c>
      <c r="H11063" s="155" t="str">
        <f>IF(Proc[[#This Row],[type]]="LFF (MDG-F)",MID(Proc[[#This Row],[Obj]],13,10),"")</f>
        <v/>
      </c>
      <c r="I11063" s="164"/>
      <c r="J11063" s="155" t="b">
        <f>Proc[[#This Row],[Requested]]=Proc[[#This Row],[CurrentParent]]</f>
        <v>0</v>
      </c>
      <c r="K11063" s="155" t="str">
        <f>IF(Proc[[#This Row],[Author]]="Marcela Urrego",VLOOKUP(LEFT(Proc[[#This Row],[Requested]],1),Table3[#All],2,0),VLOOKUP(Proc[[#This Row],[Author]],Table4[],2,0))</f>
        <v>HC</v>
      </c>
      <c r="L11063" s="155"/>
      <c r="M11063" s="140">
        <v>46139</v>
      </c>
      <c r="N11063" s="140"/>
      <c r="O11063" s="140"/>
      <c r="P11063" s="140" t="str">
        <f ca="1">IF(Proc[[#This Row],[DaysAgeing]]&gt;5,"yep","on track")</f>
        <v>on track</v>
      </c>
      <c r="Q11063" s="2">
        <f ca="1">IF(Proc[[#This Row],[DateClosed]]="",ABS(NETWORKDAYS(Proc[[#This Row],[DateOpened]],TODAY()))-1,ABS(NETWORKDAYS(Proc[[#This Row],[DateOpened]],Proc[[#This Row],[DateClosed]]))-1)</f>
        <v>0</v>
      </c>
      <c r="R11063" s="140" t="s">
        <v>476</v>
      </c>
      <c r="S11063" s="155"/>
      <c r="T11063" s="155"/>
    </row>
    <row r="11064" spans="1:20">
      <c r="A11064" s="164" t="s">
        <v>13337</v>
      </c>
      <c r="B11064" s="155" t="str">
        <f>IFERROR(VLOOKUP(Proc[[#This Row],[App]],Table2[],3,0),"open")</f>
        <v>open</v>
      </c>
      <c r="C11064" s="164" t="s">
        <v>370</v>
      </c>
      <c r="D11064" t="s">
        <v>13399</v>
      </c>
      <c r="E11064" s="164" t="s">
        <v>11699</v>
      </c>
      <c r="F11064" s="155" t="s">
        <v>13825</v>
      </c>
      <c r="G11064" s="164" t="s">
        <v>400</v>
      </c>
      <c r="H11064" s="155" t="str">
        <f>IF(Proc[[#This Row],[type]]="LFF (MDG-F)",MID(Proc[[#This Row],[Obj]],13,10),"")</f>
        <v/>
      </c>
      <c r="I11064" s="164"/>
      <c r="J11064" s="155" t="b">
        <f>Proc[[#This Row],[Requested]]=Proc[[#This Row],[CurrentParent]]</f>
        <v>0</v>
      </c>
      <c r="K11064" s="155" t="str">
        <f>IF(Proc[[#This Row],[Author]]="Marcela Urrego",VLOOKUP(LEFT(Proc[[#This Row],[Requested]],1),Table3[#All],2,0),VLOOKUP(Proc[[#This Row],[Author]],Table4[],2,0))</f>
        <v>HC</v>
      </c>
      <c r="L11064" s="155"/>
      <c r="M11064" s="140">
        <v>46139</v>
      </c>
      <c r="N11064" s="140"/>
      <c r="O11064" s="140"/>
      <c r="P11064" s="140" t="str">
        <f ca="1">IF(Proc[[#This Row],[DaysAgeing]]&gt;5,"yep","on track")</f>
        <v>on track</v>
      </c>
      <c r="Q11064" s="2">
        <f ca="1">IF(Proc[[#This Row],[DateClosed]]="",ABS(NETWORKDAYS(Proc[[#This Row],[DateOpened]],TODAY()))-1,ABS(NETWORKDAYS(Proc[[#This Row],[DateOpened]],Proc[[#This Row],[DateClosed]]))-1)</f>
        <v>0</v>
      </c>
      <c r="R11064" s="140" t="s">
        <v>476</v>
      </c>
      <c r="S11064" s="155"/>
      <c r="T11064" s="155"/>
    </row>
    <row r="11065" spans="1:20">
      <c r="A11065" s="164" t="s">
        <v>13337</v>
      </c>
      <c r="B11065" s="155" t="str">
        <f>IFERROR(VLOOKUP(Proc[[#This Row],[App]],Table2[],3,0),"open")</f>
        <v>open</v>
      </c>
      <c r="C11065" s="164" t="s">
        <v>370</v>
      </c>
      <c r="D11065" t="s">
        <v>13400</v>
      </c>
      <c r="E11065" s="164" t="s">
        <v>11699</v>
      </c>
      <c r="F11065" s="155" t="s">
        <v>13825</v>
      </c>
      <c r="G11065" s="164" t="s">
        <v>400</v>
      </c>
      <c r="H11065" s="155" t="str">
        <f>IF(Proc[[#This Row],[type]]="LFF (MDG-F)",MID(Proc[[#This Row],[Obj]],13,10),"")</f>
        <v/>
      </c>
      <c r="I11065" s="164"/>
      <c r="J11065" s="155" t="b">
        <f>Proc[[#This Row],[Requested]]=Proc[[#This Row],[CurrentParent]]</f>
        <v>0</v>
      </c>
      <c r="K11065" s="155" t="str">
        <f>IF(Proc[[#This Row],[Author]]="Marcela Urrego",VLOOKUP(LEFT(Proc[[#This Row],[Requested]],1),Table3[#All],2,0),VLOOKUP(Proc[[#This Row],[Author]],Table4[],2,0))</f>
        <v>HC</v>
      </c>
      <c r="L11065" s="155"/>
      <c r="M11065" s="140">
        <v>46139</v>
      </c>
      <c r="N11065" s="140"/>
      <c r="O11065" s="140"/>
      <c r="P11065" s="140" t="str">
        <f ca="1">IF(Proc[[#This Row],[DaysAgeing]]&gt;5,"yep","on track")</f>
        <v>on track</v>
      </c>
      <c r="Q11065" s="2">
        <f ca="1">IF(Proc[[#This Row],[DateClosed]]="",ABS(NETWORKDAYS(Proc[[#This Row],[DateOpened]],TODAY()))-1,ABS(NETWORKDAYS(Proc[[#This Row],[DateOpened]],Proc[[#This Row],[DateClosed]]))-1)</f>
        <v>0</v>
      </c>
      <c r="R11065" s="140" t="s">
        <v>476</v>
      </c>
      <c r="S11065" s="155"/>
      <c r="T11065" s="155"/>
    </row>
    <row r="11066" spans="1:20">
      <c r="A11066" s="164" t="s">
        <v>13337</v>
      </c>
      <c r="B11066" s="155" t="str">
        <f>IFERROR(VLOOKUP(Proc[[#This Row],[App]],Table2[],3,0),"open")</f>
        <v>open</v>
      </c>
      <c r="C11066" s="164" t="s">
        <v>370</v>
      </c>
      <c r="D11066" t="s">
        <v>13401</v>
      </c>
      <c r="E11066" s="164" t="s">
        <v>11699</v>
      </c>
      <c r="F11066" s="155" t="s">
        <v>7242</v>
      </c>
      <c r="G11066" s="164" t="s">
        <v>400</v>
      </c>
      <c r="H11066" s="155" t="str">
        <f>IF(Proc[[#This Row],[type]]="LFF (MDG-F)",MID(Proc[[#This Row],[Obj]],13,10),"")</f>
        <v/>
      </c>
      <c r="I11066" s="164"/>
      <c r="J11066" s="155" t="b">
        <f>Proc[[#This Row],[Requested]]=Proc[[#This Row],[CurrentParent]]</f>
        <v>0</v>
      </c>
      <c r="K11066" s="155" t="str">
        <f>IF(Proc[[#This Row],[Author]]="Marcela Urrego",VLOOKUP(LEFT(Proc[[#This Row],[Requested]],1),Table3[#All],2,0),VLOOKUP(Proc[[#This Row],[Author]],Table4[],2,0))</f>
        <v>HC</v>
      </c>
      <c r="L11066" s="155"/>
      <c r="M11066" s="140">
        <v>46139</v>
      </c>
      <c r="N11066" s="140"/>
      <c r="O11066" s="140"/>
      <c r="P11066" s="140" t="str">
        <f ca="1">IF(Proc[[#This Row],[DaysAgeing]]&gt;5,"yep","on track")</f>
        <v>on track</v>
      </c>
      <c r="Q11066" s="2">
        <f ca="1">IF(Proc[[#This Row],[DateClosed]]="",ABS(NETWORKDAYS(Proc[[#This Row],[DateOpened]],TODAY()))-1,ABS(NETWORKDAYS(Proc[[#This Row],[DateOpened]],Proc[[#This Row],[DateClosed]]))-1)</f>
        <v>0</v>
      </c>
      <c r="R11066" s="140" t="s">
        <v>476</v>
      </c>
      <c r="S11066" s="155"/>
      <c r="T11066" s="155"/>
    </row>
    <row r="11067" spans="1:20">
      <c r="A11067" s="164" t="s">
        <v>13337</v>
      </c>
      <c r="B11067" s="155" t="str">
        <f>IFERROR(VLOOKUP(Proc[[#This Row],[App]],Table2[],3,0),"open")</f>
        <v>open</v>
      </c>
      <c r="C11067" s="164" t="s">
        <v>370</v>
      </c>
      <c r="D11067" t="s">
        <v>13402</v>
      </c>
      <c r="E11067" s="164" t="s">
        <v>11699</v>
      </c>
      <c r="F11067" s="155" t="s">
        <v>13826</v>
      </c>
      <c r="G11067" s="164" t="s">
        <v>400</v>
      </c>
      <c r="H11067" s="155" t="str">
        <f>IF(Proc[[#This Row],[type]]="LFF (MDG-F)",MID(Proc[[#This Row],[Obj]],13,10),"")</f>
        <v/>
      </c>
      <c r="I11067" s="164"/>
      <c r="J11067" s="155" t="b">
        <f>Proc[[#This Row],[Requested]]=Proc[[#This Row],[CurrentParent]]</f>
        <v>0</v>
      </c>
      <c r="K11067" s="155" t="str">
        <f>IF(Proc[[#This Row],[Author]]="Marcela Urrego",VLOOKUP(LEFT(Proc[[#This Row],[Requested]],1),Table3[#All],2,0),VLOOKUP(Proc[[#This Row],[Author]],Table4[],2,0))</f>
        <v>HC</v>
      </c>
      <c r="L11067" s="155"/>
      <c r="M11067" s="140">
        <v>46139</v>
      </c>
      <c r="N11067" s="140"/>
      <c r="O11067" s="140"/>
      <c r="P11067" s="140" t="str">
        <f ca="1">IF(Proc[[#This Row],[DaysAgeing]]&gt;5,"yep","on track")</f>
        <v>on track</v>
      </c>
      <c r="Q11067" s="2">
        <f ca="1">IF(Proc[[#This Row],[DateClosed]]="",ABS(NETWORKDAYS(Proc[[#This Row],[DateOpened]],TODAY()))-1,ABS(NETWORKDAYS(Proc[[#This Row],[DateOpened]],Proc[[#This Row],[DateClosed]]))-1)</f>
        <v>0</v>
      </c>
      <c r="R11067" s="140" t="s">
        <v>476</v>
      </c>
      <c r="S11067" s="155"/>
      <c r="T11067" s="155"/>
    </row>
    <row r="11068" spans="1:20">
      <c r="A11068" s="164" t="s">
        <v>13337</v>
      </c>
      <c r="B11068" s="155" t="str">
        <f>IFERROR(VLOOKUP(Proc[[#This Row],[App]],Table2[],3,0),"open")</f>
        <v>open</v>
      </c>
      <c r="C11068" s="164" t="s">
        <v>370</v>
      </c>
      <c r="D11068" t="s">
        <v>13403</v>
      </c>
      <c r="E11068" s="164" t="s">
        <v>11699</v>
      </c>
      <c r="F11068" s="155" t="s">
        <v>13827</v>
      </c>
      <c r="G11068" s="164" t="s">
        <v>400</v>
      </c>
      <c r="H11068" s="155" t="str">
        <f>IF(Proc[[#This Row],[type]]="LFF (MDG-F)",MID(Proc[[#This Row],[Obj]],13,10),"")</f>
        <v/>
      </c>
      <c r="I11068" s="164"/>
      <c r="J11068" s="155" t="b">
        <f>Proc[[#This Row],[Requested]]=Proc[[#This Row],[CurrentParent]]</f>
        <v>0</v>
      </c>
      <c r="K11068" s="155" t="str">
        <f>IF(Proc[[#This Row],[Author]]="Marcela Urrego",VLOOKUP(LEFT(Proc[[#This Row],[Requested]],1),Table3[#All],2,0),VLOOKUP(Proc[[#This Row],[Author]],Table4[],2,0))</f>
        <v>HC</v>
      </c>
      <c r="L11068" s="155"/>
      <c r="M11068" s="140">
        <v>46139</v>
      </c>
      <c r="N11068" s="140"/>
      <c r="O11068" s="140"/>
      <c r="P11068" s="140" t="str">
        <f ca="1">IF(Proc[[#This Row],[DaysAgeing]]&gt;5,"yep","on track")</f>
        <v>on track</v>
      </c>
      <c r="Q11068" s="2">
        <f ca="1">IF(Proc[[#This Row],[DateClosed]]="",ABS(NETWORKDAYS(Proc[[#This Row],[DateOpened]],TODAY()))-1,ABS(NETWORKDAYS(Proc[[#This Row],[DateOpened]],Proc[[#This Row],[DateClosed]]))-1)</f>
        <v>0</v>
      </c>
      <c r="R11068" s="140" t="s">
        <v>476</v>
      </c>
      <c r="S11068" s="155"/>
      <c r="T11068" s="155"/>
    </row>
    <row r="11069" spans="1:20">
      <c r="A11069" s="164" t="s">
        <v>13337</v>
      </c>
      <c r="B11069" s="155" t="str">
        <f>IFERROR(VLOOKUP(Proc[[#This Row],[App]],Table2[],3,0),"open")</f>
        <v>open</v>
      </c>
      <c r="C11069" s="164" t="s">
        <v>370</v>
      </c>
      <c r="D11069" t="s">
        <v>13404</v>
      </c>
      <c r="E11069" s="164" t="s">
        <v>11699</v>
      </c>
      <c r="F11069" s="155" t="s">
        <v>13828</v>
      </c>
      <c r="G11069" s="164" t="s">
        <v>400</v>
      </c>
      <c r="H11069" s="155" t="str">
        <f>IF(Proc[[#This Row],[type]]="LFF (MDG-F)",MID(Proc[[#This Row],[Obj]],13,10),"")</f>
        <v/>
      </c>
      <c r="I11069" s="164"/>
      <c r="J11069" s="155" t="b">
        <f>Proc[[#This Row],[Requested]]=Proc[[#This Row],[CurrentParent]]</f>
        <v>0</v>
      </c>
      <c r="K11069" s="155" t="str">
        <f>IF(Proc[[#This Row],[Author]]="Marcela Urrego",VLOOKUP(LEFT(Proc[[#This Row],[Requested]],1),Table3[#All],2,0),VLOOKUP(Proc[[#This Row],[Author]],Table4[],2,0))</f>
        <v>HC</v>
      </c>
      <c r="L11069" s="155"/>
      <c r="M11069" s="140">
        <v>46139</v>
      </c>
      <c r="N11069" s="140"/>
      <c r="O11069" s="140"/>
      <c r="P11069" s="140" t="str">
        <f ca="1">IF(Proc[[#This Row],[DaysAgeing]]&gt;5,"yep","on track")</f>
        <v>on track</v>
      </c>
      <c r="Q11069" s="2">
        <f ca="1">IF(Proc[[#This Row],[DateClosed]]="",ABS(NETWORKDAYS(Proc[[#This Row],[DateOpened]],TODAY()))-1,ABS(NETWORKDAYS(Proc[[#This Row],[DateOpened]],Proc[[#This Row],[DateClosed]]))-1)</f>
        <v>0</v>
      </c>
      <c r="R11069" s="140" t="s">
        <v>476</v>
      </c>
      <c r="S11069" s="155"/>
      <c r="T11069" s="155"/>
    </row>
    <row r="11070" spans="1:20">
      <c r="A11070" t="s">
        <v>13428</v>
      </c>
      <c r="B11070" s="155" t="str">
        <f>IFERROR(VLOOKUP(Proc[[#This Row],[App]],Table2[],3,0),"open")</f>
        <v>open</v>
      </c>
      <c r="C11070" s="164" t="s">
        <v>370</v>
      </c>
      <c r="D11070" t="s">
        <v>13405</v>
      </c>
      <c r="E11070" s="164" t="s">
        <v>11699</v>
      </c>
      <c r="F11070" s="155" t="s">
        <v>13829</v>
      </c>
      <c r="G11070" s="164" t="s">
        <v>400</v>
      </c>
      <c r="H11070" s="155" t="str">
        <f>IF(Proc[[#This Row],[type]]="LFF (MDG-F)",MID(Proc[[#This Row],[Obj]],13,10),"")</f>
        <v/>
      </c>
      <c r="I11070" s="164"/>
      <c r="J11070" s="155" t="b">
        <f>Proc[[#This Row],[Requested]]=Proc[[#This Row],[CurrentParent]]</f>
        <v>0</v>
      </c>
      <c r="K11070" s="155" t="str">
        <f>IF(Proc[[#This Row],[Author]]="Marcela Urrego",VLOOKUP(LEFT(Proc[[#This Row],[Requested]],1),Table3[#All],2,0),VLOOKUP(Proc[[#This Row],[Author]],Table4[],2,0))</f>
        <v>HC</v>
      </c>
      <c r="L11070" s="155"/>
      <c r="M11070" s="140">
        <v>46139</v>
      </c>
      <c r="N11070" s="140"/>
      <c r="O11070" s="140"/>
      <c r="P11070" s="140" t="str">
        <f ca="1">IF(Proc[[#This Row],[DaysAgeing]]&gt;5,"yep","on track")</f>
        <v>on track</v>
      </c>
      <c r="Q11070" s="2">
        <f ca="1">IF(Proc[[#This Row],[DateClosed]]="",ABS(NETWORKDAYS(Proc[[#This Row],[DateOpened]],TODAY()))-1,ABS(NETWORKDAYS(Proc[[#This Row],[DateOpened]],Proc[[#This Row],[DateClosed]]))-1)</f>
        <v>0</v>
      </c>
      <c r="R11070" s="140" t="s">
        <v>476</v>
      </c>
      <c r="S11070" s="155"/>
      <c r="T11070" s="155"/>
    </row>
    <row r="11071" spans="1:20">
      <c r="A11071" s="164" t="s">
        <v>13428</v>
      </c>
      <c r="B11071" s="155" t="str">
        <f>IFERROR(VLOOKUP(Proc[[#This Row],[App]],Table2[],3,0),"open")</f>
        <v>open</v>
      </c>
      <c r="C11071" s="164" t="s">
        <v>370</v>
      </c>
      <c r="D11071" t="s">
        <v>13406</v>
      </c>
      <c r="E11071" s="164" t="s">
        <v>11699</v>
      </c>
      <c r="F11071" s="155" t="s">
        <v>13829</v>
      </c>
      <c r="G11071" s="164" t="s">
        <v>400</v>
      </c>
      <c r="H11071" s="155" t="str">
        <f>IF(Proc[[#This Row],[type]]="LFF (MDG-F)",MID(Proc[[#This Row],[Obj]],13,10),"")</f>
        <v/>
      </c>
      <c r="I11071" s="164"/>
      <c r="J11071" s="155" t="b">
        <f>Proc[[#This Row],[Requested]]=Proc[[#This Row],[CurrentParent]]</f>
        <v>0</v>
      </c>
      <c r="K11071" s="155" t="str">
        <f>IF(Proc[[#This Row],[Author]]="Marcela Urrego",VLOOKUP(LEFT(Proc[[#This Row],[Requested]],1),Table3[#All],2,0),VLOOKUP(Proc[[#This Row],[Author]],Table4[],2,0))</f>
        <v>HC</v>
      </c>
      <c r="L11071" s="155"/>
      <c r="M11071" s="140">
        <v>46139</v>
      </c>
      <c r="N11071" s="140"/>
      <c r="O11071" s="140"/>
      <c r="P11071" s="140" t="str">
        <f ca="1">IF(Proc[[#This Row],[DaysAgeing]]&gt;5,"yep","on track")</f>
        <v>on track</v>
      </c>
      <c r="Q11071" s="2">
        <f ca="1">IF(Proc[[#This Row],[DateClosed]]="",ABS(NETWORKDAYS(Proc[[#This Row],[DateOpened]],TODAY()))-1,ABS(NETWORKDAYS(Proc[[#This Row],[DateOpened]],Proc[[#This Row],[DateClosed]]))-1)</f>
        <v>0</v>
      </c>
      <c r="R11071" s="140" t="s">
        <v>476</v>
      </c>
      <c r="S11071" s="155"/>
      <c r="T11071" s="155"/>
    </row>
    <row r="11072" spans="1:20">
      <c r="A11072" s="164" t="s">
        <v>13428</v>
      </c>
      <c r="B11072" s="155" t="str">
        <f>IFERROR(VLOOKUP(Proc[[#This Row],[App]],Table2[],3,0),"open")</f>
        <v>open</v>
      </c>
      <c r="C11072" s="164" t="s">
        <v>370</v>
      </c>
      <c r="D11072" t="s">
        <v>13407</v>
      </c>
      <c r="E11072" s="164" t="s">
        <v>11699</v>
      </c>
      <c r="F11072" s="155" t="s">
        <v>13829</v>
      </c>
      <c r="G11072" s="164" t="s">
        <v>400</v>
      </c>
      <c r="H11072" s="155" t="str">
        <f>IF(Proc[[#This Row],[type]]="LFF (MDG-F)",MID(Proc[[#This Row],[Obj]],13,10),"")</f>
        <v/>
      </c>
      <c r="I11072" s="164"/>
      <c r="J11072" s="155" t="b">
        <f>Proc[[#This Row],[Requested]]=Proc[[#This Row],[CurrentParent]]</f>
        <v>0</v>
      </c>
      <c r="K11072" s="155" t="str">
        <f>IF(Proc[[#This Row],[Author]]="Marcela Urrego",VLOOKUP(LEFT(Proc[[#This Row],[Requested]],1),Table3[#All],2,0),VLOOKUP(Proc[[#This Row],[Author]],Table4[],2,0))</f>
        <v>HC</v>
      </c>
      <c r="L11072" s="155"/>
      <c r="M11072" s="140">
        <v>46139</v>
      </c>
      <c r="N11072" s="140"/>
      <c r="O11072" s="140"/>
      <c r="P11072" s="140" t="str">
        <f ca="1">IF(Proc[[#This Row],[DaysAgeing]]&gt;5,"yep","on track")</f>
        <v>on track</v>
      </c>
      <c r="Q11072" s="2">
        <f ca="1">IF(Proc[[#This Row],[DateClosed]]="",ABS(NETWORKDAYS(Proc[[#This Row],[DateOpened]],TODAY()))-1,ABS(NETWORKDAYS(Proc[[#This Row],[DateOpened]],Proc[[#This Row],[DateClosed]]))-1)</f>
        <v>0</v>
      </c>
      <c r="R11072" s="140" t="s">
        <v>476</v>
      </c>
      <c r="S11072" s="155"/>
      <c r="T11072" s="155"/>
    </row>
    <row r="11073" spans="1:20">
      <c r="A11073" s="164" t="s">
        <v>13428</v>
      </c>
      <c r="B11073" s="155" t="str">
        <f>IFERROR(VLOOKUP(Proc[[#This Row],[App]],Table2[],3,0),"open")</f>
        <v>open</v>
      </c>
      <c r="C11073" s="164" t="s">
        <v>370</v>
      </c>
      <c r="D11073" t="s">
        <v>13408</v>
      </c>
      <c r="E11073" s="164" t="s">
        <v>11699</v>
      </c>
      <c r="F11073" s="155" t="s">
        <v>13829</v>
      </c>
      <c r="G11073" s="164" t="s">
        <v>400</v>
      </c>
      <c r="H11073" s="155" t="str">
        <f>IF(Proc[[#This Row],[type]]="LFF (MDG-F)",MID(Proc[[#This Row],[Obj]],13,10),"")</f>
        <v/>
      </c>
      <c r="I11073" s="164"/>
      <c r="J11073" s="155" t="b">
        <f>Proc[[#This Row],[Requested]]=Proc[[#This Row],[CurrentParent]]</f>
        <v>0</v>
      </c>
      <c r="K11073" s="155" t="str">
        <f>IF(Proc[[#This Row],[Author]]="Marcela Urrego",VLOOKUP(LEFT(Proc[[#This Row],[Requested]],1),Table3[#All],2,0),VLOOKUP(Proc[[#This Row],[Author]],Table4[],2,0))</f>
        <v>HC</v>
      </c>
      <c r="L11073" s="155"/>
      <c r="M11073" s="140">
        <v>46139</v>
      </c>
      <c r="N11073" s="140"/>
      <c r="O11073" s="140"/>
      <c r="P11073" s="140" t="str">
        <f ca="1">IF(Proc[[#This Row],[DaysAgeing]]&gt;5,"yep","on track")</f>
        <v>on track</v>
      </c>
      <c r="Q11073" s="2">
        <f ca="1">IF(Proc[[#This Row],[DateClosed]]="",ABS(NETWORKDAYS(Proc[[#This Row],[DateOpened]],TODAY()))-1,ABS(NETWORKDAYS(Proc[[#This Row],[DateOpened]],Proc[[#This Row],[DateClosed]]))-1)</f>
        <v>0</v>
      </c>
      <c r="R11073" s="140" t="s">
        <v>476</v>
      </c>
      <c r="S11073" s="155"/>
      <c r="T11073" s="155"/>
    </row>
    <row r="11074" spans="1:20">
      <c r="A11074" s="164" t="s">
        <v>13428</v>
      </c>
      <c r="B11074" s="155" t="str">
        <f>IFERROR(VLOOKUP(Proc[[#This Row],[App]],Table2[],3,0),"open")</f>
        <v>open</v>
      </c>
      <c r="C11074" s="164" t="s">
        <v>370</v>
      </c>
      <c r="D11074" t="s">
        <v>13409</v>
      </c>
      <c r="E11074" s="164" t="s">
        <v>11699</v>
      </c>
      <c r="F11074" s="155" t="s">
        <v>13829</v>
      </c>
      <c r="G11074" s="164" t="s">
        <v>400</v>
      </c>
      <c r="H11074" s="155" t="str">
        <f>IF(Proc[[#This Row],[type]]="LFF (MDG-F)",MID(Proc[[#This Row],[Obj]],13,10),"")</f>
        <v/>
      </c>
      <c r="I11074" s="164"/>
      <c r="J11074" s="155" t="b">
        <f>Proc[[#This Row],[Requested]]=Proc[[#This Row],[CurrentParent]]</f>
        <v>0</v>
      </c>
      <c r="K11074" s="155" t="str">
        <f>IF(Proc[[#This Row],[Author]]="Marcela Urrego",VLOOKUP(LEFT(Proc[[#This Row],[Requested]],1),Table3[#All],2,0),VLOOKUP(Proc[[#This Row],[Author]],Table4[],2,0))</f>
        <v>HC</v>
      </c>
      <c r="L11074" s="155"/>
      <c r="M11074" s="140">
        <v>46139</v>
      </c>
      <c r="N11074" s="140"/>
      <c r="O11074" s="140"/>
      <c r="P11074" s="140" t="str">
        <f ca="1">IF(Proc[[#This Row],[DaysAgeing]]&gt;5,"yep","on track")</f>
        <v>on track</v>
      </c>
      <c r="Q11074" s="2">
        <f ca="1">IF(Proc[[#This Row],[DateClosed]]="",ABS(NETWORKDAYS(Proc[[#This Row],[DateOpened]],TODAY()))-1,ABS(NETWORKDAYS(Proc[[#This Row],[DateOpened]],Proc[[#This Row],[DateClosed]]))-1)</f>
        <v>0</v>
      </c>
      <c r="R11074" s="140" t="s">
        <v>476</v>
      </c>
      <c r="S11074" s="155"/>
      <c r="T11074" s="155"/>
    </row>
    <row r="11075" spans="1:20">
      <c r="A11075" s="164" t="s">
        <v>13428</v>
      </c>
      <c r="B11075" s="155" t="str">
        <f>IFERROR(VLOOKUP(Proc[[#This Row],[App]],Table2[],3,0),"open")</f>
        <v>open</v>
      </c>
      <c r="C11075" s="164" t="s">
        <v>370</v>
      </c>
      <c r="D11075" t="s">
        <v>13410</v>
      </c>
      <c r="E11075" s="164" t="s">
        <v>11699</v>
      </c>
      <c r="F11075" s="155" t="s">
        <v>13829</v>
      </c>
      <c r="G11075" s="164" t="s">
        <v>400</v>
      </c>
      <c r="H11075" s="155" t="str">
        <f>IF(Proc[[#This Row],[type]]="LFF (MDG-F)",MID(Proc[[#This Row],[Obj]],13,10),"")</f>
        <v/>
      </c>
      <c r="I11075" s="164"/>
      <c r="J11075" s="155" t="b">
        <f>Proc[[#This Row],[Requested]]=Proc[[#This Row],[CurrentParent]]</f>
        <v>0</v>
      </c>
      <c r="K11075" s="155" t="str">
        <f>IF(Proc[[#This Row],[Author]]="Marcela Urrego",VLOOKUP(LEFT(Proc[[#This Row],[Requested]],1),Table3[#All],2,0),VLOOKUP(Proc[[#This Row],[Author]],Table4[],2,0))</f>
        <v>HC</v>
      </c>
      <c r="L11075" s="155"/>
      <c r="M11075" s="140">
        <v>46139</v>
      </c>
      <c r="N11075" s="140"/>
      <c r="O11075" s="140"/>
      <c r="P11075" s="140" t="str">
        <f ca="1">IF(Proc[[#This Row],[DaysAgeing]]&gt;5,"yep","on track")</f>
        <v>on track</v>
      </c>
      <c r="Q11075" s="2">
        <f ca="1">IF(Proc[[#This Row],[DateClosed]]="",ABS(NETWORKDAYS(Proc[[#This Row],[DateOpened]],TODAY()))-1,ABS(NETWORKDAYS(Proc[[#This Row],[DateOpened]],Proc[[#This Row],[DateClosed]]))-1)</f>
        <v>0</v>
      </c>
      <c r="R11075" s="140" t="s">
        <v>476</v>
      </c>
      <c r="S11075" s="155"/>
      <c r="T11075" s="155"/>
    </row>
    <row r="11076" spans="1:20">
      <c r="A11076" s="164" t="s">
        <v>13428</v>
      </c>
      <c r="B11076" s="155" t="str">
        <f>IFERROR(VLOOKUP(Proc[[#This Row],[App]],Table2[],3,0),"open")</f>
        <v>open</v>
      </c>
      <c r="C11076" s="164" t="s">
        <v>370</v>
      </c>
      <c r="D11076" t="s">
        <v>13411</v>
      </c>
      <c r="E11076" s="164" t="s">
        <v>11699</v>
      </c>
      <c r="F11076" s="155" t="s">
        <v>13797</v>
      </c>
      <c r="G11076" s="164" t="s">
        <v>400</v>
      </c>
      <c r="H11076" s="155" t="str">
        <f>IF(Proc[[#This Row],[type]]="LFF (MDG-F)",MID(Proc[[#This Row],[Obj]],13,10),"")</f>
        <v/>
      </c>
      <c r="I11076" s="164"/>
      <c r="J11076" s="155" t="b">
        <f>Proc[[#This Row],[Requested]]=Proc[[#This Row],[CurrentParent]]</f>
        <v>0</v>
      </c>
      <c r="K11076" s="155" t="str">
        <f>IF(Proc[[#This Row],[Author]]="Marcela Urrego",VLOOKUP(LEFT(Proc[[#This Row],[Requested]],1),Table3[#All],2,0),VLOOKUP(Proc[[#This Row],[Author]],Table4[],2,0))</f>
        <v>HC</v>
      </c>
      <c r="L11076" s="155"/>
      <c r="M11076" s="140">
        <v>46139</v>
      </c>
      <c r="N11076" s="140"/>
      <c r="O11076" s="140"/>
      <c r="P11076" s="140" t="str">
        <f ca="1">IF(Proc[[#This Row],[DaysAgeing]]&gt;5,"yep","on track")</f>
        <v>on track</v>
      </c>
      <c r="Q11076" s="2">
        <f ca="1">IF(Proc[[#This Row],[DateClosed]]="",ABS(NETWORKDAYS(Proc[[#This Row],[DateOpened]],TODAY()))-1,ABS(NETWORKDAYS(Proc[[#This Row],[DateOpened]],Proc[[#This Row],[DateClosed]]))-1)</f>
        <v>0</v>
      </c>
      <c r="R11076" s="140" t="s">
        <v>476</v>
      </c>
      <c r="S11076" s="155"/>
      <c r="T11076" s="155"/>
    </row>
    <row r="11077" spans="1:20">
      <c r="A11077" s="164" t="s">
        <v>13428</v>
      </c>
      <c r="B11077" s="155" t="str">
        <f>IFERROR(VLOOKUP(Proc[[#This Row],[App]],Table2[],3,0),"open")</f>
        <v>open</v>
      </c>
      <c r="C11077" s="164" t="s">
        <v>370</v>
      </c>
      <c r="D11077" t="s">
        <v>13412</v>
      </c>
      <c r="E11077" s="164" t="s">
        <v>11699</v>
      </c>
      <c r="F11077" s="155" t="s">
        <v>13797</v>
      </c>
      <c r="G11077" s="164" t="s">
        <v>400</v>
      </c>
      <c r="H11077" s="155" t="str">
        <f>IF(Proc[[#This Row],[type]]="LFF (MDG-F)",MID(Proc[[#This Row],[Obj]],13,10),"")</f>
        <v/>
      </c>
      <c r="I11077" s="164"/>
      <c r="J11077" s="155" t="b">
        <f>Proc[[#This Row],[Requested]]=Proc[[#This Row],[CurrentParent]]</f>
        <v>0</v>
      </c>
      <c r="K11077" s="155" t="str">
        <f>IF(Proc[[#This Row],[Author]]="Marcela Urrego",VLOOKUP(LEFT(Proc[[#This Row],[Requested]],1),Table3[#All],2,0),VLOOKUP(Proc[[#This Row],[Author]],Table4[],2,0))</f>
        <v>HC</v>
      </c>
      <c r="L11077" s="155"/>
      <c r="M11077" s="140">
        <v>46139</v>
      </c>
      <c r="N11077" s="140"/>
      <c r="O11077" s="140"/>
      <c r="P11077" s="140" t="str">
        <f ca="1">IF(Proc[[#This Row],[DaysAgeing]]&gt;5,"yep","on track")</f>
        <v>on track</v>
      </c>
      <c r="Q11077" s="2">
        <f ca="1">IF(Proc[[#This Row],[DateClosed]]="",ABS(NETWORKDAYS(Proc[[#This Row],[DateOpened]],TODAY()))-1,ABS(NETWORKDAYS(Proc[[#This Row],[DateOpened]],Proc[[#This Row],[DateClosed]]))-1)</f>
        <v>0</v>
      </c>
      <c r="R11077" s="140" t="s">
        <v>476</v>
      </c>
      <c r="S11077" s="155"/>
      <c r="T11077" s="155"/>
    </row>
    <row r="11078" spans="1:20">
      <c r="A11078" s="164" t="s">
        <v>13428</v>
      </c>
      <c r="B11078" s="155" t="str">
        <f>IFERROR(VLOOKUP(Proc[[#This Row],[App]],Table2[],3,0),"open")</f>
        <v>open</v>
      </c>
      <c r="C11078" s="164" t="s">
        <v>370</v>
      </c>
      <c r="D11078" t="s">
        <v>13413</v>
      </c>
      <c r="E11078" s="164" t="s">
        <v>11699</v>
      </c>
      <c r="F11078" s="155" t="s">
        <v>13797</v>
      </c>
      <c r="G11078" s="164" t="s">
        <v>400</v>
      </c>
      <c r="H11078" s="155" t="str">
        <f>IF(Proc[[#This Row],[type]]="LFF (MDG-F)",MID(Proc[[#This Row],[Obj]],13,10),"")</f>
        <v/>
      </c>
      <c r="I11078" s="164"/>
      <c r="J11078" s="155" t="b">
        <f>Proc[[#This Row],[Requested]]=Proc[[#This Row],[CurrentParent]]</f>
        <v>0</v>
      </c>
      <c r="K11078" s="155" t="str">
        <f>IF(Proc[[#This Row],[Author]]="Marcela Urrego",VLOOKUP(LEFT(Proc[[#This Row],[Requested]],1),Table3[#All],2,0),VLOOKUP(Proc[[#This Row],[Author]],Table4[],2,0))</f>
        <v>HC</v>
      </c>
      <c r="L11078" s="155"/>
      <c r="M11078" s="140">
        <v>46139</v>
      </c>
      <c r="N11078" s="140"/>
      <c r="O11078" s="140"/>
      <c r="P11078" s="140" t="str">
        <f ca="1">IF(Proc[[#This Row],[DaysAgeing]]&gt;5,"yep","on track")</f>
        <v>on track</v>
      </c>
      <c r="Q11078" s="2">
        <f ca="1">IF(Proc[[#This Row],[DateClosed]]="",ABS(NETWORKDAYS(Proc[[#This Row],[DateOpened]],TODAY()))-1,ABS(NETWORKDAYS(Proc[[#This Row],[DateOpened]],Proc[[#This Row],[DateClosed]]))-1)</f>
        <v>0</v>
      </c>
      <c r="R11078" s="140" t="s">
        <v>476</v>
      </c>
      <c r="S11078" s="155"/>
      <c r="T11078" s="155"/>
    </row>
    <row r="11079" spans="1:20">
      <c r="A11079" s="164" t="s">
        <v>13428</v>
      </c>
      <c r="B11079" s="155" t="str">
        <f>IFERROR(VLOOKUP(Proc[[#This Row],[App]],Table2[],3,0),"open")</f>
        <v>open</v>
      </c>
      <c r="C11079" s="164" t="s">
        <v>370</v>
      </c>
      <c r="D11079" t="s">
        <v>13414</v>
      </c>
      <c r="E11079" s="164" t="s">
        <v>11699</v>
      </c>
      <c r="F11079" s="155" t="s">
        <v>13797</v>
      </c>
      <c r="G11079" s="164" t="s">
        <v>400</v>
      </c>
      <c r="H11079" s="155" t="str">
        <f>IF(Proc[[#This Row],[type]]="LFF (MDG-F)",MID(Proc[[#This Row],[Obj]],13,10),"")</f>
        <v/>
      </c>
      <c r="I11079" s="164"/>
      <c r="J11079" s="155" t="b">
        <f>Proc[[#This Row],[Requested]]=Proc[[#This Row],[CurrentParent]]</f>
        <v>0</v>
      </c>
      <c r="K11079" s="155" t="str">
        <f>IF(Proc[[#This Row],[Author]]="Marcela Urrego",VLOOKUP(LEFT(Proc[[#This Row],[Requested]],1),Table3[#All],2,0),VLOOKUP(Proc[[#This Row],[Author]],Table4[],2,0))</f>
        <v>HC</v>
      </c>
      <c r="L11079" s="155"/>
      <c r="M11079" s="140">
        <v>46139</v>
      </c>
      <c r="N11079" s="140"/>
      <c r="O11079" s="140"/>
      <c r="P11079" s="140" t="str">
        <f ca="1">IF(Proc[[#This Row],[DaysAgeing]]&gt;5,"yep","on track")</f>
        <v>on track</v>
      </c>
      <c r="Q11079" s="2">
        <f ca="1">IF(Proc[[#This Row],[DateClosed]]="",ABS(NETWORKDAYS(Proc[[#This Row],[DateOpened]],TODAY()))-1,ABS(NETWORKDAYS(Proc[[#This Row],[DateOpened]],Proc[[#This Row],[DateClosed]]))-1)</f>
        <v>0</v>
      </c>
      <c r="R11079" s="140" t="s">
        <v>476</v>
      </c>
      <c r="S11079" s="155"/>
      <c r="T11079" s="155"/>
    </row>
    <row r="11080" spans="1:20">
      <c r="A11080" s="164" t="s">
        <v>13428</v>
      </c>
      <c r="B11080" s="155" t="str">
        <f>IFERROR(VLOOKUP(Proc[[#This Row],[App]],Table2[],3,0),"open")</f>
        <v>open</v>
      </c>
      <c r="C11080" s="164" t="s">
        <v>370</v>
      </c>
      <c r="D11080" t="s">
        <v>13415</v>
      </c>
      <c r="E11080" s="164" t="s">
        <v>11699</v>
      </c>
      <c r="F11080" s="155" t="s">
        <v>13798</v>
      </c>
      <c r="G11080" s="164" t="s">
        <v>400</v>
      </c>
      <c r="H11080" s="155" t="str">
        <f>IF(Proc[[#This Row],[type]]="LFF (MDG-F)",MID(Proc[[#This Row],[Obj]],13,10),"")</f>
        <v/>
      </c>
      <c r="I11080" s="164"/>
      <c r="J11080" s="155" t="b">
        <f>Proc[[#This Row],[Requested]]=Proc[[#This Row],[CurrentParent]]</f>
        <v>0</v>
      </c>
      <c r="K11080" s="155" t="str">
        <f>IF(Proc[[#This Row],[Author]]="Marcela Urrego",VLOOKUP(LEFT(Proc[[#This Row],[Requested]],1),Table3[#All],2,0),VLOOKUP(Proc[[#This Row],[Author]],Table4[],2,0))</f>
        <v>HC</v>
      </c>
      <c r="L11080" s="155"/>
      <c r="M11080" s="140">
        <v>46139</v>
      </c>
      <c r="N11080" s="140"/>
      <c r="O11080" s="140"/>
      <c r="P11080" s="140" t="str">
        <f ca="1">IF(Proc[[#This Row],[DaysAgeing]]&gt;5,"yep","on track")</f>
        <v>on track</v>
      </c>
      <c r="Q11080" s="2">
        <f ca="1">IF(Proc[[#This Row],[DateClosed]]="",ABS(NETWORKDAYS(Proc[[#This Row],[DateOpened]],TODAY()))-1,ABS(NETWORKDAYS(Proc[[#This Row],[DateOpened]],Proc[[#This Row],[DateClosed]]))-1)</f>
        <v>0</v>
      </c>
      <c r="R11080" s="140" t="s">
        <v>476</v>
      </c>
      <c r="S11080" s="155"/>
      <c r="T11080" s="155"/>
    </row>
    <row r="11081" spans="1:20">
      <c r="A11081" s="164" t="s">
        <v>13428</v>
      </c>
      <c r="B11081" s="155" t="str">
        <f>IFERROR(VLOOKUP(Proc[[#This Row],[App]],Table2[],3,0),"open")</f>
        <v>open</v>
      </c>
      <c r="C11081" s="164" t="s">
        <v>370</v>
      </c>
      <c r="D11081" t="s">
        <v>13416</v>
      </c>
      <c r="E11081" s="164" t="s">
        <v>11699</v>
      </c>
      <c r="F11081" s="155" t="s">
        <v>13798</v>
      </c>
      <c r="G11081" s="164" t="s">
        <v>400</v>
      </c>
      <c r="H11081" s="155" t="str">
        <f>IF(Proc[[#This Row],[type]]="LFF (MDG-F)",MID(Proc[[#This Row],[Obj]],13,10),"")</f>
        <v/>
      </c>
      <c r="I11081" s="164"/>
      <c r="J11081" s="155" t="b">
        <f>Proc[[#This Row],[Requested]]=Proc[[#This Row],[CurrentParent]]</f>
        <v>0</v>
      </c>
      <c r="K11081" s="155" t="str">
        <f>IF(Proc[[#This Row],[Author]]="Marcela Urrego",VLOOKUP(LEFT(Proc[[#This Row],[Requested]],1),Table3[#All],2,0),VLOOKUP(Proc[[#This Row],[Author]],Table4[],2,0))</f>
        <v>HC</v>
      </c>
      <c r="L11081" s="155"/>
      <c r="M11081" s="140">
        <v>46139</v>
      </c>
      <c r="N11081" s="140"/>
      <c r="O11081" s="140"/>
      <c r="P11081" s="140" t="str">
        <f ca="1">IF(Proc[[#This Row],[DaysAgeing]]&gt;5,"yep","on track")</f>
        <v>on track</v>
      </c>
      <c r="Q11081" s="2">
        <f ca="1">IF(Proc[[#This Row],[DateClosed]]="",ABS(NETWORKDAYS(Proc[[#This Row],[DateOpened]],TODAY()))-1,ABS(NETWORKDAYS(Proc[[#This Row],[DateOpened]],Proc[[#This Row],[DateClosed]]))-1)</f>
        <v>0</v>
      </c>
      <c r="R11081" s="140" t="s">
        <v>476</v>
      </c>
      <c r="S11081" s="155"/>
      <c r="T11081" s="155"/>
    </row>
    <row r="11082" spans="1:20">
      <c r="A11082" s="164" t="s">
        <v>13428</v>
      </c>
      <c r="B11082" s="155" t="str">
        <f>IFERROR(VLOOKUP(Proc[[#This Row],[App]],Table2[],3,0),"open")</f>
        <v>open</v>
      </c>
      <c r="C11082" s="164" t="s">
        <v>370</v>
      </c>
      <c r="D11082" t="s">
        <v>13417</v>
      </c>
      <c r="E11082" s="164" t="s">
        <v>11699</v>
      </c>
      <c r="F11082" s="155" t="s">
        <v>13799</v>
      </c>
      <c r="G11082" s="164" t="s">
        <v>400</v>
      </c>
      <c r="H11082" s="155" t="str">
        <f>IF(Proc[[#This Row],[type]]="LFF (MDG-F)",MID(Proc[[#This Row],[Obj]],13,10),"")</f>
        <v/>
      </c>
      <c r="I11082" s="164"/>
      <c r="J11082" s="155" t="b">
        <f>Proc[[#This Row],[Requested]]=Proc[[#This Row],[CurrentParent]]</f>
        <v>0</v>
      </c>
      <c r="K11082" s="155" t="str">
        <f>IF(Proc[[#This Row],[Author]]="Marcela Urrego",VLOOKUP(LEFT(Proc[[#This Row],[Requested]],1),Table3[#All],2,0),VLOOKUP(Proc[[#This Row],[Author]],Table4[],2,0))</f>
        <v>HC</v>
      </c>
      <c r="L11082" s="155"/>
      <c r="M11082" s="140">
        <v>46139</v>
      </c>
      <c r="N11082" s="140"/>
      <c r="O11082" s="140"/>
      <c r="P11082" s="140" t="str">
        <f ca="1">IF(Proc[[#This Row],[DaysAgeing]]&gt;5,"yep","on track")</f>
        <v>on track</v>
      </c>
      <c r="Q11082" s="2">
        <f ca="1">IF(Proc[[#This Row],[DateClosed]]="",ABS(NETWORKDAYS(Proc[[#This Row],[DateOpened]],TODAY()))-1,ABS(NETWORKDAYS(Proc[[#This Row],[DateOpened]],Proc[[#This Row],[DateClosed]]))-1)</f>
        <v>0</v>
      </c>
      <c r="R11082" s="140" t="s">
        <v>476</v>
      </c>
      <c r="S11082" s="155"/>
      <c r="T11082" s="155"/>
    </row>
    <row r="11083" spans="1:20">
      <c r="A11083" s="164" t="s">
        <v>13428</v>
      </c>
      <c r="B11083" s="155" t="str">
        <f>IFERROR(VLOOKUP(Proc[[#This Row],[App]],Table2[],3,0),"open")</f>
        <v>open</v>
      </c>
      <c r="C11083" s="164" t="s">
        <v>370</v>
      </c>
      <c r="D11083" t="s">
        <v>13418</v>
      </c>
      <c r="E11083" s="164" t="s">
        <v>11699</v>
      </c>
      <c r="F11083" s="155" t="s">
        <v>13799</v>
      </c>
      <c r="G11083" s="164" t="s">
        <v>400</v>
      </c>
      <c r="H11083" s="155" t="str">
        <f>IF(Proc[[#This Row],[type]]="LFF (MDG-F)",MID(Proc[[#This Row],[Obj]],13,10),"")</f>
        <v/>
      </c>
      <c r="I11083" s="164"/>
      <c r="J11083" s="155" t="b">
        <f>Proc[[#This Row],[Requested]]=Proc[[#This Row],[CurrentParent]]</f>
        <v>0</v>
      </c>
      <c r="K11083" s="155" t="str">
        <f>IF(Proc[[#This Row],[Author]]="Marcela Urrego",VLOOKUP(LEFT(Proc[[#This Row],[Requested]],1),Table3[#All],2,0),VLOOKUP(Proc[[#This Row],[Author]],Table4[],2,0))</f>
        <v>HC</v>
      </c>
      <c r="L11083" s="155"/>
      <c r="M11083" s="140">
        <v>46139</v>
      </c>
      <c r="N11083" s="140"/>
      <c r="O11083" s="140"/>
      <c r="P11083" s="140" t="str">
        <f ca="1">IF(Proc[[#This Row],[DaysAgeing]]&gt;5,"yep","on track")</f>
        <v>on track</v>
      </c>
      <c r="Q11083" s="2">
        <f ca="1">IF(Proc[[#This Row],[DateClosed]]="",ABS(NETWORKDAYS(Proc[[#This Row],[DateOpened]],TODAY()))-1,ABS(NETWORKDAYS(Proc[[#This Row],[DateOpened]],Proc[[#This Row],[DateClosed]]))-1)</f>
        <v>0</v>
      </c>
      <c r="R11083" s="140" t="s">
        <v>476</v>
      </c>
      <c r="S11083" s="155"/>
      <c r="T11083" s="155"/>
    </row>
    <row r="11084" spans="1:20">
      <c r="A11084" s="164" t="s">
        <v>13428</v>
      </c>
      <c r="B11084" s="155" t="str">
        <f>IFERROR(VLOOKUP(Proc[[#This Row],[App]],Table2[],3,0),"open")</f>
        <v>open</v>
      </c>
      <c r="C11084" s="164" t="s">
        <v>370</v>
      </c>
      <c r="D11084" t="s">
        <v>13419</v>
      </c>
      <c r="E11084" s="164" t="s">
        <v>11699</v>
      </c>
      <c r="F11084" s="155" t="s">
        <v>13799</v>
      </c>
      <c r="G11084" s="164" t="s">
        <v>400</v>
      </c>
      <c r="H11084" s="155" t="str">
        <f>IF(Proc[[#This Row],[type]]="LFF (MDG-F)",MID(Proc[[#This Row],[Obj]],13,10),"")</f>
        <v/>
      </c>
      <c r="I11084" s="164"/>
      <c r="J11084" s="155" t="b">
        <f>Proc[[#This Row],[Requested]]=Proc[[#This Row],[CurrentParent]]</f>
        <v>0</v>
      </c>
      <c r="K11084" s="155" t="str">
        <f>IF(Proc[[#This Row],[Author]]="Marcela Urrego",VLOOKUP(LEFT(Proc[[#This Row],[Requested]],1),Table3[#All],2,0),VLOOKUP(Proc[[#This Row],[Author]],Table4[],2,0))</f>
        <v>HC</v>
      </c>
      <c r="L11084" s="155"/>
      <c r="M11084" s="140">
        <v>46139</v>
      </c>
      <c r="N11084" s="140"/>
      <c r="O11084" s="140"/>
      <c r="P11084" s="140" t="str">
        <f ca="1">IF(Proc[[#This Row],[DaysAgeing]]&gt;5,"yep","on track")</f>
        <v>on track</v>
      </c>
      <c r="Q11084" s="2">
        <f ca="1">IF(Proc[[#This Row],[DateClosed]]="",ABS(NETWORKDAYS(Proc[[#This Row],[DateOpened]],TODAY()))-1,ABS(NETWORKDAYS(Proc[[#This Row],[DateOpened]],Proc[[#This Row],[DateClosed]]))-1)</f>
        <v>0</v>
      </c>
      <c r="R11084" s="140" t="s">
        <v>476</v>
      </c>
      <c r="S11084" s="155"/>
      <c r="T11084" s="155"/>
    </row>
    <row r="11085" spans="1:20">
      <c r="A11085" s="164" t="s">
        <v>13428</v>
      </c>
      <c r="B11085" s="155" t="str">
        <f>IFERROR(VLOOKUP(Proc[[#This Row],[App]],Table2[],3,0),"open")</f>
        <v>open</v>
      </c>
      <c r="C11085" s="164" t="s">
        <v>370</v>
      </c>
      <c r="D11085" t="s">
        <v>13420</v>
      </c>
      <c r="E11085" s="164" t="s">
        <v>11699</v>
      </c>
      <c r="F11085" s="155" t="s">
        <v>13799</v>
      </c>
      <c r="G11085" s="164" t="s">
        <v>400</v>
      </c>
      <c r="H11085" s="155" t="str">
        <f>IF(Proc[[#This Row],[type]]="LFF (MDG-F)",MID(Proc[[#This Row],[Obj]],13,10),"")</f>
        <v/>
      </c>
      <c r="I11085" s="164"/>
      <c r="J11085" s="155" t="b">
        <f>Proc[[#This Row],[Requested]]=Proc[[#This Row],[CurrentParent]]</f>
        <v>0</v>
      </c>
      <c r="K11085" s="155" t="str">
        <f>IF(Proc[[#This Row],[Author]]="Marcela Urrego",VLOOKUP(LEFT(Proc[[#This Row],[Requested]],1),Table3[#All],2,0),VLOOKUP(Proc[[#This Row],[Author]],Table4[],2,0))</f>
        <v>HC</v>
      </c>
      <c r="L11085" s="155"/>
      <c r="M11085" s="140">
        <v>46139</v>
      </c>
      <c r="N11085" s="140"/>
      <c r="O11085" s="140"/>
      <c r="P11085" s="140" t="str">
        <f ca="1">IF(Proc[[#This Row],[DaysAgeing]]&gt;5,"yep","on track")</f>
        <v>on track</v>
      </c>
      <c r="Q11085" s="2">
        <f ca="1">IF(Proc[[#This Row],[DateClosed]]="",ABS(NETWORKDAYS(Proc[[#This Row],[DateOpened]],TODAY()))-1,ABS(NETWORKDAYS(Proc[[#This Row],[DateOpened]],Proc[[#This Row],[DateClosed]]))-1)</f>
        <v>0</v>
      </c>
      <c r="R11085" s="140" t="s">
        <v>476</v>
      </c>
      <c r="S11085" s="155"/>
      <c r="T11085" s="155"/>
    </row>
    <row r="11086" spans="1:20">
      <c r="A11086" s="164" t="s">
        <v>13428</v>
      </c>
      <c r="B11086" s="155" t="str">
        <f>IFERROR(VLOOKUP(Proc[[#This Row],[App]],Table2[],3,0),"open")</f>
        <v>open</v>
      </c>
      <c r="C11086" s="164" t="s">
        <v>370</v>
      </c>
      <c r="D11086" t="s">
        <v>13421</v>
      </c>
      <c r="E11086" s="164" t="s">
        <v>11699</v>
      </c>
      <c r="F11086" s="155" t="s">
        <v>13799</v>
      </c>
      <c r="G11086" s="164" t="s">
        <v>400</v>
      </c>
      <c r="H11086" s="155" t="str">
        <f>IF(Proc[[#This Row],[type]]="LFF (MDG-F)",MID(Proc[[#This Row],[Obj]],13,10),"")</f>
        <v/>
      </c>
      <c r="I11086" s="164"/>
      <c r="J11086" s="155" t="b">
        <f>Proc[[#This Row],[Requested]]=Proc[[#This Row],[CurrentParent]]</f>
        <v>0</v>
      </c>
      <c r="K11086" s="155" t="str">
        <f>IF(Proc[[#This Row],[Author]]="Marcela Urrego",VLOOKUP(LEFT(Proc[[#This Row],[Requested]],1),Table3[#All],2,0),VLOOKUP(Proc[[#This Row],[Author]],Table4[],2,0))</f>
        <v>HC</v>
      </c>
      <c r="L11086" s="155"/>
      <c r="M11086" s="140">
        <v>46139</v>
      </c>
      <c r="N11086" s="140"/>
      <c r="O11086" s="140"/>
      <c r="P11086" s="140" t="str">
        <f ca="1">IF(Proc[[#This Row],[DaysAgeing]]&gt;5,"yep","on track")</f>
        <v>on track</v>
      </c>
      <c r="Q11086" s="2">
        <f ca="1">IF(Proc[[#This Row],[DateClosed]]="",ABS(NETWORKDAYS(Proc[[#This Row],[DateOpened]],TODAY()))-1,ABS(NETWORKDAYS(Proc[[#This Row],[DateOpened]],Proc[[#This Row],[DateClosed]]))-1)</f>
        <v>0</v>
      </c>
      <c r="R11086" s="140" t="s">
        <v>476</v>
      </c>
      <c r="S11086" s="155"/>
      <c r="T11086" s="155"/>
    </row>
    <row r="11087" spans="1:20">
      <c r="A11087" s="164" t="s">
        <v>13428</v>
      </c>
      <c r="B11087" s="155" t="str">
        <f>IFERROR(VLOOKUP(Proc[[#This Row],[App]],Table2[],3,0),"open")</f>
        <v>open</v>
      </c>
      <c r="C11087" s="164" t="s">
        <v>370</v>
      </c>
      <c r="D11087" t="s">
        <v>13422</v>
      </c>
      <c r="E11087" s="164" t="s">
        <v>11699</v>
      </c>
      <c r="F11087" s="155" t="s">
        <v>13799</v>
      </c>
      <c r="G11087" s="164" t="s">
        <v>400</v>
      </c>
      <c r="H11087" s="155" t="str">
        <f>IF(Proc[[#This Row],[type]]="LFF (MDG-F)",MID(Proc[[#This Row],[Obj]],13,10),"")</f>
        <v/>
      </c>
      <c r="I11087" s="164"/>
      <c r="J11087" s="155" t="b">
        <f>Proc[[#This Row],[Requested]]=Proc[[#This Row],[CurrentParent]]</f>
        <v>0</v>
      </c>
      <c r="K11087" s="155" t="str">
        <f>IF(Proc[[#This Row],[Author]]="Marcela Urrego",VLOOKUP(LEFT(Proc[[#This Row],[Requested]],1),Table3[#All],2,0),VLOOKUP(Proc[[#This Row],[Author]],Table4[],2,0))</f>
        <v>HC</v>
      </c>
      <c r="L11087" s="155"/>
      <c r="M11087" s="140">
        <v>46139</v>
      </c>
      <c r="N11087" s="140"/>
      <c r="O11087" s="140"/>
      <c r="P11087" s="140" t="str">
        <f ca="1">IF(Proc[[#This Row],[DaysAgeing]]&gt;5,"yep","on track")</f>
        <v>on track</v>
      </c>
      <c r="Q11087" s="2">
        <f ca="1">IF(Proc[[#This Row],[DateClosed]]="",ABS(NETWORKDAYS(Proc[[#This Row],[DateOpened]],TODAY()))-1,ABS(NETWORKDAYS(Proc[[#This Row],[DateOpened]],Proc[[#This Row],[DateClosed]]))-1)</f>
        <v>0</v>
      </c>
      <c r="R11087" s="140" t="s">
        <v>476</v>
      </c>
      <c r="S11087" s="155"/>
      <c r="T11087" s="155"/>
    </row>
    <row r="11088" spans="1:20">
      <c r="A11088" s="164" t="s">
        <v>13428</v>
      </c>
      <c r="B11088" s="155" t="str">
        <f>IFERROR(VLOOKUP(Proc[[#This Row],[App]],Table2[],3,0),"open")</f>
        <v>open</v>
      </c>
      <c r="C11088" s="164" t="s">
        <v>370</v>
      </c>
      <c r="D11088" t="s">
        <v>13423</v>
      </c>
      <c r="E11088" s="164" t="s">
        <v>11699</v>
      </c>
      <c r="F11088" s="155" t="s">
        <v>13799</v>
      </c>
      <c r="G11088" s="164" t="s">
        <v>400</v>
      </c>
      <c r="H11088" s="155" t="str">
        <f>IF(Proc[[#This Row],[type]]="LFF (MDG-F)",MID(Proc[[#This Row],[Obj]],13,10),"")</f>
        <v/>
      </c>
      <c r="I11088" s="164"/>
      <c r="J11088" s="155" t="b">
        <f>Proc[[#This Row],[Requested]]=Proc[[#This Row],[CurrentParent]]</f>
        <v>0</v>
      </c>
      <c r="K11088" s="155" t="str">
        <f>IF(Proc[[#This Row],[Author]]="Marcela Urrego",VLOOKUP(LEFT(Proc[[#This Row],[Requested]],1),Table3[#All],2,0),VLOOKUP(Proc[[#This Row],[Author]],Table4[],2,0))</f>
        <v>HC</v>
      </c>
      <c r="L11088" s="155"/>
      <c r="M11088" s="140">
        <v>46139</v>
      </c>
      <c r="N11088" s="140"/>
      <c r="O11088" s="140"/>
      <c r="P11088" s="140" t="str">
        <f ca="1">IF(Proc[[#This Row],[DaysAgeing]]&gt;5,"yep","on track")</f>
        <v>on track</v>
      </c>
      <c r="Q11088" s="2">
        <f ca="1">IF(Proc[[#This Row],[DateClosed]]="",ABS(NETWORKDAYS(Proc[[#This Row],[DateOpened]],TODAY()))-1,ABS(NETWORKDAYS(Proc[[#This Row],[DateOpened]],Proc[[#This Row],[DateClosed]]))-1)</f>
        <v>0</v>
      </c>
      <c r="R11088" s="140" t="s">
        <v>476</v>
      </c>
      <c r="S11088" s="155"/>
      <c r="T11088" s="155"/>
    </row>
    <row r="11089" spans="1:20">
      <c r="A11089" s="164" t="s">
        <v>13428</v>
      </c>
      <c r="B11089" s="155" t="str">
        <f>IFERROR(VLOOKUP(Proc[[#This Row],[App]],Table2[],3,0),"open")</f>
        <v>open</v>
      </c>
      <c r="C11089" s="164" t="s">
        <v>370</v>
      </c>
      <c r="D11089" t="s">
        <v>13424</v>
      </c>
      <c r="E11089" s="164" t="s">
        <v>11699</v>
      </c>
      <c r="F11089" s="155" t="s">
        <v>13799</v>
      </c>
      <c r="G11089" s="164" t="s">
        <v>400</v>
      </c>
      <c r="H11089" s="155" t="str">
        <f>IF(Proc[[#This Row],[type]]="LFF (MDG-F)",MID(Proc[[#This Row],[Obj]],13,10),"")</f>
        <v/>
      </c>
      <c r="I11089" s="164"/>
      <c r="J11089" s="155" t="b">
        <f>Proc[[#This Row],[Requested]]=Proc[[#This Row],[CurrentParent]]</f>
        <v>0</v>
      </c>
      <c r="K11089" s="155" t="str">
        <f>IF(Proc[[#This Row],[Author]]="Marcela Urrego",VLOOKUP(LEFT(Proc[[#This Row],[Requested]],1),Table3[#All],2,0),VLOOKUP(Proc[[#This Row],[Author]],Table4[],2,0))</f>
        <v>HC</v>
      </c>
      <c r="L11089" s="155"/>
      <c r="M11089" s="140">
        <v>46139</v>
      </c>
      <c r="N11089" s="140"/>
      <c r="O11089" s="140"/>
      <c r="P11089" s="140" t="str">
        <f ca="1">IF(Proc[[#This Row],[DaysAgeing]]&gt;5,"yep","on track")</f>
        <v>on track</v>
      </c>
      <c r="Q11089" s="2">
        <f ca="1">IF(Proc[[#This Row],[DateClosed]]="",ABS(NETWORKDAYS(Proc[[#This Row],[DateOpened]],TODAY()))-1,ABS(NETWORKDAYS(Proc[[#This Row],[DateOpened]],Proc[[#This Row],[DateClosed]]))-1)</f>
        <v>0</v>
      </c>
      <c r="R11089" s="140" t="s">
        <v>476</v>
      </c>
      <c r="S11089" s="155"/>
      <c r="T11089" s="155"/>
    </row>
    <row r="11090" spans="1:20">
      <c r="A11090" s="164" t="s">
        <v>13428</v>
      </c>
      <c r="B11090" s="155" t="str">
        <f>IFERROR(VLOOKUP(Proc[[#This Row],[App]],Table2[],3,0),"open")</f>
        <v>open</v>
      </c>
      <c r="C11090" s="164" t="s">
        <v>370</v>
      </c>
      <c r="D11090" t="s">
        <v>13425</v>
      </c>
      <c r="E11090" s="164" t="s">
        <v>11699</v>
      </c>
      <c r="F11090" s="155" t="s">
        <v>13830</v>
      </c>
      <c r="G11090" s="164" t="s">
        <v>400</v>
      </c>
      <c r="H11090" s="155" t="str">
        <f>IF(Proc[[#This Row],[type]]="LFF (MDG-F)",MID(Proc[[#This Row],[Obj]],13,10),"")</f>
        <v/>
      </c>
      <c r="I11090" s="164"/>
      <c r="J11090" s="155" t="b">
        <f>Proc[[#This Row],[Requested]]=Proc[[#This Row],[CurrentParent]]</f>
        <v>0</v>
      </c>
      <c r="K11090" s="155" t="str">
        <f>IF(Proc[[#This Row],[Author]]="Marcela Urrego",VLOOKUP(LEFT(Proc[[#This Row],[Requested]],1),Table3[#All],2,0),VLOOKUP(Proc[[#This Row],[Author]],Table4[],2,0))</f>
        <v>HC</v>
      </c>
      <c r="L11090" s="155"/>
      <c r="M11090" s="140">
        <v>46139</v>
      </c>
      <c r="N11090" s="140"/>
      <c r="O11090" s="140"/>
      <c r="P11090" s="140" t="str">
        <f ca="1">IF(Proc[[#This Row],[DaysAgeing]]&gt;5,"yep","on track")</f>
        <v>on track</v>
      </c>
      <c r="Q11090" s="2">
        <f ca="1">IF(Proc[[#This Row],[DateClosed]]="",ABS(NETWORKDAYS(Proc[[#This Row],[DateOpened]],TODAY()))-1,ABS(NETWORKDAYS(Proc[[#This Row],[DateOpened]],Proc[[#This Row],[DateClosed]]))-1)</f>
        <v>0</v>
      </c>
      <c r="R11090" s="140" t="s">
        <v>476</v>
      </c>
      <c r="S11090" s="155"/>
      <c r="T11090" s="155"/>
    </row>
    <row r="11091" spans="1:20">
      <c r="A11091" s="164" t="s">
        <v>13428</v>
      </c>
      <c r="B11091" s="155" t="str">
        <f>IFERROR(VLOOKUP(Proc[[#This Row],[App]],Table2[],3,0),"open")</f>
        <v>open</v>
      </c>
      <c r="C11091" s="164" t="s">
        <v>370</v>
      </c>
      <c r="D11091" t="s">
        <v>13426</v>
      </c>
      <c r="E11091" s="164" t="s">
        <v>11699</v>
      </c>
      <c r="F11091" s="155" t="s">
        <v>13830</v>
      </c>
      <c r="G11091" s="164" t="s">
        <v>400</v>
      </c>
      <c r="H11091" s="155" t="str">
        <f>IF(Proc[[#This Row],[type]]="LFF (MDG-F)",MID(Proc[[#This Row],[Obj]],13,10),"")</f>
        <v/>
      </c>
      <c r="I11091" s="164"/>
      <c r="J11091" s="155" t="b">
        <f>Proc[[#This Row],[Requested]]=Proc[[#This Row],[CurrentParent]]</f>
        <v>0</v>
      </c>
      <c r="K11091" s="155" t="str">
        <f>IF(Proc[[#This Row],[Author]]="Marcela Urrego",VLOOKUP(LEFT(Proc[[#This Row],[Requested]],1),Table3[#All],2,0),VLOOKUP(Proc[[#This Row],[Author]],Table4[],2,0))</f>
        <v>HC</v>
      </c>
      <c r="L11091" s="155"/>
      <c r="M11091" s="140">
        <v>46139</v>
      </c>
      <c r="N11091" s="140"/>
      <c r="O11091" s="140"/>
      <c r="P11091" s="140" t="str">
        <f ca="1">IF(Proc[[#This Row],[DaysAgeing]]&gt;5,"yep","on track")</f>
        <v>on track</v>
      </c>
      <c r="Q11091" s="2">
        <f ca="1">IF(Proc[[#This Row],[DateClosed]]="",ABS(NETWORKDAYS(Proc[[#This Row],[DateOpened]],TODAY()))-1,ABS(NETWORKDAYS(Proc[[#This Row],[DateOpened]],Proc[[#This Row],[DateClosed]]))-1)</f>
        <v>0</v>
      </c>
      <c r="R11091" s="140" t="s">
        <v>476</v>
      </c>
      <c r="S11091" s="155"/>
      <c r="T11091" s="155"/>
    </row>
    <row r="11092" spans="1:20">
      <c r="A11092" s="164" t="s">
        <v>13428</v>
      </c>
      <c r="B11092" s="155" t="str">
        <f>IFERROR(VLOOKUP(Proc[[#This Row],[App]],Table2[],3,0),"open")</f>
        <v>open</v>
      </c>
      <c r="C11092" s="164" t="s">
        <v>370</v>
      </c>
      <c r="D11092" t="s">
        <v>13427</v>
      </c>
      <c r="E11092" s="164" t="s">
        <v>11699</v>
      </c>
      <c r="F11092" s="155" t="s">
        <v>13830</v>
      </c>
      <c r="G11092" s="164" t="s">
        <v>400</v>
      </c>
      <c r="H11092" s="155" t="str">
        <f>IF(Proc[[#This Row],[type]]="LFF (MDG-F)",MID(Proc[[#This Row],[Obj]],13,10),"")</f>
        <v/>
      </c>
      <c r="I11092" s="164"/>
      <c r="J11092" s="155" t="b">
        <f>Proc[[#This Row],[Requested]]=Proc[[#This Row],[CurrentParent]]</f>
        <v>0</v>
      </c>
      <c r="K11092" s="155" t="str">
        <f>IF(Proc[[#This Row],[Author]]="Marcela Urrego",VLOOKUP(LEFT(Proc[[#This Row],[Requested]],1),Table3[#All],2,0),VLOOKUP(Proc[[#This Row],[Author]],Table4[],2,0))</f>
        <v>HC</v>
      </c>
      <c r="L11092" s="155"/>
      <c r="M11092" s="140">
        <v>46139</v>
      </c>
      <c r="N11092" s="140"/>
      <c r="O11092" s="140"/>
      <c r="P11092" s="140" t="str">
        <f ca="1">IF(Proc[[#This Row],[DaysAgeing]]&gt;5,"yep","on track")</f>
        <v>on track</v>
      </c>
      <c r="Q11092" s="2">
        <f ca="1">IF(Proc[[#This Row],[DateClosed]]="",ABS(NETWORKDAYS(Proc[[#This Row],[DateOpened]],TODAY()))-1,ABS(NETWORKDAYS(Proc[[#This Row],[DateOpened]],Proc[[#This Row],[DateClosed]]))-1)</f>
        <v>0</v>
      </c>
      <c r="R11092" s="140" t="s">
        <v>476</v>
      </c>
      <c r="S11092" s="155"/>
      <c r="T11092" s="155"/>
    </row>
    <row r="11093" spans="1:20">
      <c r="A11093" t="s">
        <v>13429</v>
      </c>
      <c r="B11093" s="155" t="str">
        <f>IFERROR(VLOOKUP(Proc[[#This Row],[App]],Table2[],3,0),"open")</f>
        <v>open</v>
      </c>
      <c r="C11093" t="s">
        <v>370</v>
      </c>
      <c r="D11093" t="s">
        <v>13430</v>
      </c>
      <c r="E11093" t="s">
        <v>419</v>
      </c>
      <c r="F11093" s="155" t="s">
        <v>5114</v>
      </c>
      <c r="G11093" t="s">
        <v>400</v>
      </c>
      <c r="H11093" s="155" t="str">
        <f>IF(Proc[[#This Row],[type]]="LFF (MDG-F)",MID(Proc[[#This Row],[Obj]],13,10),"")</f>
        <v/>
      </c>
      <c r="I11093" s="164"/>
      <c r="J11093" s="155" t="b">
        <f>Proc[[#This Row],[Requested]]=Proc[[#This Row],[CurrentParent]]</f>
        <v>0</v>
      </c>
      <c r="K11093" s="155" t="str">
        <f>IF(Proc[[#This Row],[Author]]="Marcela Urrego",VLOOKUP(LEFT(Proc[[#This Row],[Requested]],1),Table3[#All],2,0),VLOOKUP(Proc[[#This Row],[Author]],Table4[],2,0))</f>
        <v>EL</v>
      </c>
      <c r="L11093" s="155"/>
      <c r="M11093" s="140">
        <v>46139</v>
      </c>
      <c r="N11093" s="140"/>
      <c r="O11093" s="140"/>
      <c r="P11093" s="140" t="str">
        <f ca="1">IF(Proc[[#This Row],[DaysAgeing]]&gt;5,"yep","on track")</f>
        <v>on track</v>
      </c>
      <c r="Q11093" s="2">
        <f ca="1">IF(Proc[[#This Row],[DateClosed]]="",ABS(NETWORKDAYS(Proc[[#This Row],[DateOpened]],TODAY()))-1,ABS(NETWORKDAYS(Proc[[#This Row],[DateOpened]],Proc[[#This Row],[DateClosed]]))-1)</f>
        <v>0</v>
      </c>
      <c r="R11093" s="140" t="s">
        <v>774</v>
      </c>
      <c r="S11093" s="155"/>
      <c r="T11093" s="155"/>
    </row>
    <row r="11094" spans="1:20">
      <c r="A11094" s="164" t="s">
        <v>13429</v>
      </c>
      <c r="B11094" s="155" t="str">
        <f>IFERROR(VLOOKUP(Proc[[#This Row],[App]],Table2[],3,0),"open")</f>
        <v>open</v>
      </c>
      <c r="C11094" s="164" t="s">
        <v>370</v>
      </c>
      <c r="D11094" t="s">
        <v>13431</v>
      </c>
      <c r="E11094" t="s">
        <v>419</v>
      </c>
      <c r="F11094" s="155" t="s">
        <v>5114</v>
      </c>
      <c r="G11094" s="164" t="s">
        <v>400</v>
      </c>
      <c r="H11094" s="155" t="str">
        <f>IF(Proc[[#This Row],[type]]="LFF (MDG-F)",MID(Proc[[#This Row],[Obj]],13,10),"")</f>
        <v/>
      </c>
      <c r="I11094" s="164"/>
      <c r="J11094" s="155" t="b">
        <f>Proc[[#This Row],[Requested]]=Proc[[#This Row],[CurrentParent]]</f>
        <v>0</v>
      </c>
      <c r="K11094" s="155" t="str">
        <f>IF(Proc[[#This Row],[Author]]="Marcela Urrego",VLOOKUP(LEFT(Proc[[#This Row],[Requested]],1),Table3[#All],2,0),VLOOKUP(Proc[[#This Row],[Author]],Table4[],2,0))</f>
        <v>EL</v>
      </c>
      <c r="L11094" s="155"/>
      <c r="M11094" s="140">
        <v>46139</v>
      </c>
      <c r="N11094" s="140"/>
      <c r="O11094" s="140"/>
      <c r="P11094" s="140" t="str">
        <f ca="1">IF(Proc[[#This Row],[DaysAgeing]]&gt;5,"yep","on track")</f>
        <v>on track</v>
      </c>
      <c r="Q11094" s="2">
        <f ca="1">IF(Proc[[#This Row],[DateClosed]]="",ABS(NETWORKDAYS(Proc[[#This Row],[DateOpened]],TODAY()))-1,ABS(NETWORKDAYS(Proc[[#This Row],[DateOpened]],Proc[[#This Row],[DateClosed]]))-1)</f>
        <v>0</v>
      </c>
      <c r="R11094" s="140" t="s">
        <v>774</v>
      </c>
      <c r="S11094" s="155"/>
      <c r="T11094" s="155"/>
    </row>
    <row r="11095" spans="1:20">
      <c r="A11095" s="164" t="s">
        <v>13429</v>
      </c>
      <c r="B11095" s="155" t="str">
        <f>IFERROR(VLOOKUP(Proc[[#This Row],[App]],Table2[],3,0),"open")</f>
        <v>open</v>
      </c>
      <c r="C11095" s="164" t="s">
        <v>370</v>
      </c>
      <c r="D11095" t="s">
        <v>13432</v>
      </c>
      <c r="E11095" t="s">
        <v>419</v>
      </c>
      <c r="F11095" s="155" t="s">
        <v>5114</v>
      </c>
      <c r="G11095" s="164" t="s">
        <v>400</v>
      </c>
      <c r="H11095" s="155" t="str">
        <f>IF(Proc[[#This Row],[type]]="LFF (MDG-F)",MID(Proc[[#This Row],[Obj]],13,10),"")</f>
        <v/>
      </c>
      <c r="I11095" s="164"/>
      <c r="J11095" s="155" t="b">
        <f>Proc[[#This Row],[Requested]]=Proc[[#This Row],[CurrentParent]]</f>
        <v>0</v>
      </c>
      <c r="K11095" s="155" t="str">
        <f>IF(Proc[[#This Row],[Author]]="Marcela Urrego",VLOOKUP(LEFT(Proc[[#This Row],[Requested]],1),Table3[#All],2,0),VLOOKUP(Proc[[#This Row],[Author]],Table4[],2,0))</f>
        <v>EL</v>
      </c>
      <c r="L11095" s="155"/>
      <c r="M11095" s="140">
        <v>46139</v>
      </c>
      <c r="N11095" s="140"/>
      <c r="O11095" s="140"/>
      <c r="P11095" s="140" t="str">
        <f ca="1">IF(Proc[[#This Row],[DaysAgeing]]&gt;5,"yep","on track")</f>
        <v>on track</v>
      </c>
      <c r="Q11095" s="2">
        <f ca="1">IF(Proc[[#This Row],[DateClosed]]="",ABS(NETWORKDAYS(Proc[[#This Row],[DateOpened]],TODAY()))-1,ABS(NETWORKDAYS(Proc[[#This Row],[DateOpened]],Proc[[#This Row],[DateClosed]]))-1)</f>
        <v>0</v>
      </c>
      <c r="R11095" s="140" t="s">
        <v>774</v>
      </c>
      <c r="S11095" s="155"/>
      <c r="T11095" s="155"/>
    </row>
    <row r="11096" spans="1:20">
      <c r="A11096" s="164" t="s">
        <v>13429</v>
      </c>
      <c r="B11096" s="155" t="str">
        <f>IFERROR(VLOOKUP(Proc[[#This Row],[App]],Table2[],3,0),"open")</f>
        <v>open</v>
      </c>
      <c r="C11096" s="164" t="s">
        <v>370</v>
      </c>
      <c r="D11096" t="s">
        <v>13433</v>
      </c>
      <c r="E11096" t="s">
        <v>419</v>
      </c>
      <c r="F11096" s="155" t="s">
        <v>5114</v>
      </c>
      <c r="G11096" s="164" t="s">
        <v>400</v>
      </c>
      <c r="H11096" s="155" t="str">
        <f>IF(Proc[[#This Row],[type]]="LFF (MDG-F)",MID(Proc[[#This Row],[Obj]],13,10),"")</f>
        <v/>
      </c>
      <c r="I11096" s="164"/>
      <c r="J11096" s="155" t="b">
        <f>Proc[[#This Row],[Requested]]=Proc[[#This Row],[CurrentParent]]</f>
        <v>0</v>
      </c>
      <c r="K11096" s="155" t="str">
        <f>IF(Proc[[#This Row],[Author]]="Marcela Urrego",VLOOKUP(LEFT(Proc[[#This Row],[Requested]],1),Table3[#All],2,0),VLOOKUP(Proc[[#This Row],[Author]],Table4[],2,0))</f>
        <v>EL</v>
      </c>
      <c r="L11096" s="155"/>
      <c r="M11096" s="140">
        <v>46139</v>
      </c>
      <c r="N11096" s="140"/>
      <c r="O11096" s="140"/>
      <c r="P11096" s="140" t="str">
        <f ca="1">IF(Proc[[#This Row],[DaysAgeing]]&gt;5,"yep","on track")</f>
        <v>on track</v>
      </c>
      <c r="Q11096" s="2">
        <f ca="1">IF(Proc[[#This Row],[DateClosed]]="",ABS(NETWORKDAYS(Proc[[#This Row],[DateOpened]],TODAY()))-1,ABS(NETWORKDAYS(Proc[[#This Row],[DateOpened]],Proc[[#This Row],[DateClosed]]))-1)</f>
        <v>0</v>
      </c>
      <c r="R11096" s="140" t="s">
        <v>774</v>
      </c>
      <c r="S11096" s="155"/>
      <c r="T11096" s="155"/>
    </row>
    <row r="11097" spans="1:20">
      <c r="A11097" s="164" t="s">
        <v>13429</v>
      </c>
      <c r="B11097" s="155" t="str">
        <f>IFERROR(VLOOKUP(Proc[[#This Row],[App]],Table2[],3,0),"open")</f>
        <v>open</v>
      </c>
      <c r="C11097" s="164" t="s">
        <v>370</v>
      </c>
      <c r="D11097" t="s">
        <v>13434</v>
      </c>
      <c r="E11097" t="s">
        <v>1876</v>
      </c>
      <c r="F11097" s="155" t="s">
        <v>5114</v>
      </c>
      <c r="G11097" s="164" t="s">
        <v>400</v>
      </c>
      <c r="H11097" s="155" t="str">
        <f>IF(Proc[[#This Row],[type]]="LFF (MDG-F)",MID(Proc[[#This Row],[Obj]],13,10),"")</f>
        <v/>
      </c>
      <c r="I11097" s="164"/>
      <c r="J11097" s="155" t="b">
        <f>Proc[[#This Row],[Requested]]=Proc[[#This Row],[CurrentParent]]</f>
        <v>0</v>
      </c>
      <c r="K11097" s="155" t="str">
        <f>IF(Proc[[#This Row],[Author]]="Marcela Urrego",VLOOKUP(LEFT(Proc[[#This Row],[Requested]],1),Table3[#All],2,0),VLOOKUP(Proc[[#This Row],[Author]],Table4[],2,0))</f>
        <v>EL</v>
      </c>
      <c r="L11097" s="155"/>
      <c r="M11097" s="140">
        <v>46139</v>
      </c>
      <c r="N11097" s="140"/>
      <c r="O11097" s="140"/>
      <c r="P11097" s="140" t="str">
        <f ca="1">IF(Proc[[#This Row],[DaysAgeing]]&gt;5,"yep","on track")</f>
        <v>on track</v>
      </c>
      <c r="Q11097" s="2">
        <f ca="1">IF(Proc[[#This Row],[DateClosed]]="",ABS(NETWORKDAYS(Proc[[#This Row],[DateOpened]],TODAY()))-1,ABS(NETWORKDAYS(Proc[[#This Row],[DateOpened]],Proc[[#This Row],[DateClosed]]))-1)</f>
        <v>0</v>
      </c>
      <c r="R11097" s="140" t="s">
        <v>774</v>
      </c>
      <c r="S11097" s="155"/>
      <c r="T11097" s="155"/>
    </row>
    <row r="11098" spans="1:20">
      <c r="A11098" s="164" t="s">
        <v>13429</v>
      </c>
      <c r="B11098" s="155" t="str">
        <f>IFERROR(VLOOKUP(Proc[[#This Row],[App]],Table2[],3,0),"open")</f>
        <v>open</v>
      </c>
      <c r="C11098" s="164" t="s">
        <v>370</v>
      </c>
      <c r="D11098" t="s">
        <v>13435</v>
      </c>
      <c r="E11098" t="s">
        <v>419</v>
      </c>
      <c r="F11098" s="155" t="s">
        <v>5114</v>
      </c>
      <c r="G11098" s="164" t="s">
        <v>400</v>
      </c>
      <c r="H11098" s="155" t="str">
        <f>IF(Proc[[#This Row],[type]]="LFF (MDG-F)",MID(Proc[[#This Row],[Obj]],13,10),"")</f>
        <v/>
      </c>
      <c r="I11098" s="164"/>
      <c r="J11098" s="155" t="b">
        <f>Proc[[#This Row],[Requested]]=Proc[[#This Row],[CurrentParent]]</f>
        <v>0</v>
      </c>
      <c r="K11098" s="155" t="str">
        <f>IF(Proc[[#This Row],[Author]]="Marcela Urrego",VLOOKUP(LEFT(Proc[[#This Row],[Requested]],1),Table3[#All],2,0),VLOOKUP(Proc[[#This Row],[Author]],Table4[],2,0))</f>
        <v>EL</v>
      </c>
      <c r="L11098" s="155"/>
      <c r="M11098" s="140">
        <v>46139</v>
      </c>
      <c r="N11098" s="140"/>
      <c r="O11098" s="140"/>
      <c r="P11098" s="140" t="str">
        <f ca="1">IF(Proc[[#This Row],[DaysAgeing]]&gt;5,"yep","on track")</f>
        <v>on track</v>
      </c>
      <c r="Q11098" s="2">
        <f ca="1">IF(Proc[[#This Row],[DateClosed]]="",ABS(NETWORKDAYS(Proc[[#This Row],[DateOpened]],TODAY()))-1,ABS(NETWORKDAYS(Proc[[#This Row],[DateOpened]],Proc[[#This Row],[DateClosed]]))-1)</f>
        <v>0</v>
      </c>
      <c r="R11098" s="140" t="s">
        <v>774</v>
      </c>
      <c r="S11098" s="155"/>
      <c r="T11098" s="155"/>
    </row>
    <row r="11099" spans="1:20">
      <c r="A11099" s="164" t="s">
        <v>13429</v>
      </c>
      <c r="B11099" s="155" t="str">
        <f>IFERROR(VLOOKUP(Proc[[#This Row],[App]],Table2[],3,0),"open")</f>
        <v>open</v>
      </c>
      <c r="C11099" s="164" t="s">
        <v>370</v>
      </c>
      <c r="D11099" t="s">
        <v>13436</v>
      </c>
      <c r="E11099" t="s">
        <v>419</v>
      </c>
      <c r="F11099" s="155" t="s">
        <v>5114</v>
      </c>
      <c r="G11099" s="164" t="s">
        <v>400</v>
      </c>
      <c r="H11099" s="155" t="str">
        <f>IF(Proc[[#This Row],[type]]="LFF (MDG-F)",MID(Proc[[#This Row],[Obj]],13,10),"")</f>
        <v/>
      </c>
      <c r="I11099" s="164"/>
      <c r="J11099" s="155" t="b">
        <f>Proc[[#This Row],[Requested]]=Proc[[#This Row],[CurrentParent]]</f>
        <v>0</v>
      </c>
      <c r="K11099" s="155" t="str">
        <f>IF(Proc[[#This Row],[Author]]="Marcela Urrego",VLOOKUP(LEFT(Proc[[#This Row],[Requested]],1),Table3[#All],2,0),VLOOKUP(Proc[[#This Row],[Author]],Table4[],2,0))</f>
        <v>EL</v>
      </c>
      <c r="L11099" s="155"/>
      <c r="M11099" s="140">
        <v>46139</v>
      </c>
      <c r="N11099" s="140"/>
      <c r="O11099" s="140"/>
      <c r="P11099" s="140" t="str">
        <f ca="1">IF(Proc[[#This Row],[DaysAgeing]]&gt;5,"yep","on track")</f>
        <v>on track</v>
      </c>
      <c r="Q11099" s="2">
        <f ca="1">IF(Proc[[#This Row],[DateClosed]]="",ABS(NETWORKDAYS(Proc[[#This Row],[DateOpened]],TODAY()))-1,ABS(NETWORKDAYS(Proc[[#This Row],[DateOpened]],Proc[[#This Row],[DateClosed]]))-1)</f>
        <v>0</v>
      </c>
      <c r="R11099" s="140" t="s">
        <v>774</v>
      </c>
      <c r="S11099" s="155"/>
      <c r="T11099" s="155"/>
    </row>
    <row r="11100" spans="1:20">
      <c r="A11100" s="164" t="s">
        <v>13429</v>
      </c>
      <c r="B11100" s="155" t="str">
        <f>IFERROR(VLOOKUP(Proc[[#This Row],[App]],Table2[],3,0),"open")</f>
        <v>open</v>
      </c>
      <c r="C11100" s="164" t="s">
        <v>370</v>
      </c>
      <c r="D11100" t="s">
        <v>13437</v>
      </c>
      <c r="E11100" t="s">
        <v>1876</v>
      </c>
      <c r="F11100" s="155" t="s">
        <v>5114</v>
      </c>
      <c r="G11100" s="164" t="s">
        <v>400</v>
      </c>
      <c r="H11100" s="155" t="str">
        <f>IF(Proc[[#This Row],[type]]="LFF (MDG-F)",MID(Proc[[#This Row],[Obj]],13,10),"")</f>
        <v/>
      </c>
      <c r="I11100" s="164"/>
      <c r="J11100" s="155" t="b">
        <f>Proc[[#This Row],[Requested]]=Proc[[#This Row],[CurrentParent]]</f>
        <v>0</v>
      </c>
      <c r="K11100" s="155" t="str">
        <f>IF(Proc[[#This Row],[Author]]="Marcela Urrego",VLOOKUP(LEFT(Proc[[#This Row],[Requested]],1),Table3[#All],2,0),VLOOKUP(Proc[[#This Row],[Author]],Table4[],2,0))</f>
        <v>EL</v>
      </c>
      <c r="L11100" s="155"/>
      <c r="M11100" s="140">
        <v>46139</v>
      </c>
      <c r="N11100" s="140"/>
      <c r="O11100" s="140"/>
      <c r="P11100" s="140" t="str">
        <f ca="1">IF(Proc[[#This Row],[DaysAgeing]]&gt;5,"yep","on track")</f>
        <v>on track</v>
      </c>
      <c r="Q11100" s="2">
        <f ca="1">IF(Proc[[#This Row],[DateClosed]]="",ABS(NETWORKDAYS(Proc[[#This Row],[DateOpened]],TODAY()))-1,ABS(NETWORKDAYS(Proc[[#This Row],[DateOpened]],Proc[[#This Row],[DateClosed]]))-1)</f>
        <v>0</v>
      </c>
      <c r="R11100" s="140" t="s">
        <v>774</v>
      </c>
      <c r="S11100" s="155"/>
      <c r="T11100" s="155"/>
    </row>
    <row r="11101" spans="1:20">
      <c r="A11101" s="164" t="s">
        <v>13429</v>
      </c>
      <c r="B11101" s="155" t="str">
        <f>IFERROR(VLOOKUP(Proc[[#This Row],[App]],Table2[],3,0),"open")</f>
        <v>open</v>
      </c>
      <c r="C11101" s="164" t="s">
        <v>370</v>
      </c>
      <c r="D11101" t="s">
        <v>13438</v>
      </c>
      <c r="E11101" t="s">
        <v>1876</v>
      </c>
      <c r="F11101" s="155" t="s">
        <v>5114</v>
      </c>
      <c r="G11101" s="164" t="s">
        <v>400</v>
      </c>
      <c r="H11101" s="155" t="str">
        <f>IF(Proc[[#This Row],[type]]="LFF (MDG-F)",MID(Proc[[#This Row],[Obj]],13,10),"")</f>
        <v/>
      </c>
      <c r="I11101" s="164"/>
      <c r="J11101" s="155" t="b">
        <f>Proc[[#This Row],[Requested]]=Proc[[#This Row],[CurrentParent]]</f>
        <v>0</v>
      </c>
      <c r="K11101" s="155" t="str">
        <f>IF(Proc[[#This Row],[Author]]="Marcela Urrego",VLOOKUP(LEFT(Proc[[#This Row],[Requested]],1),Table3[#All],2,0),VLOOKUP(Proc[[#This Row],[Author]],Table4[],2,0))</f>
        <v>EL</v>
      </c>
      <c r="L11101" s="155"/>
      <c r="M11101" s="140">
        <v>46139</v>
      </c>
      <c r="N11101" s="140"/>
      <c r="O11101" s="140"/>
      <c r="P11101" s="140" t="str">
        <f ca="1">IF(Proc[[#This Row],[DaysAgeing]]&gt;5,"yep","on track")</f>
        <v>on track</v>
      </c>
      <c r="Q11101" s="2">
        <f ca="1">IF(Proc[[#This Row],[DateClosed]]="",ABS(NETWORKDAYS(Proc[[#This Row],[DateOpened]],TODAY()))-1,ABS(NETWORKDAYS(Proc[[#This Row],[DateOpened]],Proc[[#This Row],[DateClosed]]))-1)</f>
        <v>0</v>
      </c>
      <c r="R11101" s="140" t="s">
        <v>774</v>
      </c>
      <c r="S11101" s="155"/>
      <c r="T11101" s="155"/>
    </row>
    <row r="11102" spans="1:20">
      <c r="A11102" s="164" t="s">
        <v>13429</v>
      </c>
      <c r="B11102" s="155" t="str">
        <f>IFERROR(VLOOKUP(Proc[[#This Row],[App]],Table2[],3,0),"open")</f>
        <v>open</v>
      </c>
      <c r="C11102" s="164" t="s">
        <v>370</v>
      </c>
      <c r="D11102" t="s">
        <v>13439</v>
      </c>
      <c r="E11102" t="s">
        <v>1876</v>
      </c>
      <c r="F11102" s="155" t="s">
        <v>5114</v>
      </c>
      <c r="G11102" s="164" t="s">
        <v>400</v>
      </c>
      <c r="H11102" s="155" t="str">
        <f>IF(Proc[[#This Row],[type]]="LFF (MDG-F)",MID(Proc[[#This Row],[Obj]],13,10),"")</f>
        <v/>
      </c>
      <c r="I11102" s="164"/>
      <c r="J11102" s="155" t="b">
        <f>Proc[[#This Row],[Requested]]=Proc[[#This Row],[CurrentParent]]</f>
        <v>0</v>
      </c>
      <c r="K11102" s="155" t="str">
        <f>IF(Proc[[#This Row],[Author]]="Marcela Urrego",VLOOKUP(LEFT(Proc[[#This Row],[Requested]],1),Table3[#All],2,0),VLOOKUP(Proc[[#This Row],[Author]],Table4[],2,0))</f>
        <v>EL</v>
      </c>
      <c r="L11102" s="155"/>
      <c r="M11102" s="140">
        <v>46139</v>
      </c>
      <c r="N11102" s="140"/>
      <c r="O11102" s="140"/>
      <c r="P11102" s="140" t="str">
        <f ca="1">IF(Proc[[#This Row],[DaysAgeing]]&gt;5,"yep","on track")</f>
        <v>on track</v>
      </c>
      <c r="Q11102" s="2">
        <f ca="1">IF(Proc[[#This Row],[DateClosed]]="",ABS(NETWORKDAYS(Proc[[#This Row],[DateOpened]],TODAY()))-1,ABS(NETWORKDAYS(Proc[[#This Row],[DateOpened]],Proc[[#This Row],[DateClosed]]))-1)</f>
        <v>0</v>
      </c>
      <c r="R11102" s="140" t="s">
        <v>774</v>
      </c>
      <c r="S11102" s="155"/>
      <c r="T11102" s="155"/>
    </row>
    <row r="11103" spans="1:20">
      <c r="A11103" s="164" t="s">
        <v>13429</v>
      </c>
      <c r="B11103" s="155" t="str">
        <f>IFERROR(VLOOKUP(Proc[[#This Row],[App]],Table2[],3,0),"open")</f>
        <v>open</v>
      </c>
      <c r="C11103" s="164" t="s">
        <v>370</v>
      </c>
      <c r="D11103" t="s">
        <v>13440</v>
      </c>
      <c r="E11103" t="s">
        <v>418</v>
      </c>
      <c r="F11103" s="155" t="s">
        <v>5114</v>
      </c>
      <c r="G11103" s="164" t="s">
        <v>400</v>
      </c>
      <c r="H11103" s="155" t="str">
        <f>IF(Proc[[#This Row],[type]]="LFF (MDG-F)",MID(Proc[[#This Row],[Obj]],13,10),"")</f>
        <v/>
      </c>
      <c r="I11103" s="164"/>
      <c r="J11103" s="155" t="b">
        <f>Proc[[#This Row],[Requested]]=Proc[[#This Row],[CurrentParent]]</f>
        <v>0</v>
      </c>
      <c r="K11103" s="155" t="str">
        <f>IF(Proc[[#This Row],[Author]]="Marcela Urrego",VLOOKUP(LEFT(Proc[[#This Row],[Requested]],1),Table3[#All],2,0),VLOOKUP(Proc[[#This Row],[Author]],Table4[],2,0))</f>
        <v>EL</v>
      </c>
      <c r="L11103" s="155"/>
      <c r="M11103" s="140">
        <v>46139</v>
      </c>
      <c r="N11103" s="140"/>
      <c r="O11103" s="140"/>
      <c r="P11103" s="140" t="str">
        <f ca="1">IF(Proc[[#This Row],[DaysAgeing]]&gt;5,"yep","on track")</f>
        <v>on track</v>
      </c>
      <c r="Q11103" s="2">
        <f ca="1">IF(Proc[[#This Row],[DateClosed]]="",ABS(NETWORKDAYS(Proc[[#This Row],[DateOpened]],TODAY()))-1,ABS(NETWORKDAYS(Proc[[#This Row],[DateOpened]],Proc[[#This Row],[DateClosed]]))-1)</f>
        <v>0</v>
      </c>
      <c r="R11103" s="140" t="s">
        <v>774</v>
      </c>
      <c r="S11103" s="155"/>
      <c r="T11103" s="155"/>
    </row>
    <row r="11104" spans="1:20">
      <c r="A11104" s="164" t="s">
        <v>13429</v>
      </c>
      <c r="B11104" s="155" t="str">
        <f>IFERROR(VLOOKUP(Proc[[#This Row],[App]],Table2[],3,0),"open")</f>
        <v>open</v>
      </c>
      <c r="C11104" s="164" t="s">
        <v>370</v>
      </c>
      <c r="D11104" t="s">
        <v>13441</v>
      </c>
      <c r="E11104" t="s">
        <v>419</v>
      </c>
      <c r="F11104" s="155" t="s">
        <v>5114</v>
      </c>
      <c r="G11104" s="164" t="s">
        <v>400</v>
      </c>
      <c r="H11104" s="155" t="str">
        <f>IF(Proc[[#This Row],[type]]="LFF (MDG-F)",MID(Proc[[#This Row],[Obj]],13,10),"")</f>
        <v/>
      </c>
      <c r="I11104" s="164"/>
      <c r="J11104" s="155" t="b">
        <f>Proc[[#This Row],[Requested]]=Proc[[#This Row],[CurrentParent]]</f>
        <v>0</v>
      </c>
      <c r="K11104" s="155" t="str">
        <f>IF(Proc[[#This Row],[Author]]="Marcela Urrego",VLOOKUP(LEFT(Proc[[#This Row],[Requested]],1),Table3[#All],2,0),VLOOKUP(Proc[[#This Row],[Author]],Table4[],2,0))</f>
        <v>EL</v>
      </c>
      <c r="L11104" s="155"/>
      <c r="M11104" s="140">
        <v>46139</v>
      </c>
      <c r="N11104" s="140"/>
      <c r="O11104" s="140"/>
      <c r="P11104" s="140" t="str">
        <f ca="1">IF(Proc[[#This Row],[DaysAgeing]]&gt;5,"yep","on track")</f>
        <v>on track</v>
      </c>
      <c r="Q11104" s="2">
        <f ca="1">IF(Proc[[#This Row],[DateClosed]]="",ABS(NETWORKDAYS(Proc[[#This Row],[DateOpened]],TODAY()))-1,ABS(NETWORKDAYS(Proc[[#This Row],[DateOpened]],Proc[[#This Row],[DateClosed]]))-1)</f>
        <v>0</v>
      </c>
      <c r="R11104" s="140" t="s">
        <v>774</v>
      </c>
      <c r="S11104" s="155"/>
      <c r="T11104" s="155"/>
    </row>
    <row r="11105" spans="1:20">
      <c r="A11105" s="164" t="s">
        <v>13429</v>
      </c>
      <c r="B11105" s="155" t="str">
        <f>IFERROR(VLOOKUP(Proc[[#This Row],[App]],Table2[],3,0),"open")</f>
        <v>open</v>
      </c>
      <c r="C11105" s="164" t="s">
        <v>375</v>
      </c>
      <c r="D11105" t="s">
        <v>13442</v>
      </c>
      <c r="E11105" t="s">
        <v>1644</v>
      </c>
      <c r="F11105" s="155" t="s">
        <v>419</v>
      </c>
      <c r="G11105" t="s">
        <v>406</v>
      </c>
      <c r="H11105" s="155" t="str">
        <f>IF(Proc[[#This Row],[type]]="LFF (MDG-F)",MID(Proc[[#This Row],[Obj]],13,10),"")</f>
        <v>DE04R00403</v>
      </c>
      <c r="I11105" s="164"/>
      <c r="J11105" s="155" t="b">
        <f>Proc[[#This Row],[Requested]]=Proc[[#This Row],[CurrentParent]]</f>
        <v>0</v>
      </c>
      <c r="K11105" s="155" t="str">
        <f>IF(Proc[[#This Row],[Author]]="Marcela Urrego",VLOOKUP(LEFT(Proc[[#This Row],[Requested]],1),Table3[#All],2,0),VLOOKUP(Proc[[#This Row],[Author]],Table4[],2,0))</f>
        <v>EL</v>
      </c>
      <c r="L11105" s="155"/>
      <c r="M11105" s="140">
        <v>46139</v>
      </c>
      <c r="N11105" s="140"/>
      <c r="O11105" s="140"/>
      <c r="P11105" s="140" t="str">
        <f ca="1">IF(Proc[[#This Row],[DaysAgeing]]&gt;5,"yep","on track")</f>
        <v>on track</v>
      </c>
      <c r="Q11105" s="2">
        <f ca="1">IF(Proc[[#This Row],[DateClosed]]="",ABS(NETWORKDAYS(Proc[[#This Row],[DateOpened]],TODAY()))-1,ABS(NETWORKDAYS(Proc[[#This Row],[DateOpened]],Proc[[#This Row],[DateClosed]]))-1)</f>
        <v>0</v>
      </c>
      <c r="R11105" s="140" t="s">
        <v>774</v>
      </c>
      <c r="S11105" s="155"/>
      <c r="T11105" s="155"/>
    </row>
    <row r="11106" spans="1:20">
      <c r="A11106" s="164" t="s">
        <v>13429</v>
      </c>
      <c r="B11106" s="155" t="str">
        <f>IFERROR(VLOOKUP(Proc[[#This Row],[App]],Table2[],3,0),"open")</f>
        <v>open</v>
      </c>
      <c r="C11106" s="164" t="s">
        <v>370</v>
      </c>
      <c r="D11106" t="s">
        <v>13443</v>
      </c>
      <c r="E11106" t="s">
        <v>419</v>
      </c>
      <c r="F11106" s="155" t="s">
        <v>1644</v>
      </c>
      <c r="G11106" s="164" t="s">
        <v>400</v>
      </c>
      <c r="H11106" s="155" t="str">
        <f>IF(Proc[[#This Row],[type]]="LFF (MDG-F)",MID(Proc[[#This Row],[Obj]],13,10),"")</f>
        <v/>
      </c>
      <c r="I11106" s="164"/>
      <c r="J11106" s="155" t="b">
        <f>Proc[[#This Row],[Requested]]=Proc[[#This Row],[CurrentParent]]</f>
        <v>0</v>
      </c>
      <c r="K11106" s="155" t="str">
        <f>IF(Proc[[#This Row],[Author]]="Marcela Urrego",VLOOKUP(LEFT(Proc[[#This Row],[Requested]],1),Table3[#All],2,0),VLOOKUP(Proc[[#This Row],[Author]],Table4[],2,0))</f>
        <v>EL</v>
      </c>
      <c r="L11106" s="155"/>
      <c r="M11106" s="140">
        <v>46139</v>
      </c>
      <c r="N11106" s="140"/>
      <c r="O11106" s="140"/>
      <c r="P11106" s="140" t="str">
        <f ca="1">IF(Proc[[#This Row],[DaysAgeing]]&gt;5,"yep","on track")</f>
        <v>on track</v>
      </c>
      <c r="Q11106" s="2">
        <f ca="1">IF(Proc[[#This Row],[DateClosed]]="",ABS(NETWORKDAYS(Proc[[#This Row],[DateOpened]],TODAY()))-1,ABS(NETWORKDAYS(Proc[[#This Row],[DateOpened]],Proc[[#This Row],[DateClosed]]))-1)</f>
        <v>0</v>
      </c>
      <c r="R11106" s="140" t="s">
        <v>774</v>
      </c>
      <c r="S11106" s="155"/>
      <c r="T11106" s="155"/>
    </row>
    <row r="11107" spans="1:20">
      <c r="A11107" s="164" t="s">
        <v>13429</v>
      </c>
      <c r="B11107" s="155" t="str">
        <f>IFERROR(VLOOKUP(Proc[[#This Row],[App]],Table2[],3,0),"open")</f>
        <v>open</v>
      </c>
      <c r="C11107" s="164" t="s">
        <v>370</v>
      </c>
      <c r="D11107" t="s">
        <v>13444</v>
      </c>
      <c r="E11107" t="s">
        <v>13543</v>
      </c>
      <c r="F11107" s="155" t="s">
        <v>5114</v>
      </c>
      <c r="G11107" s="164" t="s">
        <v>400</v>
      </c>
      <c r="H11107" s="155" t="str">
        <f>IF(Proc[[#This Row],[type]]="LFF (MDG-F)",MID(Proc[[#This Row],[Obj]],13,10),"")</f>
        <v/>
      </c>
      <c r="I11107" s="164"/>
      <c r="J11107" s="155" t="b">
        <f>Proc[[#This Row],[Requested]]=Proc[[#This Row],[CurrentParent]]</f>
        <v>0</v>
      </c>
      <c r="K11107" s="155" t="str">
        <f>IF(Proc[[#This Row],[Author]]="Marcela Urrego",VLOOKUP(LEFT(Proc[[#This Row],[Requested]],1),Table3[#All],2,0),VLOOKUP(Proc[[#This Row],[Author]],Table4[],2,0))</f>
        <v>EL</v>
      </c>
      <c r="L11107" s="155"/>
      <c r="M11107" s="140">
        <v>46139</v>
      </c>
      <c r="N11107" s="140"/>
      <c r="O11107" s="140"/>
      <c r="P11107" s="140" t="str">
        <f ca="1">IF(Proc[[#This Row],[DaysAgeing]]&gt;5,"yep","on track")</f>
        <v>on track</v>
      </c>
      <c r="Q11107" s="2">
        <f ca="1">IF(Proc[[#This Row],[DateClosed]]="",ABS(NETWORKDAYS(Proc[[#This Row],[DateOpened]],TODAY()))-1,ABS(NETWORKDAYS(Proc[[#This Row],[DateOpened]],Proc[[#This Row],[DateClosed]]))-1)</f>
        <v>0</v>
      </c>
      <c r="R11107" s="140" t="s">
        <v>774</v>
      </c>
      <c r="S11107" s="155"/>
      <c r="T11107" s="155"/>
    </row>
    <row r="11108" spans="1:20">
      <c r="A11108" s="164" t="s">
        <v>13429</v>
      </c>
      <c r="B11108" s="155" t="str">
        <f>IFERROR(VLOOKUP(Proc[[#This Row],[App]],Table2[],3,0),"open")</f>
        <v>open</v>
      </c>
      <c r="C11108" s="164" t="s">
        <v>370</v>
      </c>
      <c r="D11108" t="s">
        <v>13445</v>
      </c>
      <c r="E11108" t="s">
        <v>13543</v>
      </c>
      <c r="F11108" s="155" t="s">
        <v>13831</v>
      </c>
      <c r="G11108" s="164" t="s">
        <v>400</v>
      </c>
      <c r="H11108" s="155" t="str">
        <f>IF(Proc[[#This Row],[type]]="LFF (MDG-F)",MID(Proc[[#This Row],[Obj]],13,10),"")</f>
        <v/>
      </c>
      <c r="I11108" s="164"/>
      <c r="J11108" s="155" t="b">
        <f>Proc[[#This Row],[Requested]]=Proc[[#This Row],[CurrentParent]]</f>
        <v>0</v>
      </c>
      <c r="K11108" s="155" t="str">
        <f>IF(Proc[[#This Row],[Author]]="Marcela Urrego",VLOOKUP(LEFT(Proc[[#This Row],[Requested]],1),Table3[#All],2,0),VLOOKUP(Proc[[#This Row],[Author]],Table4[],2,0))</f>
        <v>EL</v>
      </c>
      <c r="L11108" s="155"/>
      <c r="M11108" s="140">
        <v>46139</v>
      </c>
      <c r="N11108" s="140"/>
      <c r="O11108" s="140"/>
      <c r="P11108" s="140" t="str">
        <f ca="1">IF(Proc[[#This Row],[DaysAgeing]]&gt;5,"yep","on track")</f>
        <v>on track</v>
      </c>
      <c r="Q11108" s="2">
        <f ca="1">IF(Proc[[#This Row],[DateClosed]]="",ABS(NETWORKDAYS(Proc[[#This Row],[DateOpened]],TODAY()))-1,ABS(NETWORKDAYS(Proc[[#This Row],[DateOpened]],Proc[[#This Row],[DateClosed]]))-1)</f>
        <v>0</v>
      </c>
      <c r="R11108" s="140" t="s">
        <v>774</v>
      </c>
      <c r="S11108" s="155"/>
      <c r="T11108" s="155"/>
    </row>
    <row r="11109" spans="1:20">
      <c r="A11109" s="164" t="s">
        <v>13429</v>
      </c>
      <c r="B11109" s="155" t="str">
        <f>IFERROR(VLOOKUP(Proc[[#This Row],[App]],Table2[],3,0),"open")</f>
        <v>open</v>
      </c>
      <c r="C11109" s="164" t="s">
        <v>370</v>
      </c>
      <c r="D11109" t="s">
        <v>13446</v>
      </c>
      <c r="E11109" t="s">
        <v>13543</v>
      </c>
      <c r="F11109" s="155" t="s">
        <v>13832</v>
      </c>
      <c r="G11109" s="164" t="s">
        <v>400</v>
      </c>
      <c r="H11109" s="155" t="str">
        <f>IF(Proc[[#This Row],[type]]="LFF (MDG-F)",MID(Proc[[#This Row],[Obj]],13,10),"")</f>
        <v/>
      </c>
      <c r="I11109" s="164"/>
      <c r="J11109" s="155" t="b">
        <f>Proc[[#This Row],[Requested]]=Proc[[#This Row],[CurrentParent]]</f>
        <v>0</v>
      </c>
      <c r="K11109" s="155" t="str">
        <f>IF(Proc[[#This Row],[Author]]="Marcela Urrego",VLOOKUP(LEFT(Proc[[#This Row],[Requested]],1),Table3[#All],2,0),VLOOKUP(Proc[[#This Row],[Author]],Table4[],2,0))</f>
        <v>EL</v>
      </c>
      <c r="L11109" s="155"/>
      <c r="M11109" s="140">
        <v>46139</v>
      </c>
      <c r="N11109" s="140"/>
      <c r="O11109" s="140"/>
      <c r="P11109" s="140" t="str">
        <f ca="1">IF(Proc[[#This Row],[DaysAgeing]]&gt;5,"yep","on track")</f>
        <v>on track</v>
      </c>
      <c r="Q11109" s="2">
        <f ca="1">IF(Proc[[#This Row],[DateClosed]]="",ABS(NETWORKDAYS(Proc[[#This Row],[DateOpened]],TODAY()))-1,ABS(NETWORKDAYS(Proc[[#This Row],[DateOpened]],Proc[[#This Row],[DateClosed]]))-1)</f>
        <v>0</v>
      </c>
      <c r="R11109" s="140" t="s">
        <v>774</v>
      </c>
      <c r="S11109" s="155"/>
      <c r="T11109" s="155"/>
    </row>
    <row r="11110" spans="1:20">
      <c r="A11110" s="164" t="s">
        <v>13429</v>
      </c>
      <c r="B11110" s="155" t="str">
        <f>IFERROR(VLOOKUP(Proc[[#This Row],[App]],Table2[],3,0),"open")</f>
        <v>open</v>
      </c>
      <c r="C11110" s="164" t="s">
        <v>370</v>
      </c>
      <c r="D11110" t="s">
        <v>13447</v>
      </c>
      <c r="E11110" t="s">
        <v>13543</v>
      </c>
      <c r="F11110" s="155" t="s">
        <v>3475</v>
      </c>
      <c r="G11110" s="164" t="s">
        <v>400</v>
      </c>
      <c r="H11110" s="155" t="str">
        <f>IF(Proc[[#This Row],[type]]="LFF (MDG-F)",MID(Proc[[#This Row],[Obj]],13,10),"")</f>
        <v/>
      </c>
      <c r="I11110" s="164"/>
      <c r="J11110" s="155" t="b">
        <f>Proc[[#This Row],[Requested]]=Proc[[#This Row],[CurrentParent]]</f>
        <v>0</v>
      </c>
      <c r="K11110" s="155" t="str">
        <f>IF(Proc[[#This Row],[Author]]="Marcela Urrego",VLOOKUP(LEFT(Proc[[#This Row],[Requested]],1),Table3[#All],2,0),VLOOKUP(Proc[[#This Row],[Author]],Table4[],2,0))</f>
        <v>EL</v>
      </c>
      <c r="L11110" s="155"/>
      <c r="M11110" s="140">
        <v>46139</v>
      </c>
      <c r="N11110" s="140"/>
      <c r="O11110" s="140"/>
      <c r="P11110" s="140" t="str">
        <f ca="1">IF(Proc[[#This Row],[DaysAgeing]]&gt;5,"yep","on track")</f>
        <v>on track</v>
      </c>
      <c r="Q11110" s="2">
        <f ca="1">IF(Proc[[#This Row],[DateClosed]]="",ABS(NETWORKDAYS(Proc[[#This Row],[DateOpened]],TODAY()))-1,ABS(NETWORKDAYS(Proc[[#This Row],[DateOpened]],Proc[[#This Row],[DateClosed]]))-1)</f>
        <v>0</v>
      </c>
      <c r="R11110" s="140" t="s">
        <v>774</v>
      </c>
      <c r="S11110" s="155"/>
      <c r="T11110" s="155"/>
    </row>
    <row r="11111" spans="1:20">
      <c r="A11111" s="164" t="s">
        <v>13429</v>
      </c>
      <c r="B11111" s="155" t="str">
        <f>IFERROR(VLOOKUP(Proc[[#This Row],[App]],Table2[],3,0),"open")</f>
        <v>open</v>
      </c>
      <c r="C11111" s="164" t="s">
        <v>370</v>
      </c>
      <c r="D11111" t="s">
        <v>13448</v>
      </c>
      <c r="E11111" t="s">
        <v>7449</v>
      </c>
      <c r="F11111" s="155" t="s">
        <v>13833</v>
      </c>
      <c r="G11111" s="164" t="s">
        <v>400</v>
      </c>
      <c r="H11111" s="155" t="str">
        <f>IF(Proc[[#This Row],[type]]="LFF (MDG-F)",MID(Proc[[#This Row],[Obj]],13,10),"")</f>
        <v/>
      </c>
      <c r="I11111" s="164"/>
      <c r="J11111" s="155" t="b">
        <f>Proc[[#This Row],[Requested]]=Proc[[#This Row],[CurrentParent]]</f>
        <v>0</v>
      </c>
      <c r="K11111" s="155" t="str">
        <f>IF(Proc[[#This Row],[Author]]="Marcela Urrego",VLOOKUP(LEFT(Proc[[#This Row],[Requested]],1),Table3[#All],2,0),VLOOKUP(Proc[[#This Row],[Author]],Table4[],2,0))</f>
        <v>EL</v>
      </c>
      <c r="L11111" s="155"/>
      <c r="M11111" s="140">
        <v>46139</v>
      </c>
      <c r="N11111" s="140"/>
      <c r="O11111" s="140"/>
      <c r="P11111" s="140" t="str">
        <f ca="1">IF(Proc[[#This Row],[DaysAgeing]]&gt;5,"yep","on track")</f>
        <v>on track</v>
      </c>
      <c r="Q11111" s="2">
        <f ca="1">IF(Proc[[#This Row],[DateClosed]]="",ABS(NETWORKDAYS(Proc[[#This Row],[DateOpened]],TODAY()))-1,ABS(NETWORKDAYS(Proc[[#This Row],[DateOpened]],Proc[[#This Row],[DateClosed]]))-1)</f>
        <v>0</v>
      </c>
      <c r="R11111" s="140" t="s">
        <v>774</v>
      </c>
      <c r="S11111" s="155"/>
      <c r="T11111" s="155"/>
    </row>
    <row r="11112" spans="1:20">
      <c r="A11112" s="164" t="s">
        <v>13429</v>
      </c>
      <c r="B11112" s="155" t="str">
        <f>IFERROR(VLOOKUP(Proc[[#This Row],[App]],Table2[],3,0),"open")</f>
        <v>open</v>
      </c>
      <c r="C11112" s="164" t="s">
        <v>370</v>
      </c>
      <c r="D11112" t="s">
        <v>13449</v>
      </c>
      <c r="E11112" t="s">
        <v>1204</v>
      </c>
      <c r="F11112" s="155" t="s">
        <v>5114</v>
      </c>
      <c r="G11112" s="164" t="s">
        <v>400</v>
      </c>
      <c r="H11112" s="155" t="str">
        <f>IF(Proc[[#This Row],[type]]="LFF (MDG-F)",MID(Proc[[#This Row],[Obj]],13,10),"")</f>
        <v/>
      </c>
      <c r="I11112" s="164"/>
      <c r="J11112" s="155" t="b">
        <f>Proc[[#This Row],[Requested]]=Proc[[#This Row],[CurrentParent]]</f>
        <v>0</v>
      </c>
      <c r="K11112" s="155" t="str">
        <f>IF(Proc[[#This Row],[Author]]="Marcela Urrego",VLOOKUP(LEFT(Proc[[#This Row],[Requested]],1),Table3[#All],2,0),VLOOKUP(Proc[[#This Row],[Author]],Table4[],2,0))</f>
        <v>EL</v>
      </c>
      <c r="L11112" s="155"/>
      <c r="M11112" s="140">
        <v>46139</v>
      </c>
      <c r="N11112" s="140"/>
      <c r="O11112" s="140"/>
      <c r="P11112" s="140" t="str">
        <f ca="1">IF(Proc[[#This Row],[DaysAgeing]]&gt;5,"yep","on track")</f>
        <v>on track</v>
      </c>
      <c r="Q11112" s="2">
        <f ca="1">IF(Proc[[#This Row],[DateClosed]]="",ABS(NETWORKDAYS(Proc[[#This Row],[DateOpened]],TODAY()))-1,ABS(NETWORKDAYS(Proc[[#This Row],[DateOpened]],Proc[[#This Row],[DateClosed]]))-1)</f>
        <v>0</v>
      </c>
      <c r="R11112" s="140" t="s">
        <v>774</v>
      </c>
      <c r="S11112" s="155"/>
      <c r="T11112" s="155"/>
    </row>
    <row r="11113" spans="1:20">
      <c r="A11113" s="164" t="s">
        <v>13429</v>
      </c>
      <c r="B11113" s="155" t="str">
        <f>IFERROR(VLOOKUP(Proc[[#This Row],[App]],Table2[],3,0),"open")</f>
        <v>open</v>
      </c>
      <c r="C11113" s="164" t="s">
        <v>370</v>
      </c>
      <c r="D11113" t="s">
        <v>13450</v>
      </c>
      <c r="E11113" t="s">
        <v>1204</v>
      </c>
      <c r="F11113" s="155" t="s">
        <v>5114</v>
      </c>
      <c r="G11113" s="164" t="s">
        <v>400</v>
      </c>
      <c r="H11113" s="155" t="str">
        <f>IF(Proc[[#This Row],[type]]="LFF (MDG-F)",MID(Proc[[#This Row],[Obj]],13,10),"")</f>
        <v/>
      </c>
      <c r="I11113" s="164"/>
      <c r="J11113" s="155" t="b">
        <f>Proc[[#This Row],[Requested]]=Proc[[#This Row],[CurrentParent]]</f>
        <v>0</v>
      </c>
      <c r="K11113" s="155" t="str">
        <f>IF(Proc[[#This Row],[Author]]="Marcela Urrego",VLOOKUP(LEFT(Proc[[#This Row],[Requested]],1),Table3[#All],2,0),VLOOKUP(Proc[[#This Row],[Author]],Table4[],2,0))</f>
        <v>EL</v>
      </c>
      <c r="L11113" s="155"/>
      <c r="M11113" s="140">
        <v>46139</v>
      </c>
      <c r="N11113" s="140"/>
      <c r="O11113" s="140"/>
      <c r="P11113" s="140" t="str">
        <f ca="1">IF(Proc[[#This Row],[DaysAgeing]]&gt;5,"yep","on track")</f>
        <v>on track</v>
      </c>
      <c r="Q11113" s="2">
        <f ca="1">IF(Proc[[#This Row],[DateClosed]]="",ABS(NETWORKDAYS(Proc[[#This Row],[DateOpened]],TODAY()))-1,ABS(NETWORKDAYS(Proc[[#This Row],[DateOpened]],Proc[[#This Row],[DateClosed]]))-1)</f>
        <v>0</v>
      </c>
      <c r="R11113" s="140" t="s">
        <v>774</v>
      </c>
      <c r="S11113" s="155"/>
      <c r="T11113" s="155"/>
    </row>
    <row r="11114" spans="1:20">
      <c r="A11114" s="164" t="s">
        <v>13429</v>
      </c>
      <c r="B11114" s="155" t="str">
        <f>IFERROR(VLOOKUP(Proc[[#This Row],[App]],Table2[],3,0),"open")</f>
        <v>open</v>
      </c>
      <c r="C11114" s="164" t="s">
        <v>370</v>
      </c>
      <c r="D11114" t="s">
        <v>13451</v>
      </c>
      <c r="E11114" t="s">
        <v>1629</v>
      </c>
      <c r="F11114" s="155" t="s">
        <v>5114</v>
      </c>
      <c r="G11114" s="164" t="s">
        <v>400</v>
      </c>
      <c r="H11114" s="155" t="str">
        <f>IF(Proc[[#This Row],[type]]="LFF (MDG-F)",MID(Proc[[#This Row],[Obj]],13,10),"")</f>
        <v/>
      </c>
      <c r="I11114" s="164"/>
      <c r="J11114" s="155" t="b">
        <f>Proc[[#This Row],[Requested]]=Proc[[#This Row],[CurrentParent]]</f>
        <v>0</v>
      </c>
      <c r="K11114" s="155" t="str">
        <f>IF(Proc[[#This Row],[Author]]="Marcela Urrego",VLOOKUP(LEFT(Proc[[#This Row],[Requested]],1),Table3[#All],2,0),VLOOKUP(Proc[[#This Row],[Author]],Table4[],2,0))</f>
        <v>EL</v>
      </c>
      <c r="L11114" s="155"/>
      <c r="M11114" s="140">
        <v>46139</v>
      </c>
      <c r="N11114" s="140"/>
      <c r="O11114" s="140"/>
      <c r="P11114" s="140" t="str">
        <f ca="1">IF(Proc[[#This Row],[DaysAgeing]]&gt;5,"yep","on track")</f>
        <v>on track</v>
      </c>
      <c r="Q11114" s="2">
        <f ca="1">IF(Proc[[#This Row],[DateClosed]]="",ABS(NETWORKDAYS(Proc[[#This Row],[DateOpened]],TODAY()))-1,ABS(NETWORKDAYS(Proc[[#This Row],[DateOpened]],Proc[[#This Row],[DateClosed]]))-1)</f>
        <v>0</v>
      </c>
      <c r="R11114" s="140" t="s">
        <v>774</v>
      </c>
      <c r="S11114" s="155"/>
      <c r="T11114" s="155"/>
    </row>
    <row r="11115" spans="1:20">
      <c r="A11115" s="164" t="s">
        <v>13429</v>
      </c>
      <c r="B11115" s="155" t="str">
        <f>IFERROR(VLOOKUP(Proc[[#This Row],[App]],Table2[],3,0),"open")</f>
        <v>open</v>
      </c>
      <c r="C11115" s="164" t="s">
        <v>370</v>
      </c>
      <c r="D11115" t="s">
        <v>13452</v>
      </c>
      <c r="E11115" t="s">
        <v>2439</v>
      </c>
      <c r="F11115" s="155" t="s">
        <v>5114</v>
      </c>
      <c r="G11115" s="164" t="s">
        <v>400</v>
      </c>
      <c r="H11115" s="155" t="str">
        <f>IF(Proc[[#This Row],[type]]="LFF (MDG-F)",MID(Proc[[#This Row],[Obj]],13,10),"")</f>
        <v/>
      </c>
      <c r="I11115" s="164"/>
      <c r="J11115" s="155" t="b">
        <f>Proc[[#This Row],[Requested]]=Proc[[#This Row],[CurrentParent]]</f>
        <v>0</v>
      </c>
      <c r="K11115" s="155" t="str">
        <f>IF(Proc[[#This Row],[Author]]="Marcela Urrego",VLOOKUP(LEFT(Proc[[#This Row],[Requested]],1),Table3[#All],2,0),VLOOKUP(Proc[[#This Row],[Author]],Table4[],2,0))</f>
        <v>EL</v>
      </c>
      <c r="L11115" s="155"/>
      <c r="M11115" s="140">
        <v>46139</v>
      </c>
      <c r="N11115" s="140"/>
      <c r="O11115" s="140"/>
      <c r="P11115" s="140" t="str">
        <f ca="1">IF(Proc[[#This Row],[DaysAgeing]]&gt;5,"yep","on track")</f>
        <v>on track</v>
      </c>
      <c r="Q11115" s="2">
        <f ca="1">IF(Proc[[#This Row],[DateClosed]]="",ABS(NETWORKDAYS(Proc[[#This Row],[DateOpened]],TODAY()))-1,ABS(NETWORKDAYS(Proc[[#This Row],[DateOpened]],Proc[[#This Row],[DateClosed]]))-1)</f>
        <v>0</v>
      </c>
      <c r="R11115" s="140" t="s">
        <v>774</v>
      </c>
      <c r="S11115" s="155"/>
      <c r="T11115" s="155"/>
    </row>
    <row r="11116" spans="1:20">
      <c r="A11116" s="164" t="s">
        <v>13429</v>
      </c>
      <c r="B11116" s="155" t="str">
        <f>IFERROR(VLOOKUP(Proc[[#This Row],[App]],Table2[],3,0),"open")</f>
        <v>open</v>
      </c>
      <c r="C11116" s="164" t="s">
        <v>370</v>
      </c>
      <c r="D11116" t="s">
        <v>13453</v>
      </c>
      <c r="E11116" t="s">
        <v>2439</v>
      </c>
      <c r="F11116" s="155" t="s">
        <v>5114</v>
      </c>
      <c r="G11116" s="164" t="s">
        <v>400</v>
      </c>
      <c r="H11116" s="155" t="str">
        <f>IF(Proc[[#This Row],[type]]="LFF (MDG-F)",MID(Proc[[#This Row],[Obj]],13,10),"")</f>
        <v/>
      </c>
      <c r="I11116" s="164"/>
      <c r="J11116" s="155" t="b">
        <f>Proc[[#This Row],[Requested]]=Proc[[#This Row],[CurrentParent]]</f>
        <v>0</v>
      </c>
      <c r="K11116" s="155" t="str">
        <f>IF(Proc[[#This Row],[Author]]="Marcela Urrego",VLOOKUP(LEFT(Proc[[#This Row],[Requested]],1),Table3[#All],2,0),VLOOKUP(Proc[[#This Row],[Author]],Table4[],2,0))</f>
        <v>EL</v>
      </c>
      <c r="L11116" s="155"/>
      <c r="M11116" s="140">
        <v>46139</v>
      </c>
      <c r="N11116" s="140"/>
      <c r="O11116" s="140"/>
      <c r="P11116" s="140" t="str">
        <f ca="1">IF(Proc[[#This Row],[DaysAgeing]]&gt;5,"yep","on track")</f>
        <v>on track</v>
      </c>
      <c r="Q11116" s="2">
        <f ca="1">IF(Proc[[#This Row],[DateClosed]]="",ABS(NETWORKDAYS(Proc[[#This Row],[DateOpened]],TODAY()))-1,ABS(NETWORKDAYS(Proc[[#This Row],[DateOpened]],Proc[[#This Row],[DateClosed]]))-1)</f>
        <v>0</v>
      </c>
      <c r="R11116" s="140" t="s">
        <v>774</v>
      </c>
      <c r="S11116" s="155"/>
      <c r="T11116" s="155"/>
    </row>
    <row r="11117" spans="1:20">
      <c r="A11117" s="164" t="s">
        <v>13429</v>
      </c>
      <c r="B11117" s="155" t="str">
        <f>IFERROR(VLOOKUP(Proc[[#This Row],[App]],Table2[],3,0),"open")</f>
        <v>open</v>
      </c>
      <c r="C11117" s="164" t="s">
        <v>370</v>
      </c>
      <c r="D11117" t="s">
        <v>13454</v>
      </c>
      <c r="E11117" t="s">
        <v>2873</v>
      </c>
      <c r="F11117" s="155" t="s">
        <v>5114</v>
      </c>
      <c r="G11117" s="164" t="s">
        <v>400</v>
      </c>
      <c r="H11117" s="155" t="str">
        <f>IF(Proc[[#This Row],[type]]="LFF (MDG-F)",MID(Proc[[#This Row],[Obj]],13,10),"")</f>
        <v/>
      </c>
      <c r="I11117" s="164"/>
      <c r="J11117" s="155" t="b">
        <f>Proc[[#This Row],[Requested]]=Proc[[#This Row],[CurrentParent]]</f>
        <v>0</v>
      </c>
      <c r="K11117" s="155" t="str">
        <f>IF(Proc[[#This Row],[Author]]="Marcela Urrego",VLOOKUP(LEFT(Proc[[#This Row],[Requested]],1),Table3[#All],2,0),VLOOKUP(Proc[[#This Row],[Author]],Table4[],2,0))</f>
        <v>EL</v>
      </c>
      <c r="L11117" s="155"/>
      <c r="M11117" s="140">
        <v>46139</v>
      </c>
      <c r="N11117" s="140"/>
      <c r="O11117" s="140"/>
      <c r="P11117" s="140" t="str">
        <f ca="1">IF(Proc[[#This Row],[DaysAgeing]]&gt;5,"yep","on track")</f>
        <v>on track</v>
      </c>
      <c r="Q11117" s="2">
        <f ca="1">IF(Proc[[#This Row],[DateClosed]]="",ABS(NETWORKDAYS(Proc[[#This Row],[DateOpened]],TODAY()))-1,ABS(NETWORKDAYS(Proc[[#This Row],[DateOpened]],Proc[[#This Row],[DateClosed]]))-1)</f>
        <v>0</v>
      </c>
      <c r="R11117" s="140" t="s">
        <v>774</v>
      </c>
      <c r="S11117" s="155"/>
      <c r="T11117" s="155"/>
    </row>
    <row r="11118" spans="1:20">
      <c r="A11118" s="164" t="s">
        <v>13429</v>
      </c>
      <c r="B11118" s="155" t="str">
        <f>IFERROR(VLOOKUP(Proc[[#This Row],[App]],Table2[],3,0),"open")</f>
        <v>open</v>
      </c>
      <c r="C11118" s="164" t="s">
        <v>370</v>
      </c>
      <c r="D11118" t="s">
        <v>13455</v>
      </c>
      <c r="E11118" t="s">
        <v>1204</v>
      </c>
      <c r="F11118" s="155" t="s">
        <v>5114</v>
      </c>
      <c r="G11118" s="164" t="s">
        <v>400</v>
      </c>
      <c r="H11118" s="155" t="str">
        <f>IF(Proc[[#This Row],[type]]="LFF (MDG-F)",MID(Proc[[#This Row],[Obj]],13,10),"")</f>
        <v/>
      </c>
      <c r="I11118" s="164"/>
      <c r="J11118" s="155" t="b">
        <f>Proc[[#This Row],[Requested]]=Proc[[#This Row],[CurrentParent]]</f>
        <v>0</v>
      </c>
      <c r="K11118" s="155" t="str">
        <f>IF(Proc[[#This Row],[Author]]="Marcela Urrego",VLOOKUP(LEFT(Proc[[#This Row],[Requested]],1),Table3[#All],2,0),VLOOKUP(Proc[[#This Row],[Author]],Table4[],2,0))</f>
        <v>EL</v>
      </c>
      <c r="L11118" s="155"/>
      <c r="M11118" s="140">
        <v>46139</v>
      </c>
      <c r="N11118" s="140"/>
      <c r="O11118" s="140"/>
      <c r="P11118" s="140" t="str">
        <f ca="1">IF(Proc[[#This Row],[DaysAgeing]]&gt;5,"yep","on track")</f>
        <v>on track</v>
      </c>
      <c r="Q11118" s="2">
        <f ca="1">IF(Proc[[#This Row],[DateClosed]]="",ABS(NETWORKDAYS(Proc[[#This Row],[DateOpened]],TODAY()))-1,ABS(NETWORKDAYS(Proc[[#This Row],[DateOpened]],Proc[[#This Row],[DateClosed]]))-1)</f>
        <v>0</v>
      </c>
      <c r="R11118" s="140" t="s">
        <v>774</v>
      </c>
      <c r="S11118" s="155"/>
      <c r="T11118" s="155"/>
    </row>
    <row r="11119" spans="1:20">
      <c r="A11119" s="164" t="s">
        <v>13429</v>
      </c>
      <c r="B11119" s="155" t="str">
        <f>IFERROR(VLOOKUP(Proc[[#This Row],[App]],Table2[],3,0),"open")</f>
        <v>open</v>
      </c>
      <c r="C11119" s="164" t="s">
        <v>370</v>
      </c>
      <c r="D11119" t="s">
        <v>13456</v>
      </c>
      <c r="E11119" t="s">
        <v>1204</v>
      </c>
      <c r="F11119" s="155" t="s">
        <v>5114</v>
      </c>
      <c r="G11119" s="164" t="s">
        <v>400</v>
      </c>
      <c r="H11119" s="155" t="str">
        <f>IF(Proc[[#This Row],[type]]="LFF (MDG-F)",MID(Proc[[#This Row],[Obj]],13,10),"")</f>
        <v/>
      </c>
      <c r="I11119" s="164"/>
      <c r="J11119" s="155" t="b">
        <f>Proc[[#This Row],[Requested]]=Proc[[#This Row],[CurrentParent]]</f>
        <v>0</v>
      </c>
      <c r="K11119" s="155" t="str">
        <f>IF(Proc[[#This Row],[Author]]="Marcela Urrego",VLOOKUP(LEFT(Proc[[#This Row],[Requested]],1),Table3[#All],2,0),VLOOKUP(Proc[[#This Row],[Author]],Table4[],2,0))</f>
        <v>EL</v>
      </c>
      <c r="L11119" s="155"/>
      <c r="M11119" s="140">
        <v>46139</v>
      </c>
      <c r="N11119" s="140"/>
      <c r="O11119" s="140"/>
      <c r="P11119" s="140" t="str">
        <f ca="1">IF(Proc[[#This Row],[DaysAgeing]]&gt;5,"yep","on track")</f>
        <v>on track</v>
      </c>
      <c r="Q11119" s="2">
        <f ca="1">IF(Proc[[#This Row],[DateClosed]]="",ABS(NETWORKDAYS(Proc[[#This Row],[DateOpened]],TODAY()))-1,ABS(NETWORKDAYS(Proc[[#This Row],[DateOpened]],Proc[[#This Row],[DateClosed]]))-1)</f>
        <v>0</v>
      </c>
      <c r="R11119" s="140" t="s">
        <v>774</v>
      </c>
      <c r="S11119" s="155"/>
      <c r="T11119" s="155"/>
    </row>
    <row r="11120" spans="1:20">
      <c r="A11120" s="164" t="s">
        <v>13429</v>
      </c>
      <c r="B11120" s="155" t="str">
        <f>IFERROR(VLOOKUP(Proc[[#This Row],[App]],Table2[],3,0),"open")</f>
        <v>open</v>
      </c>
      <c r="C11120" s="164" t="s">
        <v>370</v>
      </c>
      <c r="D11120" t="s">
        <v>13457</v>
      </c>
      <c r="E11120" t="s">
        <v>2439</v>
      </c>
      <c r="F11120" s="155" t="s">
        <v>5114</v>
      </c>
      <c r="G11120" s="164" t="s">
        <v>400</v>
      </c>
      <c r="H11120" s="155" t="str">
        <f>IF(Proc[[#This Row],[type]]="LFF (MDG-F)",MID(Proc[[#This Row],[Obj]],13,10),"")</f>
        <v/>
      </c>
      <c r="I11120" s="164"/>
      <c r="J11120" s="155" t="b">
        <f>Proc[[#This Row],[Requested]]=Proc[[#This Row],[CurrentParent]]</f>
        <v>0</v>
      </c>
      <c r="K11120" s="155" t="str">
        <f>IF(Proc[[#This Row],[Author]]="Marcela Urrego",VLOOKUP(LEFT(Proc[[#This Row],[Requested]],1),Table3[#All],2,0),VLOOKUP(Proc[[#This Row],[Author]],Table4[],2,0))</f>
        <v>EL</v>
      </c>
      <c r="L11120" s="155"/>
      <c r="M11120" s="140">
        <v>46139</v>
      </c>
      <c r="N11120" s="140"/>
      <c r="O11120" s="140"/>
      <c r="P11120" s="140" t="str">
        <f ca="1">IF(Proc[[#This Row],[DaysAgeing]]&gt;5,"yep","on track")</f>
        <v>on track</v>
      </c>
      <c r="Q11120" s="2">
        <f ca="1">IF(Proc[[#This Row],[DateClosed]]="",ABS(NETWORKDAYS(Proc[[#This Row],[DateOpened]],TODAY()))-1,ABS(NETWORKDAYS(Proc[[#This Row],[DateOpened]],Proc[[#This Row],[DateClosed]]))-1)</f>
        <v>0</v>
      </c>
      <c r="R11120" s="140" t="s">
        <v>774</v>
      </c>
      <c r="S11120" s="155"/>
      <c r="T11120" s="155"/>
    </row>
    <row r="11121" spans="1:20">
      <c r="A11121" s="164" t="s">
        <v>13429</v>
      </c>
      <c r="B11121" s="155" t="str">
        <f>IFERROR(VLOOKUP(Proc[[#This Row],[App]],Table2[],3,0),"open")</f>
        <v>open</v>
      </c>
      <c r="C11121" s="164" t="s">
        <v>370</v>
      </c>
      <c r="D11121" t="s">
        <v>13458</v>
      </c>
      <c r="E11121" t="s">
        <v>7449</v>
      </c>
      <c r="F11121" s="155" t="s">
        <v>5114</v>
      </c>
      <c r="G11121" s="164" t="s">
        <v>400</v>
      </c>
      <c r="H11121" s="155" t="str">
        <f>IF(Proc[[#This Row],[type]]="LFF (MDG-F)",MID(Proc[[#This Row],[Obj]],13,10),"")</f>
        <v/>
      </c>
      <c r="I11121" s="164"/>
      <c r="J11121" s="155" t="b">
        <f>Proc[[#This Row],[Requested]]=Proc[[#This Row],[CurrentParent]]</f>
        <v>0</v>
      </c>
      <c r="K11121" s="155" t="str">
        <f>IF(Proc[[#This Row],[Author]]="Marcela Urrego",VLOOKUP(LEFT(Proc[[#This Row],[Requested]],1),Table3[#All],2,0),VLOOKUP(Proc[[#This Row],[Author]],Table4[],2,0))</f>
        <v>EL</v>
      </c>
      <c r="L11121" s="155"/>
      <c r="M11121" s="140">
        <v>46139</v>
      </c>
      <c r="N11121" s="140"/>
      <c r="O11121" s="140"/>
      <c r="P11121" s="140" t="str">
        <f ca="1">IF(Proc[[#This Row],[DaysAgeing]]&gt;5,"yep","on track")</f>
        <v>on track</v>
      </c>
      <c r="Q11121" s="2">
        <f ca="1">IF(Proc[[#This Row],[DateClosed]]="",ABS(NETWORKDAYS(Proc[[#This Row],[DateOpened]],TODAY()))-1,ABS(NETWORKDAYS(Proc[[#This Row],[DateOpened]],Proc[[#This Row],[DateClosed]]))-1)</f>
        <v>0</v>
      </c>
      <c r="R11121" s="140" t="s">
        <v>774</v>
      </c>
      <c r="S11121" s="155"/>
      <c r="T11121" s="155"/>
    </row>
    <row r="11122" spans="1:20">
      <c r="A11122" s="164" t="s">
        <v>13429</v>
      </c>
      <c r="B11122" s="155" t="str">
        <f>IFERROR(VLOOKUP(Proc[[#This Row],[App]],Table2[],3,0),"open")</f>
        <v>open</v>
      </c>
      <c r="C11122" s="164" t="s">
        <v>370</v>
      </c>
      <c r="D11122" t="s">
        <v>13459</v>
      </c>
      <c r="E11122" t="s">
        <v>13544</v>
      </c>
      <c r="F11122" s="155" t="s">
        <v>13834</v>
      </c>
      <c r="G11122" s="164" t="s">
        <v>400</v>
      </c>
      <c r="H11122" s="155" t="str">
        <f>IF(Proc[[#This Row],[type]]="LFF (MDG-F)",MID(Proc[[#This Row],[Obj]],13,10),"")</f>
        <v/>
      </c>
      <c r="I11122" s="164"/>
      <c r="J11122" s="155" t="b">
        <f>Proc[[#This Row],[Requested]]=Proc[[#This Row],[CurrentParent]]</f>
        <v>0</v>
      </c>
      <c r="K11122" s="155" t="str">
        <f>IF(Proc[[#This Row],[Author]]="Marcela Urrego",VLOOKUP(LEFT(Proc[[#This Row],[Requested]],1),Table3[#All],2,0),VLOOKUP(Proc[[#This Row],[Author]],Table4[],2,0))</f>
        <v>EL</v>
      </c>
      <c r="L11122" s="155"/>
      <c r="M11122" s="140">
        <v>46139</v>
      </c>
      <c r="N11122" s="140"/>
      <c r="O11122" s="140"/>
      <c r="P11122" s="140" t="str">
        <f ca="1">IF(Proc[[#This Row],[DaysAgeing]]&gt;5,"yep","on track")</f>
        <v>on track</v>
      </c>
      <c r="Q11122" s="2">
        <f ca="1">IF(Proc[[#This Row],[DateClosed]]="",ABS(NETWORKDAYS(Proc[[#This Row],[DateOpened]],TODAY()))-1,ABS(NETWORKDAYS(Proc[[#This Row],[DateOpened]],Proc[[#This Row],[DateClosed]]))-1)</f>
        <v>0</v>
      </c>
      <c r="R11122" s="140" t="s">
        <v>774</v>
      </c>
      <c r="S11122" s="155"/>
      <c r="T11122" s="155"/>
    </row>
    <row r="11123" spans="1:20">
      <c r="A11123" s="164" t="s">
        <v>13429</v>
      </c>
      <c r="B11123" s="155" t="str">
        <f>IFERROR(VLOOKUP(Proc[[#This Row],[App]],Table2[],3,0),"open")</f>
        <v>open</v>
      </c>
      <c r="C11123" s="164" t="s">
        <v>370</v>
      </c>
      <c r="D11123" t="s">
        <v>13460</v>
      </c>
      <c r="E11123" t="s">
        <v>13545</v>
      </c>
      <c r="F11123" s="155" t="s">
        <v>5114</v>
      </c>
      <c r="G11123" s="164" t="s">
        <v>400</v>
      </c>
      <c r="H11123" s="155" t="str">
        <f>IF(Proc[[#This Row],[type]]="LFF (MDG-F)",MID(Proc[[#This Row],[Obj]],13,10),"")</f>
        <v/>
      </c>
      <c r="I11123" s="164"/>
      <c r="J11123" s="155" t="b">
        <f>Proc[[#This Row],[Requested]]=Proc[[#This Row],[CurrentParent]]</f>
        <v>0</v>
      </c>
      <c r="K11123" s="155" t="str">
        <f>IF(Proc[[#This Row],[Author]]="Marcela Urrego",VLOOKUP(LEFT(Proc[[#This Row],[Requested]],1),Table3[#All],2,0),VLOOKUP(Proc[[#This Row],[Author]],Table4[],2,0))</f>
        <v>EL</v>
      </c>
      <c r="L11123" s="155"/>
      <c r="M11123" s="140">
        <v>46139</v>
      </c>
      <c r="N11123" s="140"/>
      <c r="O11123" s="140"/>
      <c r="P11123" s="140" t="str">
        <f ca="1">IF(Proc[[#This Row],[DaysAgeing]]&gt;5,"yep","on track")</f>
        <v>on track</v>
      </c>
      <c r="Q11123" s="2">
        <f ca="1">IF(Proc[[#This Row],[DateClosed]]="",ABS(NETWORKDAYS(Proc[[#This Row],[DateOpened]],TODAY()))-1,ABS(NETWORKDAYS(Proc[[#This Row],[DateOpened]],Proc[[#This Row],[DateClosed]]))-1)</f>
        <v>0</v>
      </c>
      <c r="R11123" s="140" t="s">
        <v>774</v>
      </c>
      <c r="S11123" s="155"/>
      <c r="T11123" s="155"/>
    </row>
    <row r="11124" spans="1:20">
      <c r="A11124" s="164" t="s">
        <v>13429</v>
      </c>
      <c r="B11124" s="155" t="str">
        <f>IFERROR(VLOOKUP(Proc[[#This Row],[App]],Table2[],3,0),"open")</f>
        <v>open</v>
      </c>
      <c r="C11124" s="164" t="s">
        <v>370</v>
      </c>
      <c r="D11124" t="s">
        <v>13461</v>
      </c>
      <c r="E11124" t="s">
        <v>13545</v>
      </c>
      <c r="F11124" s="155" t="s">
        <v>5114</v>
      </c>
      <c r="G11124" s="164" t="s">
        <v>400</v>
      </c>
      <c r="H11124" s="155" t="str">
        <f>IF(Proc[[#This Row],[type]]="LFF (MDG-F)",MID(Proc[[#This Row],[Obj]],13,10),"")</f>
        <v/>
      </c>
      <c r="I11124" s="164"/>
      <c r="J11124" s="155" t="b">
        <f>Proc[[#This Row],[Requested]]=Proc[[#This Row],[CurrentParent]]</f>
        <v>0</v>
      </c>
      <c r="K11124" s="155" t="str">
        <f>IF(Proc[[#This Row],[Author]]="Marcela Urrego",VLOOKUP(LEFT(Proc[[#This Row],[Requested]],1),Table3[#All],2,0),VLOOKUP(Proc[[#This Row],[Author]],Table4[],2,0))</f>
        <v>EL</v>
      </c>
      <c r="L11124" s="155"/>
      <c r="M11124" s="140">
        <v>46139</v>
      </c>
      <c r="N11124" s="140"/>
      <c r="O11124" s="140"/>
      <c r="P11124" s="140" t="str">
        <f ca="1">IF(Proc[[#This Row],[DaysAgeing]]&gt;5,"yep","on track")</f>
        <v>on track</v>
      </c>
      <c r="Q11124" s="2">
        <f ca="1">IF(Proc[[#This Row],[DateClosed]]="",ABS(NETWORKDAYS(Proc[[#This Row],[DateOpened]],TODAY()))-1,ABS(NETWORKDAYS(Proc[[#This Row],[DateOpened]],Proc[[#This Row],[DateClosed]]))-1)</f>
        <v>0</v>
      </c>
      <c r="R11124" s="140" t="s">
        <v>774</v>
      </c>
      <c r="S11124" s="155"/>
      <c r="T11124" s="155"/>
    </row>
    <row r="11125" spans="1:20">
      <c r="A11125" s="164" t="s">
        <v>13429</v>
      </c>
      <c r="B11125" s="155" t="str">
        <f>IFERROR(VLOOKUP(Proc[[#This Row],[App]],Table2[],3,0),"open")</f>
        <v>open</v>
      </c>
      <c r="C11125" s="164" t="s">
        <v>370</v>
      </c>
      <c r="D11125" t="s">
        <v>13462</v>
      </c>
      <c r="E11125" t="s">
        <v>13545</v>
      </c>
      <c r="F11125" s="155">
        <v>0</v>
      </c>
      <c r="G11125" s="164" t="s">
        <v>400</v>
      </c>
      <c r="H11125" s="155" t="str">
        <f>IF(Proc[[#This Row],[type]]="LFF (MDG-F)",MID(Proc[[#This Row],[Obj]],13,10),"")</f>
        <v/>
      </c>
      <c r="I11125" s="164"/>
      <c r="J11125" s="155" t="b">
        <f>Proc[[#This Row],[Requested]]=Proc[[#This Row],[CurrentParent]]</f>
        <v>0</v>
      </c>
      <c r="K11125" s="155" t="str">
        <f>IF(Proc[[#This Row],[Author]]="Marcela Urrego",VLOOKUP(LEFT(Proc[[#This Row],[Requested]],1),Table3[#All],2,0),VLOOKUP(Proc[[#This Row],[Author]],Table4[],2,0))</f>
        <v>EL</v>
      </c>
      <c r="L11125" s="155"/>
      <c r="M11125" s="140">
        <v>46139</v>
      </c>
      <c r="N11125" s="140"/>
      <c r="O11125" s="140"/>
      <c r="P11125" s="140" t="str">
        <f ca="1">IF(Proc[[#This Row],[DaysAgeing]]&gt;5,"yep","on track")</f>
        <v>on track</v>
      </c>
      <c r="Q11125" s="2">
        <f ca="1">IF(Proc[[#This Row],[DateClosed]]="",ABS(NETWORKDAYS(Proc[[#This Row],[DateOpened]],TODAY()))-1,ABS(NETWORKDAYS(Proc[[#This Row],[DateOpened]],Proc[[#This Row],[DateClosed]]))-1)</f>
        <v>0</v>
      </c>
      <c r="R11125" s="140" t="s">
        <v>774</v>
      </c>
      <c r="S11125" s="155"/>
      <c r="T11125" s="155"/>
    </row>
    <row r="11126" spans="1:20">
      <c r="A11126" s="164" t="s">
        <v>13429</v>
      </c>
      <c r="B11126" s="155" t="str">
        <f>IFERROR(VLOOKUP(Proc[[#This Row],[App]],Table2[],3,0),"open")</f>
        <v>open</v>
      </c>
      <c r="C11126" s="164" t="s">
        <v>370</v>
      </c>
      <c r="D11126" t="s">
        <v>13463</v>
      </c>
      <c r="E11126" t="s">
        <v>13545</v>
      </c>
      <c r="F11126" s="155" t="s">
        <v>5114</v>
      </c>
      <c r="G11126" s="164" t="s">
        <v>400</v>
      </c>
      <c r="H11126" s="155" t="str">
        <f>IF(Proc[[#This Row],[type]]="LFF (MDG-F)",MID(Proc[[#This Row],[Obj]],13,10),"")</f>
        <v/>
      </c>
      <c r="I11126" s="164"/>
      <c r="J11126" s="155" t="b">
        <f>Proc[[#This Row],[Requested]]=Proc[[#This Row],[CurrentParent]]</f>
        <v>0</v>
      </c>
      <c r="K11126" s="155" t="str">
        <f>IF(Proc[[#This Row],[Author]]="Marcela Urrego",VLOOKUP(LEFT(Proc[[#This Row],[Requested]],1),Table3[#All],2,0),VLOOKUP(Proc[[#This Row],[Author]],Table4[],2,0))</f>
        <v>EL</v>
      </c>
      <c r="L11126" s="155"/>
      <c r="M11126" s="140">
        <v>46139</v>
      </c>
      <c r="N11126" s="140"/>
      <c r="O11126" s="140"/>
      <c r="P11126" s="140" t="str">
        <f ca="1">IF(Proc[[#This Row],[DaysAgeing]]&gt;5,"yep","on track")</f>
        <v>on track</v>
      </c>
      <c r="Q11126" s="2">
        <f ca="1">IF(Proc[[#This Row],[DateClosed]]="",ABS(NETWORKDAYS(Proc[[#This Row],[DateOpened]],TODAY()))-1,ABS(NETWORKDAYS(Proc[[#This Row],[DateOpened]],Proc[[#This Row],[DateClosed]]))-1)</f>
        <v>0</v>
      </c>
      <c r="R11126" s="140" t="s">
        <v>774</v>
      </c>
      <c r="S11126" s="155"/>
      <c r="T11126" s="155"/>
    </row>
    <row r="11127" spans="1:20">
      <c r="A11127" s="164" t="s">
        <v>13429</v>
      </c>
      <c r="B11127" s="155" t="str">
        <f>IFERROR(VLOOKUP(Proc[[#This Row],[App]],Table2[],3,0),"open")</f>
        <v>open</v>
      </c>
      <c r="C11127" s="164" t="s">
        <v>370</v>
      </c>
      <c r="D11127" t="s">
        <v>13464</v>
      </c>
      <c r="E11127" t="s">
        <v>13545</v>
      </c>
      <c r="F11127" s="155">
        <v>0</v>
      </c>
      <c r="G11127" s="164" t="s">
        <v>400</v>
      </c>
      <c r="H11127" s="155" t="str">
        <f>IF(Proc[[#This Row],[type]]="LFF (MDG-F)",MID(Proc[[#This Row],[Obj]],13,10),"")</f>
        <v/>
      </c>
      <c r="I11127" s="164"/>
      <c r="J11127" s="155" t="b">
        <f>Proc[[#This Row],[Requested]]=Proc[[#This Row],[CurrentParent]]</f>
        <v>0</v>
      </c>
      <c r="K11127" s="155" t="str">
        <f>IF(Proc[[#This Row],[Author]]="Marcela Urrego",VLOOKUP(LEFT(Proc[[#This Row],[Requested]],1),Table3[#All],2,0),VLOOKUP(Proc[[#This Row],[Author]],Table4[],2,0))</f>
        <v>EL</v>
      </c>
      <c r="L11127" s="155"/>
      <c r="M11127" s="140">
        <v>46139</v>
      </c>
      <c r="N11127" s="140"/>
      <c r="O11127" s="140"/>
      <c r="P11127" s="140" t="str">
        <f ca="1">IF(Proc[[#This Row],[DaysAgeing]]&gt;5,"yep","on track")</f>
        <v>on track</v>
      </c>
      <c r="Q11127" s="2">
        <f ca="1">IF(Proc[[#This Row],[DateClosed]]="",ABS(NETWORKDAYS(Proc[[#This Row],[DateOpened]],TODAY()))-1,ABS(NETWORKDAYS(Proc[[#This Row],[DateOpened]],Proc[[#This Row],[DateClosed]]))-1)</f>
        <v>0</v>
      </c>
      <c r="R11127" s="140" t="s">
        <v>774</v>
      </c>
      <c r="S11127" s="155"/>
      <c r="T11127" s="155"/>
    </row>
    <row r="11128" spans="1:20">
      <c r="A11128" s="164" t="s">
        <v>13429</v>
      </c>
      <c r="B11128" s="155" t="str">
        <f>IFERROR(VLOOKUP(Proc[[#This Row],[App]],Table2[],3,0),"open")</f>
        <v>open</v>
      </c>
      <c r="C11128" s="164" t="s">
        <v>370</v>
      </c>
      <c r="D11128" t="s">
        <v>13465</v>
      </c>
      <c r="E11128" t="s">
        <v>13545</v>
      </c>
      <c r="F11128" s="155">
        <v>0</v>
      </c>
      <c r="G11128" s="164" t="s">
        <v>400</v>
      </c>
      <c r="H11128" s="155" t="str">
        <f>IF(Proc[[#This Row],[type]]="LFF (MDG-F)",MID(Proc[[#This Row],[Obj]],13,10),"")</f>
        <v/>
      </c>
      <c r="I11128" s="164"/>
      <c r="J11128" s="155" t="b">
        <f>Proc[[#This Row],[Requested]]=Proc[[#This Row],[CurrentParent]]</f>
        <v>0</v>
      </c>
      <c r="K11128" s="155" t="str">
        <f>IF(Proc[[#This Row],[Author]]="Marcela Urrego",VLOOKUP(LEFT(Proc[[#This Row],[Requested]],1),Table3[#All],2,0),VLOOKUP(Proc[[#This Row],[Author]],Table4[],2,0))</f>
        <v>EL</v>
      </c>
      <c r="L11128" s="155"/>
      <c r="M11128" s="140">
        <v>46139</v>
      </c>
      <c r="N11128" s="140"/>
      <c r="O11128" s="140"/>
      <c r="P11128" s="140" t="str">
        <f ca="1">IF(Proc[[#This Row],[DaysAgeing]]&gt;5,"yep","on track")</f>
        <v>on track</v>
      </c>
      <c r="Q11128" s="2">
        <f ca="1">IF(Proc[[#This Row],[DateClosed]]="",ABS(NETWORKDAYS(Proc[[#This Row],[DateOpened]],TODAY()))-1,ABS(NETWORKDAYS(Proc[[#This Row],[DateOpened]],Proc[[#This Row],[DateClosed]]))-1)</f>
        <v>0</v>
      </c>
      <c r="R11128" s="140" t="s">
        <v>774</v>
      </c>
      <c r="S11128" s="155"/>
      <c r="T11128" s="155"/>
    </row>
    <row r="11129" spans="1:20">
      <c r="A11129" s="164" t="s">
        <v>13429</v>
      </c>
      <c r="B11129" s="155" t="str">
        <f>IFERROR(VLOOKUP(Proc[[#This Row],[App]],Table2[],3,0),"open")</f>
        <v>open</v>
      </c>
      <c r="C11129" s="164" t="s">
        <v>370</v>
      </c>
      <c r="D11129" t="s">
        <v>13466</v>
      </c>
      <c r="E11129" t="s">
        <v>13545</v>
      </c>
      <c r="F11129" s="155" t="s">
        <v>5114</v>
      </c>
      <c r="G11129" s="164" t="s">
        <v>400</v>
      </c>
      <c r="H11129" s="155" t="str">
        <f>IF(Proc[[#This Row],[type]]="LFF (MDG-F)",MID(Proc[[#This Row],[Obj]],13,10),"")</f>
        <v/>
      </c>
      <c r="I11129" s="164"/>
      <c r="J11129" s="155" t="b">
        <f>Proc[[#This Row],[Requested]]=Proc[[#This Row],[CurrentParent]]</f>
        <v>0</v>
      </c>
      <c r="K11129" s="155" t="str">
        <f>IF(Proc[[#This Row],[Author]]="Marcela Urrego",VLOOKUP(LEFT(Proc[[#This Row],[Requested]],1),Table3[#All],2,0),VLOOKUP(Proc[[#This Row],[Author]],Table4[],2,0))</f>
        <v>EL</v>
      </c>
      <c r="L11129" s="155"/>
      <c r="M11129" s="140">
        <v>46139</v>
      </c>
      <c r="N11129" s="140"/>
      <c r="O11129" s="140"/>
      <c r="P11129" s="140" t="str">
        <f ca="1">IF(Proc[[#This Row],[DaysAgeing]]&gt;5,"yep","on track")</f>
        <v>on track</v>
      </c>
      <c r="Q11129" s="2">
        <f ca="1">IF(Proc[[#This Row],[DateClosed]]="",ABS(NETWORKDAYS(Proc[[#This Row],[DateOpened]],TODAY()))-1,ABS(NETWORKDAYS(Proc[[#This Row],[DateOpened]],Proc[[#This Row],[DateClosed]]))-1)</f>
        <v>0</v>
      </c>
      <c r="R11129" s="140" t="s">
        <v>774</v>
      </c>
      <c r="S11129" s="155"/>
      <c r="T11129" s="155"/>
    </row>
    <row r="11130" spans="1:20">
      <c r="A11130" s="164" t="s">
        <v>13429</v>
      </c>
      <c r="B11130" s="155" t="str">
        <f>IFERROR(VLOOKUP(Proc[[#This Row],[App]],Table2[],3,0),"open")</f>
        <v>open</v>
      </c>
      <c r="C11130" s="164" t="s">
        <v>370</v>
      </c>
      <c r="D11130" t="s">
        <v>13467</v>
      </c>
      <c r="E11130" t="s">
        <v>13545</v>
      </c>
      <c r="F11130" s="155" t="s">
        <v>5114</v>
      </c>
      <c r="G11130" s="164" t="s">
        <v>400</v>
      </c>
      <c r="H11130" s="155" t="str">
        <f>IF(Proc[[#This Row],[type]]="LFF (MDG-F)",MID(Proc[[#This Row],[Obj]],13,10),"")</f>
        <v/>
      </c>
      <c r="I11130" s="164"/>
      <c r="J11130" s="155" t="b">
        <f>Proc[[#This Row],[Requested]]=Proc[[#This Row],[CurrentParent]]</f>
        <v>0</v>
      </c>
      <c r="K11130" s="155" t="str">
        <f>IF(Proc[[#This Row],[Author]]="Marcela Urrego",VLOOKUP(LEFT(Proc[[#This Row],[Requested]],1),Table3[#All],2,0),VLOOKUP(Proc[[#This Row],[Author]],Table4[],2,0))</f>
        <v>EL</v>
      </c>
      <c r="L11130" s="155"/>
      <c r="M11130" s="140">
        <v>46139</v>
      </c>
      <c r="N11130" s="140"/>
      <c r="O11130" s="140"/>
      <c r="P11130" s="140" t="str">
        <f ca="1">IF(Proc[[#This Row],[DaysAgeing]]&gt;5,"yep","on track")</f>
        <v>on track</v>
      </c>
      <c r="Q11130" s="2">
        <f ca="1">IF(Proc[[#This Row],[DateClosed]]="",ABS(NETWORKDAYS(Proc[[#This Row],[DateOpened]],TODAY()))-1,ABS(NETWORKDAYS(Proc[[#This Row],[DateOpened]],Proc[[#This Row],[DateClosed]]))-1)</f>
        <v>0</v>
      </c>
      <c r="R11130" s="140" t="s">
        <v>774</v>
      </c>
      <c r="S11130" s="155"/>
      <c r="T11130" s="155"/>
    </row>
    <row r="11131" spans="1:20">
      <c r="A11131" s="164" t="s">
        <v>13429</v>
      </c>
      <c r="B11131" s="155" t="str">
        <f>IFERROR(VLOOKUP(Proc[[#This Row],[App]],Table2[],3,0),"open")</f>
        <v>open</v>
      </c>
      <c r="C11131" s="164" t="s">
        <v>370</v>
      </c>
      <c r="D11131" t="s">
        <v>13468</v>
      </c>
      <c r="E11131" t="s">
        <v>13545</v>
      </c>
      <c r="F11131" s="155" t="s">
        <v>5114</v>
      </c>
      <c r="G11131" s="164" t="s">
        <v>400</v>
      </c>
      <c r="H11131" s="155" t="str">
        <f>IF(Proc[[#This Row],[type]]="LFF (MDG-F)",MID(Proc[[#This Row],[Obj]],13,10),"")</f>
        <v/>
      </c>
      <c r="I11131" s="164"/>
      <c r="J11131" s="155" t="b">
        <f>Proc[[#This Row],[Requested]]=Proc[[#This Row],[CurrentParent]]</f>
        <v>0</v>
      </c>
      <c r="K11131" s="155" t="str">
        <f>IF(Proc[[#This Row],[Author]]="Marcela Urrego",VLOOKUP(LEFT(Proc[[#This Row],[Requested]],1),Table3[#All],2,0),VLOOKUP(Proc[[#This Row],[Author]],Table4[],2,0))</f>
        <v>EL</v>
      </c>
      <c r="L11131" s="155"/>
      <c r="M11131" s="140">
        <v>46139</v>
      </c>
      <c r="N11131" s="140"/>
      <c r="O11131" s="140"/>
      <c r="P11131" s="140" t="str">
        <f ca="1">IF(Proc[[#This Row],[DaysAgeing]]&gt;5,"yep","on track")</f>
        <v>on track</v>
      </c>
      <c r="Q11131" s="2">
        <f ca="1">IF(Proc[[#This Row],[DateClosed]]="",ABS(NETWORKDAYS(Proc[[#This Row],[DateOpened]],TODAY()))-1,ABS(NETWORKDAYS(Proc[[#This Row],[DateOpened]],Proc[[#This Row],[DateClosed]]))-1)</f>
        <v>0</v>
      </c>
      <c r="R11131" s="140" t="s">
        <v>774</v>
      </c>
      <c r="S11131" s="155"/>
      <c r="T11131" s="155"/>
    </row>
    <row r="11132" spans="1:20">
      <c r="A11132" s="164" t="s">
        <v>13429</v>
      </c>
      <c r="B11132" s="155" t="str">
        <f>IFERROR(VLOOKUP(Proc[[#This Row],[App]],Table2[],3,0),"open")</f>
        <v>open</v>
      </c>
      <c r="C11132" s="164" t="s">
        <v>370</v>
      </c>
      <c r="D11132" t="s">
        <v>13469</v>
      </c>
      <c r="E11132" t="s">
        <v>13545</v>
      </c>
      <c r="F11132" s="155" t="s">
        <v>5114</v>
      </c>
      <c r="G11132" s="164" t="s">
        <v>400</v>
      </c>
      <c r="H11132" s="155" t="str">
        <f>IF(Proc[[#This Row],[type]]="LFF (MDG-F)",MID(Proc[[#This Row],[Obj]],13,10),"")</f>
        <v/>
      </c>
      <c r="I11132" s="164"/>
      <c r="J11132" s="155" t="b">
        <f>Proc[[#This Row],[Requested]]=Proc[[#This Row],[CurrentParent]]</f>
        <v>0</v>
      </c>
      <c r="K11132" s="155" t="str">
        <f>IF(Proc[[#This Row],[Author]]="Marcela Urrego",VLOOKUP(LEFT(Proc[[#This Row],[Requested]],1),Table3[#All],2,0),VLOOKUP(Proc[[#This Row],[Author]],Table4[],2,0))</f>
        <v>EL</v>
      </c>
      <c r="L11132" s="155"/>
      <c r="M11132" s="140">
        <v>46139</v>
      </c>
      <c r="N11132" s="140"/>
      <c r="O11132" s="140"/>
      <c r="P11132" s="140" t="str">
        <f ca="1">IF(Proc[[#This Row],[DaysAgeing]]&gt;5,"yep","on track")</f>
        <v>on track</v>
      </c>
      <c r="Q11132" s="2">
        <f ca="1">IF(Proc[[#This Row],[DateClosed]]="",ABS(NETWORKDAYS(Proc[[#This Row],[DateOpened]],TODAY()))-1,ABS(NETWORKDAYS(Proc[[#This Row],[DateOpened]],Proc[[#This Row],[DateClosed]]))-1)</f>
        <v>0</v>
      </c>
      <c r="R11132" s="140" t="s">
        <v>774</v>
      </c>
      <c r="S11132" s="155"/>
      <c r="T11132" s="155"/>
    </row>
    <row r="11133" spans="1:20">
      <c r="A11133" s="164" t="s">
        <v>13429</v>
      </c>
      <c r="B11133" s="155" t="str">
        <f>IFERROR(VLOOKUP(Proc[[#This Row],[App]],Table2[],3,0),"open")</f>
        <v>open</v>
      </c>
      <c r="C11133" s="164" t="s">
        <v>370</v>
      </c>
      <c r="D11133" t="s">
        <v>13470</v>
      </c>
      <c r="E11133" t="s">
        <v>13545</v>
      </c>
      <c r="F11133" s="155" t="s">
        <v>5114</v>
      </c>
      <c r="G11133" s="164" t="s">
        <v>400</v>
      </c>
      <c r="H11133" s="155" t="str">
        <f>IF(Proc[[#This Row],[type]]="LFF (MDG-F)",MID(Proc[[#This Row],[Obj]],13,10),"")</f>
        <v/>
      </c>
      <c r="I11133" s="164"/>
      <c r="J11133" s="155" t="b">
        <f>Proc[[#This Row],[Requested]]=Proc[[#This Row],[CurrentParent]]</f>
        <v>0</v>
      </c>
      <c r="K11133" s="155" t="str">
        <f>IF(Proc[[#This Row],[Author]]="Marcela Urrego",VLOOKUP(LEFT(Proc[[#This Row],[Requested]],1),Table3[#All],2,0),VLOOKUP(Proc[[#This Row],[Author]],Table4[],2,0))</f>
        <v>EL</v>
      </c>
      <c r="L11133" s="155"/>
      <c r="M11133" s="140">
        <v>46139</v>
      </c>
      <c r="N11133" s="140"/>
      <c r="O11133" s="140"/>
      <c r="P11133" s="140" t="str">
        <f ca="1">IF(Proc[[#This Row],[DaysAgeing]]&gt;5,"yep","on track")</f>
        <v>on track</v>
      </c>
      <c r="Q11133" s="2">
        <f ca="1">IF(Proc[[#This Row],[DateClosed]]="",ABS(NETWORKDAYS(Proc[[#This Row],[DateOpened]],TODAY()))-1,ABS(NETWORKDAYS(Proc[[#This Row],[DateOpened]],Proc[[#This Row],[DateClosed]]))-1)</f>
        <v>0</v>
      </c>
      <c r="R11133" s="140" t="s">
        <v>774</v>
      </c>
      <c r="S11133" s="155"/>
      <c r="T11133" s="155"/>
    </row>
    <row r="11134" spans="1:20">
      <c r="A11134" s="164" t="s">
        <v>13429</v>
      </c>
      <c r="B11134" s="155" t="str">
        <f>IFERROR(VLOOKUP(Proc[[#This Row],[App]],Table2[],3,0),"open")</f>
        <v>open</v>
      </c>
      <c r="C11134" s="164" t="s">
        <v>370</v>
      </c>
      <c r="D11134" t="s">
        <v>13471</v>
      </c>
      <c r="E11134" t="s">
        <v>13545</v>
      </c>
      <c r="F11134" s="155" t="s">
        <v>5114</v>
      </c>
      <c r="G11134" s="164" t="s">
        <v>400</v>
      </c>
      <c r="H11134" s="155" t="str">
        <f>IF(Proc[[#This Row],[type]]="LFF (MDG-F)",MID(Proc[[#This Row],[Obj]],13,10),"")</f>
        <v/>
      </c>
      <c r="I11134" s="164"/>
      <c r="J11134" s="155" t="b">
        <f>Proc[[#This Row],[Requested]]=Proc[[#This Row],[CurrentParent]]</f>
        <v>0</v>
      </c>
      <c r="K11134" s="155" t="str">
        <f>IF(Proc[[#This Row],[Author]]="Marcela Urrego",VLOOKUP(LEFT(Proc[[#This Row],[Requested]],1),Table3[#All],2,0),VLOOKUP(Proc[[#This Row],[Author]],Table4[],2,0))</f>
        <v>EL</v>
      </c>
      <c r="L11134" s="155"/>
      <c r="M11134" s="140">
        <v>46139</v>
      </c>
      <c r="N11134" s="140"/>
      <c r="O11134" s="140"/>
      <c r="P11134" s="140" t="str">
        <f ca="1">IF(Proc[[#This Row],[DaysAgeing]]&gt;5,"yep","on track")</f>
        <v>on track</v>
      </c>
      <c r="Q11134" s="2">
        <f ca="1">IF(Proc[[#This Row],[DateClosed]]="",ABS(NETWORKDAYS(Proc[[#This Row],[DateOpened]],TODAY()))-1,ABS(NETWORKDAYS(Proc[[#This Row],[DateOpened]],Proc[[#This Row],[DateClosed]]))-1)</f>
        <v>0</v>
      </c>
      <c r="R11134" s="140" t="s">
        <v>774</v>
      </c>
      <c r="S11134" s="155"/>
      <c r="T11134" s="155"/>
    </row>
    <row r="11135" spans="1:20">
      <c r="A11135" s="164" t="s">
        <v>13429</v>
      </c>
      <c r="B11135" s="155" t="str">
        <f>IFERROR(VLOOKUP(Proc[[#This Row],[App]],Table2[],3,0),"open")</f>
        <v>open</v>
      </c>
      <c r="C11135" s="164" t="s">
        <v>370</v>
      </c>
      <c r="D11135" t="s">
        <v>13472</v>
      </c>
      <c r="E11135" t="s">
        <v>13545</v>
      </c>
      <c r="F11135" s="155" t="s">
        <v>5114</v>
      </c>
      <c r="G11135" s="164" t="s">
        <v>400</v>
      </c>
      <c r="H11135" s="155" t="str">
        <f>IF(Proc[[#This Row],[type]]="LFF (MDG-F)",MID(Proc[[#This Row],[Obj]],13,10),"")</f>
        <v/>
      </c>
      <c r="I11135" s="164"/>
      <c r="J11135" s="155" t="b">
        <f>Proc[[#This Row],[Requested]]=Proc[[#This Row],[CurrentParent]]</f>
        <v>0</v>
      </c>
      <c r="K11135" s="155" t="str">
        <f>IF(Proc[[#This Row],[Author]]="Marcela Urrego",VLOOKUP(LEFT(Proc[[#This Row],[Requested]],1),Table3[#All],2,0),VLOOKUP(Proc[[#This Row],[Author]],Table4[],2,0))</f>
        <v>EL</v>
      </c>
      <c r="L11135" s="155"/>
      <c r="M11135" s="140">
        <v>46139</v>
      </c>
      <c r="N11135" s="140"/>
      <c r="O11135" s="140"/>
      <c r="P11135" s="140" t="str">
        <f ca="1">IF(Proc[[#This Row],[DaysAgeing]]&gt;5,"yep","on track")</f>
        <v>on track</v>
      </c>
      <c r="Q11135" s="2">
        <f ca="1">IF(Proc[[#This Row],[DateClosed]]="",ABS(NETWORKDAYS(Proc[[#This Row],[DateOpened]],TODAY()))-1,ABS(NETWORKDAYS(Proc[[#This Row],[DateOpened]],Proc[[#This Row],[DateClosed]]))-1)</f>
        <v>0</v>
      </c>
      <c r="R11135" s="140" t="s">
        <v>774</v>
      </c>
      <c r="S11135" s="155"/>
      <c r="T11135" s="155"/>
    </row>
    <row r="11136" spans="1:20">
      <c r="A11136" s="164" t="s">
        <v>13429</v>
      </c>
      <c r="B11136" s="155" t="str">
        <f>IFERROR(VLOOKUP(Proc[[#This Row],[App]],Table2[],3,0),"open")</f>
        <v>open</v>
      </c>
      <c r="C11136" s="164" t="s">
        <v>370</v>
      </c>
      <c r="D11136" t="s">
        <v>13473</v>
      </c>
      <c r="E11136" t="s">
        <v>13545</v>
      </c>
      <c r="F11136" s="155" t="s">
        <v>5114</v>
      </c>
      <c r="G11136" s="164" t="s">
        <v>400</v>
      </c>
      <c r="H11136" s="155" t="str">
        <f>IF(Proc[[#This Row],[type]]="LFF (MDG-F)",MID(Proc[[#This Row],[Obj]],13,10),"")</f>
        <v/>
      </c>
      <c r="I11136" s="164"/>
      <c r="J11136" s="155" t="b">
        <f>Proc[[#This Row],[Requested]]=Proc[[#This Row],[CurrentParent]]</f>
        <v>0</v>
      </c>
      <c r="K11136" s="155" t="str">
        <f>IF(Proc[[#This Row],[Author]]="Marcela Urrego",VLOOKUP(LEFT(Proc[[#This Row],[Requested]],1),Table3[#All],2,0),VLOOKUP(Proc[[#This Row],[Author]],Table4[],2,0))</f>
        <v>EL</v>
      </c>
      <c r="L11136" s="155"/>
      <c r="M11136" s="140">
        <v>46139</v>
      </c>
      <c r="N11136" s="140"/>
      <c r="O11136" s="140"/>
      <c r="P11136" s="140" t="str">
        <f ca="1">IF(Proc[[#This Row],[DaysAgeing]]&gt;5,"yep","on track")</f>
        <v>on track</v>
      </c>
      <c r="Q11136" s="2">
        <f ca="1">IF(Proc[[#This Row],[DateClosed]]="",ABS(NETWORKDAYS(Proc[[#This Row],[DateOpened]],TODAY()))-1,ABS(NETWORKDAYS(Proc[[#This Row],[DateOpened]],Proc[[#This Row],[DateClosed]]))-1)</f>
        <v>0</v>
      </c>
      <c r="R11136" s="140" t="s">
        <v>774</v>
      </c>
      <c r="S11136" s="155"/>
      <c r="T11136" s="155"/>
    </row>
    <row r="11137" spans="1:20">
      <c r="A11137" s="164" t="s">
        <v>13429</v>
      </c>
      <c r="B11137" s="155" t="str">
        <f>IFERROR(VLOOKUP(Proc[[#This Row],[App]],Table2[],3,0),"open")</f>
        <v>open</v>
      </c>
      <c r="C11137" s="164" t="s">
        <v>370</v>
      </c>
      <c r="D11137" t="s">
        <v>13474</v>
      </c>
      <c r="E11137" t="s">
        <v>13545</v>
      </c>
      <c r="F11137" s="155">
        <v>0</v>
      </c>
      <c r="G11137" s="164" t="s">
        <v>400</v>
      </c>
      <c r="H11137" s="155" t="str">
        <f>IF(Proc[[#This Row],[type]]="LFF (MDG-F)",MID(Proc[[#This Row],[Obj]],13,10),"")</f>
        <v/>
      </c>
      <c r="I11137" s="164"/>
      <c r="J11137" s="155" t="b">
        <f>Proc[[#This Row],[Requested]]=Proc[[#This Row],[CurrentParent]]</f>
        <v>0</v>
      </c>
      <c r="K11137" s="155" t="str">
        <f>IF(Proc[[#This Row],[Author]]="Marcela Urrego",VLOOKUP(LEFT(Proc[[#This Row],[Requested]],1),Table3[#All],2,0),VLOOKUP(Proc[[#This Row],[Author]],Table4[],2,0))</f>
        <v>EL</v>
      </c>
      <c r="L11137" s="155"/>
      <c r="M11137" s="140">
        <v>46139</v>
      </c>
      <c r="N11137" s="140"/>
      <c r="O11137" s="140"/>
      <c r="P11137" s="140" t="str">
        <f ca="1">IF(Proc[[#This Row],[DaysAgeing]]&gt;5,"yep","on track")</f>
        <v>on track</v>
      </c>
      <c r="Q11137" s="2">
        <f ca="1">IF(Proc[[#This Row],[DateClosed]]="",ABS(NETWORKDAYS(Proc[[#This Row],[DateOpened]],TODAY()))-1,ABS(NETWORKDAYS(Proc[[#This Row],[DateOpened]],Proc[[#This Row],[DateClosed]]))-1)</f>
        <v>0</v>
      </c>
      <c r="R11137" s="140" t="s">
        <v>774</v>
      </c>
      <c r="S11137" s="155"/>
      <c r="T11137" s="155"/>
    </row>
    <row r="11138" spans="1:20">
      <c r="A11138" s="164" t="s">
        <v>13429</v>
      </c>
      <c r="B11138" s="155" t="str">
        <f>IFERROR(VLOOKUP(Proc[[#This Row],[App]],Table2[],3,0),"open")</f>
        <v>open</v>
      </c>
      <c r="C11138" s="164" t="s">
        <v>370</v>
      </c>
      <c r="D11138" t="s">
        <v>13475</v>
      </c>
      <c r="E11138" t="s">
        <v>13545</v>
      </c>
      <c r="F11138" s="155">
        <v>0</v>
      </c>
      <c r="G11138" s="164" t="s">
        <v>400</v>
      </c>
      <c r="H11138" s="155" t="str">
        <f>IF(Proc[[#This Row],[type]]="LFF (MDG-F)",MID(Proc[[#This Row],[Obj]],13,10),"")</f>
        <v/>
      </c>
      <c r="I11138" s="164"/>
      <c r="J11138" s="155" t="b">
        <f>Proc[[#This Row],[Requested]]=Proc[[#This Row],[CurrentParent]]</f>
        <v>0</v>
      </c>
      <c r="K11138" s="155" t="str">
        <f>IF(Proc[[#This Row],[Author]]="Marcela Urrego",VLOOKUP(LEFT(Proc[[#This Row],[Requested]],1),Table3[#All],2,0),VLOOKUP(Proc[[#This Row],[Author]],Table4[],2,0))</f>
        <v>EL</v>
      </c>
      <c r="L11138" s="155"/>
      <c r="M11138" s="140">
        <v>46139</v>
      </c>
      <c r="N11138" s="140"/>
      <c r="O11138" s="140"/>
      <c r="P11138" s="140" t="str">
        <f ca="1">IF(Proc[[#This Row],[DaysAgeing]]&gt;5,"yep","on track")</f>
        <v>on track</v>
      </c>
      <c r="Q11138" s="2">
        <f ca="1">IF(Proc[[#This Row],[DateClosed]]="",ABS(NETWORKDAYS(Proc[[#This Row],[DateOpened]],TODAY()))-1,ABS(NETWORKDAYS(Proc[[#This Row],[DateOpened]],Proc[[#This Row],[DateClosed]]))-1)</f>
        <v>0</v>
      </c>
      <c r="R11138" s="140" t="s">
        <v>774</v>
      </c>
      <c r="S11138" s="155"/>
      <c r="T11138" s="155"/>
    </row>
    <row r="11139" spans="1:20">
      <c r="A11139" s="164" t="s">
        <v>13429</v>
      </c>
      <c r="B11139" s="155" t="str">
        <f>IFERROR(VLOOKUP(Proc[[#This Row],[App]],Table2[],3,0),"open")</f>
        <v>open</v>
      </c>
      <c r="C11139" s="164" t="s">
        <v>370</v>
      </c>
      <c r="D11139" t="s">
        <v>13476</v>
      </c>
      <c r="E11139" t="s">
        <v>13545</v>
      </c>
      <c r="F11139" s="155">
        <v>0</v>
      </c>
      <c r="G11139" s="164" t="s">
        <v>400</v>
      </c>
      <c r="H11139" s="155" t="str">
        <f>IF(Proc[[#This Row],[type]]="LFF (MDG-F)",MID(Proc[[#This Row],[Obj]],13,10),"")</f>
        <v/>
      </c>
      <c r="I11139" s="164"/>
      <c r="J11139" s="155" t="b">
        <f>Proc[[#This Row],[Requested]]=Proc[[#This Row],[CurrentParent]]</f>
        <v>0</v>
      </c>
      <c r="K11139" s="155" t="str">
        <f>IF(Proc[[#This Row],[Author]]="Marcela Urrego",VLOOKUP(LEFT(Proc[[#This Row],[Requested]],1),Table3[#All],2,0),VLOOKUP(Proc[[#This Row],[Author]],Table4[],2,0))</f>
        <v>EL</v>
      </c>
      <c r="L11139" s="155"/>
      <c r="M11139" s="140">
        <v>46139</v>
      </c>
      <c r="N11139" s="140"/>
      <c r="O11139" s="140"/>
      <c r="P11139" s="140" t="str">
        <f ca="1">IF(Proc[[#This Row],[DaysAgeing]]&gt;5,"yep","on track")</f>
        <v>on track</v>
      </c>
      <c r="Q11139" s="2">
        <f ca="1">IF(Proc[[#This Row],[DateClosed]]="",ABS(NETWORKDAYS(Proc[[#This Row],[DateOpened]],TODAY()))-1,ABS(NETWORKDAYS(Proc[[#This Row],[DateOpened]],Proc[[#This Row],[DateClosed]]))-1)</f>
        <v>0</v>
      </c>
      <c r="R11139" s="140" t="s">
        <v>774</v>
      </c>
      <c r="S11139" s="155"/>
      <c r="T11139" s="155"/>
    </row>
    <row r="11140" spans="1:20">
      <c r="A11140" s="164" t="s">
        <v>13429</v>
      </c>
      <c r="B11140" s="155" t="str">
        <f>IFERROR(VLOOKUP(Proc[[#This Row],[App]],Table2[],3,0),"open")</f>
        <v>open</v>
      </c>
      <c r="C11140" s="164" t="s">
        <v>370</v>
      </c>
      <c r="D11140" t="s">
        <v>13477</v>
      </c>
      <c r="E11140" t="s">
        <v>13545</v>
      </c>
      <c r="F11140" s="155" t="s">
        <v>5114</v>
      </c>
      <c r="G11140" s="164" t="s">
        <v>400</v>
      </c>
      <c r="H11140" s="155" t="str">
        <f>IF(Proc[[#This Row],[type]]="LFF (MDG-F)",MID(Proc[[#This Row],[Obj]],13,10),"")</f>
        <v/>
      </c>
      <c r="I11140" s="164"/>
      <c r="J11140" s="155" t="b">
        <f>Proc[[#This Row],[Requested]]=Proc[[#This Row],[CurrentParent]]</f>
        <v>0</v>
      </c>
      <c r="K11140" s="155" t="str">
        <f>IF(Proc[[#This Row],[Author]]="Marcela Urrego",VLOOKUP(LEFT(Proc[[#This Row],[Requested]],1),Table3[#All],2,0),VLOOKUP(Proc[[#This Row],[Author]],Table4[],2,0))</f>
        <v>EL</v>
      </c>
      <c r="L11140" s="155"/>
      <c r="M11140" s="140">
        <v>46139</v>
      </c>
      <c r="N11140" s="140"/>
      <c r="O11140" s="140"/>
      <c r="P11140" s="140" t="str">
        <f ca="1">IF(Proc[[#This Row],[DaysAgeing]]&gt;5,"yep","on track")</f>
        <v>on track</v>
      </c>
      <c r="Q11140" s="2">
        <f ca="1">IF(Proc[[#This Row],[DateClosed]]="",ABS(NETWORKDAYS(Proc[[#This Row],[DateOpened]],TODAY()))-1,ABS(NETWORKDAYS(Proc[[#This Row],[DateOpened]],Proc[[#This Row],[DateClosed]]))-1)</f>
        <v>0</v>
      </c>
      <c r="R11140" s="140" t="s">
        <v>774</v>
      </c>
      <c r="S11140" s="155"/>
      <c r="T11140" s="155"/>
    </row>
    <row r="11141" spans="1:20">
      <c r="A11141" s="164" t="s">
        <v>13429</v>
      </c>
      <c r="B11141" s="155" t="str">
        <f>IFERROR(VLOOKUP(Proc[[#This Row],[App]],Table2[],3,0),"open")</f>
        <v>open</v>
      </c>
      <c r="C11141" s="164" t="s">
        <v>370</v>
      </c>
      <c r="D11141" t="s">
        <v>13478</v>
      </c>
      <c r="E11141" t="s">
        <v>13545</v>
      </c>
      <c r="F11141" s="155" t="s">
        <v>5114</v>
      </c>
      <c r="G11141" s="164" t="s">
        <v>400</v>
      </c>
      <c r="H11141" s="155" t="str">
        <f>IF(Proc[[#This Row],[type]]="LFF (MDG-F)",MID(Proc[[#This Row],[Obj]],13,10),"")</f>
        <v/>
      </c>
      <c r="I11141" s="164"/>
      <c r="J11141" s="155" t="b">
        <f>Proc[[#This Row],[Requested]]=Proc[[#This Row],[CurrentParent]]</f>
        <v>0</v>
      </c>
      <c r="K11141" s="155" t="str">
        <f>IF(Proc[[#This Row],[Author]]="Marcela Urrego",VLOOKUP(LEFT(Proc[[#This Row],[Requested]],1),Table3[#All],2,0),VLOOKUP(Proc[[#This Row],[Author]],Table4[],2,0))</f>
        <v>EL</v>
      </c>
      <c r="L11141" s="155"/>
      <c r="M11141" s="140">
        <v>46139</v>
      </c>
      <c r="N11141" s="140"/>
      <c r="O11141" s="140"/>
      <c r="P11141" s="140" t="str">
        <f ca="1">IF(Proc[[#This Row],[DaysAgeing]]&gt;5,"yep","on track")</f>
        <v>on track</v>
      </c>
      <c r="Q11141" s="2">
        <f ca="1">IF(Proc[[#This Row],[DateClosed]]="",ABS(NETWORKDAYS(Proc[[#This Row],[DateOpened]],TODAY()))-1,ABS(NETWORKDAYS(Proc[[#This Row],[DateOpened]],Proc[[#This Row],[DateClosed]]))-1)</f>
        <v>0</v>
      </c>
      <c r="R11141" s="140" t="s">
        <v>774</v>
      </c>
      <c r="S11141" s="155"/>
      <c r="T11141" s="155"/>
    </row>
    <row r="11142" spans="1:20">
      <c r="A11142" s="164" t="s">
        <v>13429</v>
      </c>
      <c r="B11142" s="155" t="str">
        <f>IFERROR(VLOOKUP(Proc[[#This Row],[App]],Table2[],3,0),"open")</f>
        <v>open</v>
      </c>
      <c r="C11142" s="164" t="s">
        <v>370</v>
      </c>
      <c r="D11142" t="s">
        <v>13479</v>
      </c>
      <c r="E11142" t="s">
        <v>13545</v>
      </c>
      <c r="F11142" s="155" t="s">
        <v>5114</v>
      </c>
      <c r="G11142" s="164" t="s">
        <v>400</v>
      </c>
      <c r="H11142" s="155" t="str">
        <f>IF(Proc[[#This Row],[type]]="LFF (MDG-F)",MID(Proc[[#This Row],[Obj]],13,10),"")</f>
        <v/>
      </c>
      <c r="I11142" s="164"/>
      <c r="J11142" s="155" t="b">
        <f>Proc[[#This Row],[Requested]]=Proc[[#This Row],[CurrentParent]]</f>
        <v>0</v>
      </c>
      <c r="K11142" s="155" t="str">
        <f>IF(Proc[[#This Row],[Author]]="Marcela Urrego",VLOOKUP(LEFT(Proc[[#This Row],[Requested]],1),Table3[#All],2,0),VLOOKUP(Proc[[#This Row],[Author]],Table4[],2,0))</f>
        <v>EL</v>
      </c>
      <c r="L11142" s="155"/>
      <c r="M11142" s="140">
        <v>46139</v>
      </c>
      <c r="N11142" s="140"/>
      <c r="O11142" s="140"/>
      <c r="P11142" s="140" t="str">
        <f ca="1">IF(Proc[[#This Row],[DaysAgeing]]&gt;5,"yep","on track")</f>
        <v>on track</v>
      </c>
      <c r="Q11142" s="2">
        <f ca="1">IF(Proc[[#This Row],[DateClosed]]="",ABS(NETWORKDAYS(Proc[[#This Row],[DateOpened]],TODAY()))-1,ABS(NETWORKDAYS(Proc[[#This Row],[DateOpened]],Proc[[#This Row],[DateClosed]]))-1)</f>
        <v>0</v>
      </c>
      <c r="R11142" s="140" t="s">
        <v>774</v>
      </c>
      <c r="S11142" s="155"/>
      <c r="T11142" s="155"/>
    </row>
    <row r="11143" spans="1:20">
      <c r="A11143" s="164" t="s">
        <v>13429</v>
      </c>
      <c r="B11143" s="155" t="str">
        <f>IFERROR(VLOOKUP(Proc[[#This Row],[App]],Table2[],3,0),"open")</f>
        <v>open</v>
      </c>
      <c r="C11143" s="164" t="s">
        <v>370</v>
      </c>
      <c r="D11143" t="s">
        <v>13480</v>
      </c>
      <c r="E11143" t="s">
        <v>13545</v>
      </c>
      <c r="F11143" s="155" t="s">
        <v>5114</v>
      </c>
      <c r="G11143" s="164" t="s">
        <v>400</v>
      </c>
      <c r="H11143" s="155" t="str">
        <f>IF(Proc[[#This Row],[type]]="LFF (MDG-F)",MID(Proc[[#This Row],[Obj]],13,10),"")</f>
        <v/>
      </c>
      <c r="I11143" s="164"/>
      <c r="J11143" s="155" t="b">
        <f>Proc[[#This Row],[Requested]]=Proc[[#This Row],[CurrentParent]]</f>
        <v>0</v>
      </c>
      <c r="K11143" s="155" t="str">
        <f>IF(Proc[[#This Row],[Author]]="Marcela Urrego",VLOOKUP(LEFT(Proc[[#This Row],[Requested]],1),Table3[#All],2,0),VLOOKUP(Proc[[#This Row],[Author]],Table4[],2,0))</f>
        <v>EL</v>
      </c>
      <c r="L11143" s="155"/>
      <c r="M11143" s="140">
        <v>46139</v>
      </c>
      <c r="N11143" s="140"/>
      <c r="O11143" s="140"/>
      <c r="P11143" s="140" t="str">
        <f ca="1">IF(Proc[[#This Row],[DaysAgeing]]&gt;5,"yep","on track")</f>
        <v>on track</v>
      </c>
      <c r="Q11143" s="2">
        <f ca="1">IF(Proc[[#This Row],[DateClosed]]="",ABS(NETWORKDAYS(Proc[[#This Row],[DateOpened]],TODAY()))-1,ABS(NETWORKDAYS(Proc[[#This Row],[DateOpened]],Proc[[#This Row],[DateClosed]]))-1)</f>
        <v>0</v>
      </c>
      <c r="R11143" s="140" t="s">
        <v>774</v>
      </c>
      <c r="S11143" s="155"/>
      <c r="T11143" s="155"/>
    </row>
    <row r="11144" spans="1:20">
      <c r="A11144" s="164" t="s">
        <v>13429</v>
      </c>
      <c r="B11144" s="155" t="str">
        <f>IFERROR(VLOOKUP(Proc[[#This Row],[App]],Table2[],3,0),"open")</f>
        <v>open</v>
      </c>
      <c r="C11144" s="164" t="s">
        <v>370</v>
      </c>
      <c r="D11144" t="s">
        <v>13481</v>
      </c>
      <c r="E11144" t="s">
        <v>1876</v>
      </c>
      <c r="F11144" s="155" t="s">
        <v>419</v>
      </c>
      <c r="G11144" s="164" t="s">
        <v>400</v>
      </c>
      <c r="H11144" s="155" t="str">
        <f>IF(Proc[[#This Row],[type]]="LFF (MDG-F)",MID(Proc[[#This Row],[Obj]],13,10),"")</f>
        <v/>
      </c>
      <c r="I11144" s="164"/>
      <c r="J11144" s="155" t="b">
        <f>Proc[[#This Row],[Requested]]=Proc[[#This Row],[CurrentParent]]</f>
        <v>0</v>
      </c>
      <c r="K11144" s="155" t="str">
        <f>IF(Proc[[#This Row],[Author]]="Marcela Urrego",VLOOKUP(LEFT(Proc[[#This Row],[Requested]],1),Table3[#All],2,0),VLOOKUP(Proc[[#This Row],[Author]],Table4[],2,0))</f>
        <v>EL</v>
      </c>
      <c r="L11144" s="155"/>
      <c r="M11144" s="140">
        <v>46139</v>
      </c>
      <c r="N11144" s="140"/>
      <c r="O11144" s="140"/>
      <c r="P11144" s="140" t="str">
        <f ca="1">IF(Proc[[#This Row],[DaysAgeing]]&gt;5,"yep","on track")</f>
        <v>on track</v>
      </c>
      <c r="Q11144" s="2">
        <f ca="1">IF(Proc[[#This Row],[DateClosed]]="",ABS(NETWORKDAYS(Proc[[#This Row],[DateOpened]],TODAY()))-1,ABS(NETWORKDAYS(Proc[[#This Row],[DateOpened]],Proc[[#This Row],[DateClosed]]))-1)</f>
        <v>0</v>
      </c>
      <c r="R11144" s="140" t="s">
        <v>774</v>
      </c>
      <c r="S11144" s="155"/>
      <c r="T11144" s="155"/>
    </row>
    <row r="11145" spans="1:20">
      <c r="A11145" s="164" t="s">
        <v>13429</v>
      </c>
      <c r="B11145" s="155" t="str">
        <f>IFERROR(VLOOKUP(Proc[[#This Row],[App]],Table2[],3,0),"open")</f>
        <v>open</v>
      </c>
      <c r="C11145" s="164" t="s">
        <v>370</v>
      </c>
      <c r="D11145" t="s">
        <v>13482</v>
      </c>
      <c r="E11145" t="s">
        <v>1876</v>
      </c>
      <c r="F11145" s="155" t="s">
        <v>419</v>
      </c>
      <c r="G11145" s="164" t="s">
        <v>400</v>
      </c>
      <c r="H11145" s="155" t="str">
        <f>IF(Proc[[#This Row],[type]]="LFF (MDG-F)",MID(Proc[[#This Row],[Obj]],13,10),"")</f>
        <v/>
      </c>
      <c r="I11145" s="164"/>
      <c r="J11145" s="155" t="b">
        <f>Proc[[#This Row],[Requested]]=Proc[[#This Row],[CurrentParent]]</f>
        <v>0</v>
      </c>
      <c r="K11145" s="155" t="str">
        <f>IF(Proc[[#This Row],[Author]]="Marcela Urrego",VLOOKUP(LEFT(Proc[[#This Row],[Requested]],1),Table3[#All],2,0),VLOOKUP(Proc[[#This Row],[Author]],Table4[],2,0))</f>
        <v>EL</v>
      </c>
      <c r="L11145" s="155"/>
      <c r="M11145" s="140">
        <v>46139</v>
      </c>
      <c r="N11145" s="140"/>
      <c r="O11145" s="140"/>
      <c r="P11145" s="140" t="str">
        <f ca="1">IF(Proc[[#This Row],[DaysAgeing]]&gt;5,"yep","on track")</f>
        <v>on track</v>
      </c>
      <c r="Q11145" s="2">
        <f ca="1">IF(Proc[[#This Row],[DateClosed]]="",ABS(NETWORKDAYS(Proc[[#This Row],[DateOpened]],TODAY()))-1,ABS(NETWORKDAYS(Proc[[#This Row],[DateOpened]],Proc[[#This Row],[DateClosed]]))-1)</f>
        <v>0</v>
      </c>
      <c r="R11145" s="140" t="s">
        <v>774</v>
      </c>
      <c r="S11145" s="155"/>
      <c r="T11145" s="155"/>
    </row>
    <row r="11146" spans="1:20">
      <c r="A11146" s="164" t="s">
        <v>13429</v>
      </c>
      <c r="B11146" s="155" t="str">
        <f>IFERROR(VLOOKUP(Proc[[#This Row],[App]],Table2[],3,0),"open")</f>
        <v>open</v>
      </c>
      <c r="C11146" s="164" t="s">
        <v>370</v>
      </c>
      <c r="D11146" t="s">
        <v>13483</v>
      </c>
      <c r="E11146" t="s">
        <v>1876</v>
      </c>
      <c r="F11146" s="155" t="s">
        <v>419</v>
      </c>
      <c r="G11146" s="164" t="s">
        <v>400</v>
      </c>
      <c r="H11146" s="155" t="str">
        <f>IF(Proc[[#This Row],[type]]="LFF (MDG-F)",MID(Proc[[#This Row],[Obj]],13,10),"")</f>
        <v/>
      </c>
      <c r="I11146" s="164"/>
      <c r="J11146" s="155" t="b">
        <f>Proc[[#This Row],[Requested]]=Proc[[#This Row],[CurrentParent]]</f>
        <v>0</v>
      </c>
      <c r="K11146" s="155" t="str">
        <f>IF(Proc[[#This Row],[Author]]="Marcela Urrego",VLOOKUP(LEFT(Proc[[#This Row],[Requested]],1),Table3[#All],2,0),VLOOKUP(Proc[[#This Row],[Author]],Table4[],2,0))</f>
        <v>EL</v>
      </c>
      <c r="L11146" s="155"/>
      <c r="M11146" s="140">
        <v>46139</v>
      </c>
      <c r="N11146" s="140"/>
      <c r="O11146" s="140"/>
      <c r="P11146" s="140" t="str">
        <f ca="1">IF(Proc[[#This Row],[DaysAgeing]]&gt;5,"yep","on track")</f>
        <v>on track</v>
      </c>
      <c r="Q11146" s="2">
        <f ca="1">IF(Proc[[#This Row],[DateClosed]]="",ABS(NETWORKDAYS(Proc[[#This Row],[DateOpened]],TODAY()))-1,ABS(NETWORKDAYS(Proc[[#This Row],[DateOpened]],Proc[[#This Row],[DateClosed]]))-1)</f>
        <v>0</v>
      </c>
      <c r="R11146" s="140" t="s">
        <v>774</v>
      </c>
      <c r="S11146" s="155"/>
      <c r="T11146" s="155"/>
    </row>
    <row r="11147" spans="1:20">
      <c r="A11147" s="164" t="s">
        <v>13429</v>
      </c>
      <c r="B11147" s="155" t="str">
        <f>IFERROR(VLOOKUP(Proc[[#This Row],[App]],Table2[],3,0),"open")</f>
        <v>open</v>
      </c>
      <c r="C11147" s="164" t="s">
        <v>370</v>
      </c>
      <c r="D11147" t="s">
        <v>13484</v>
      </c>
      <c r="E11147" t="s">
        <v>1876</v>
      </c>
      <c r="F11147" s="155" t="s">
        <v>419</v>
      </c>
      <c r="G11147" s="164" t="s">
        <v>400</v>
      </c>
      <c r="H11147" s="155" t="str">
        <f>IF(Proc[[#This Row],[type]]="LFF (MDG-F)",MID(Proc[[#This Row],[Obj]],13,10),"")</f>
        <v/>
      </c>
      <c r="I11147" s="164"/>
      <c r="J11147" s="155" t="b">
        <f>Proc[[#This Row],[Requested]]=Proc[[#This Row],[CurrentParent]]</f>
        <v>0</v>
      </c>
      <c r="K11147" s="155" t="str">
        <f>IF(Proc[[#This Row],[Author]]="Marcela Urrego",VLOOKUP(LEFT(Proc[[#This Row],[Requested]],1),Table3[#All],2,0),VLOOKUP(Proc[[#This Row],[Author]],Table4[],2,0))</f>
        <v>EL</v>
      </c>
      <c r="L11147" s="155"/>
      <c r="M11147" s="140">
        <v>46139</v>
      </c>
      <c r="N11147" s="140"/>
      <c r="O11147" s="140"/>
      <c r="P11147" s="140" t="str">
        <f ca="1">IF(Proc[[#This Row],[DaysAgeing]]&gt;5,"yep","on track")</f>
        <v>on track</v>
      </c>
      <c r="Q11147" s="2">
        <f ca="1">IF(Proc[[#This Row],[DateClosed]]="",ABS(NETWORKDAYS(Proc[[#This Row],[DateOpened]],TODAY()))-1,ABS(NETWORKDAYS(Proc[[#This Row],[DateOpened]],Proc[[#This Row],[DateClosed]]))-1)</f>
        <v>0</v>
      </c>
      <c r="R11147" s="140" t="s">
        <v>774</v>
      </c>
      <c r="S11147" s="155"/>
      <c r="T11147" s="155"/>
    </row>
    <row r="11148" spans="1:20">
      <c r="A11148" s="164" t="s">
        <v>13429</v>
      </c>
      <c r="B11148" s="155" t="str">
        <f>IFERROR(VLOOKUP(Proc[[#This Row],[App]],Table2[],3,0),"open")</f>
        <v>open</v>
      </c>
      <c r="C11148" s="164" t="s">
        <v>370</v>
      </c>
      <c r="D11148" t="s">
        <v>13485</v>
      </c>
      <c r="E11148" t="s">
        <v>1876</v>
      </c>
      <c r="F11148" s="155" t="s">
        <v>419</v>
      </c>
      <c r="G11148" s="164" t="s">
        <v>400</v>
      </c>
      <c r="H11148" s="155" t="str">
        <f>IF(Proc[[#This Row],[type]]="LFF (MDG-F)",MID(Proc[[#This Row],[Obj]],13,10),"")</f>
        <v/>
      </c>
      <c r="I11148" s="164"/>
      <c r="J11148" s="155" t="b">
        <f>Proc[[#This Row],[Requested]]=Proc[[#This Row],[CurrentParent]]</f>
        <v>0</v>
      </c>
      <c r="K11148" s="155" t="str">
        <f>IF(Proc[[#This Row],[Author]]="Marcela Urrego",VLOOKUP(LEFT(Proc[[#This Row],[Requested]],1),Table3[#All],2,0),VLOOKUP(Proc[[#This Row],[Author]],Table4[],2,0))</f>
        <v>EL</v>
      </c>
      <c r="L11148" s="155"/>
      <c r="M11148" s="140">
        <v>46139</v>
      </c>
      <c r="N11148" s="140"/>
      <c r="O11148" s="140"/>
      <c r="P11148" s="140" t="str">
        <f ca="1">IF(Proc[[#This Row],[DaysAgeing]]&gt;5,"yep","on track")</f>
        <v>on track</v>
      </c>
      <c r="Q11148" s="2">
        <f ca="1">IF(Proc[[#This Row],[DateClosed]]="",ABS(NETWORKDAYS(Proc[[#This Row],[DateOpened]],TODAY()))-1,ABS(NETWORKDAYS(Proc[[#This Row],[DateOpened]],Proc[[#This Row],[DateClosed]]))-1)</f>
        <v>0</v>
      </c>
      <c r="R11148" s="140" t="s">
        <v>774</v>
      </c>
      <c r="S11148" s="155"/>
      <c r="T11148" s="155"/>
    </row>
    <row r="11149" spans="1:20">
      <c r="A11149" s="164" t="s">
        <v>13429</v>
      </c>
      <c r="B11149" s="155" t="str">
        <f>IFERROR(VLOOKUP(Proc[[#This Row],[App]],Table2[],3,0),"open")</f>
        <v>open</v>
      </c>
      <c r="C11149" s="164" t="s">
        <v>370</v>
      </c>
      <c r="D11149" t="s">
        <v>13486</v>
      </c>
      <c r="E11149" t="s">
        <v>1876</v>
      </c>
      <c r="F11149" s="155" t="s">
        <v>419</v>
      </c>
      <c r="G11149" s="164" t="s">
        <v>400</v>
      </c>
      <c r="H11149" s="155" t="str">
        <f>IF(Proc[[#This Row],[type]]="LFF (MDG-F)",MID(Proc[[#This Row],[Obj]],13,10),"")</f>
        <v/>
      </c>
      <c r="I11149" s="164"/>
      <c r="J11149" s="155" t="b">
        <f>Proc[[#This Row],[Requested]]=Proc[[#This Row],[CurrentParent]]</f>
        <v>0</v>
      </c>
      <c r="K11149" s="155" t="str">
        <f>IF(Proc[[#This Row],[Author]]="Marcela Urrego",VLOOKUP(LEFT(Proc[[#This Row],[Requested]],1),Table3[#All],2,0),VLOOKUP(Proc[[#This Row],[Author]],Table4[],2,0))</f>
        <v>EL</v>
      </c>
      <c r="L11149" s="155"/>
      <c r="M11149" s="140">
        <v>46139</v>
      </c>
      <c r="N11149" s="140"/>
      <c r="O11149" s="140"/>
      <c r="P11149" s="140" t="str">
        <f ca="1">IF(Proc[[#This Row],[DaysAgeing]]&gt;5,"yep","on track")</f>
        <v>on track</v>
      </c>
      <c r="Q11149" s="2">
        <f ca="1">IF(Proc[[#This Row],[DateClosed]]="",ABS(NETWORKDAYS(Proc[[#This Row],[DateOpened]],TODAY()))-1,ABS(NETWORKDAYS(Proc[[#This Row],[DateOpened]],Proc[[#This Row],[DateClosed]]))-1)</f>
        <v>0</v>
      </c>
      <c r="R11149" s="140" t="s">
        <v>774</v>
      </c>
      <c r="S11149" s="155"/>
      <c r="T11149" s="155"/>
    </row>
    <row r="11150" spans="1:20">
      <c r="A11150" s="164" t="s">
        <v>13429</v>
      </c>
      <c r="B11150" s="155" t="str">
        <f>IFERROR(VLOOKUP(Proc[[#This Row],[App]],Table2[],3,0),"open")</f>
        <v>open</v>
      </c>
      <c r="C11150" s="164" t="s">
        <v>370</v>
      </c>
      <c r="D11150" t="s">
        <v>13487</v>
      </c>
      <c r="E11150" t="s">
        <v>13543</v>
      </c>
      <c r="F11150" s="155" t="s">
        <v>13835</v>
      </c>
      <c r="G11150" s="164" t="s">
        <v>400</v>
      </c>
      <c r="H11150" s="155" t="str">
        <f>IF(Proc[[#This Row],[type]]="LFF (MDG-F)",MID(Proc[[#This Row],[Obj]],13,10),"")</f>
        <v/>
      </c>
      <c r="I11150" s="164"/>
      <c r="J11150" s="155" t="b">
        <f>Proc[[#This Row],[Requested]]=Proc[[#This Row],[CurrentParent]]</f>
        <v>0</v>
      </c>
      <c r="K11150" s="155" t="str">
        <f>IF(Proc[[#This Row],[Author]]="Marcela Urrego",VLOOKUP(LEFT(Proc[[#This Row],[Requested]],1),Table3[#All],2,0),VLOOKUP(Proc[[#This Row],[Author]],Table4[],2,0))</f>
        <v>EL</v>
      </c>
      <c r="L11150" s="155"/>
      <c r="M11150" s="140">
        <v>46139</v>
      </c>
      <c r="N11150" s="140"/>
      <c r="O11150" s="140"/>
      <c r="P11150" s="140" t="str">
        <f ca="1">IF(Proc[[#This Row],[DaysAgeing]]&gt;5,"yep","on track")</f>
        <v>on track</v>
      </c>
      <c r="Q11150" s="2">
        <f ca="1">IF(Proc[[#This Row],[DateClosed]]="",ABS(NETWORKDAYS(Proc[[#This Row],[DateOpened]],TODAY()))-1,ABS(NETWORKDAYS(Proc[[#This Row],[DateOpened]],Proc[[#This Row],[DateClosed]]))-1)</f>
        <v>0</v>
      </c>
      <c r="R11150" s="140" t="s">
        <v>774</v>
      </c>
      <c r="S11150" s="155"/>
      <c r="T11150" s="155"/>
    </row>
    <row r="11151" spans="1:20">
      <c r="A11151" s="164" t="s">
        <v>13429</v>
      </c>
      <c r="B11151" s="155" t="str">
        <f>IFERROR(VLOOKUP(Proc[[#This Row],[App]],Table2[],3,0),"open")</f>
        <v>open</v>
      </c>
      <c r="C11151" s="164" t="s">
        <v>375</v>
      </c>
      <c r="D11151" t="s">
        <v>13523</v>
      </c>
      <c r="E11151" t="s">
        <v>13546</v>
      </c>
      <c r="F11151" s="155" t="s">
        <v>13488</v>
      </c>
      <c r="G11151" s="164" t="s">
        <v>406</v>
      </c>
      <c r="H11151" s="155" t="str">
        <f>IF(Proc[[#This Row],[type]]="LFF (MDG-F)",MID(Proc[[#This Row],[Obj]],13,10),"")</f>
        <v>DE04C00505</v>
      </c>
      <c r="I11151" s="164"/>
      <c r="J11151" s="155" t="b">
        <f>Proc[[#This Row],[Requested]]=Proc[[#This Row],[CurrentParent]]</f>
        <v>0</v>
      </c>
      <c r="K11151" s="155" t="str">
        <f>IF(Proc[[#This Row],[Author]]="Marcela Urrego",VLOOKUP(LEFT(Proc[[#This Row],[Requested]],1),Table3[#All],2,0),VLOOKUP(Proc[[#This Row],[Author]],Table4[],2,0))</f>
        <v>EL</v>
      </c>
      <c r="L11151" s="155"/>
      <c r="M11151" s="140">
        <v>46139</v>
      </c>
      <c r="N11151" s="140"/>
      <c r="O11151" s="140"/>
      <c r="P11151" s="140" t="str">
        <f ca="1">IF(Proc[[#This Row],[DaysAgeing]]&gt;5,"yep","on track")</f>
        <v>on track</v>
      </c>
      <c r="Q11151" s="2">
        <f ca="1">IF(Proc[[#This Row],[DateClosed]]="",ABS(NETWORKDAYS(Proc[[#This Row],[DateOpened]],TODAY()))-1,ABS(NETWORKDAYS(Proc[[#This Row],[DateOpened]],Proc[[#This Row],[DateClosed]]))-1)</f>
        <v>0</v>
      </c>
      <c r="R11151" s="140" t="s">
        <v>774</v>
      </c>
      <c r="S11151" s="155"/>
      <c r="T11151" s="155"/>
    </row>
    <row r="11152" spans="1:20">
      <c r="A11152" s="164" t="s">
        <v>13429</v>
      </c>
      <c r="B11152" s="155" t="str">
        <f>IFERROR(VLOOKUP(Proc[[#This Row],[App]],Table2[],3,0),"open")</f>
        <v>open</v>
      </c>
      <c r="C11152" s="164" t="s">
        <v>375</v>
      </c>
      <c r="D11152" t="s">
        <v>13489</v>
      </c>
      <c r="E11152" t="s">
        <v>13546</v>
      </c>
      <c r="F11152" s="155" t="s">
        <v>13836</v>
      </c>
      <c r="G11152" s="164" t="s">
        <v>406</v>
      </c>
      <c r="H11152" s="155" t="str">
        <f>IF(Proc[[#This Row],[type]]="LFF (MDG-F)",MID(Proc[[#This Row],[Obj]],13,10),"")</f>
        <v>KR03C00111</v>
      </c>
      <c r="I11152" s="164"/>
      <c r="J11152" s="155" t="b">
        <f>Proc[[#This Row],[Requested]]=Proc[[#This Row],[CurrentParent]]</f>
        <v>0</v>
      </c>
      <c r="K11152" s="155" t="str">
        <f>IF(Proc[[#This Row],[Author]]="Marcela Urrego",VLOOKUP(LEFT(Proc[[#This Row],[Requested]],1),Table3[#All],2,0),VLOOKUP(Proc[[#This Row],[Author]],Table4[],2,0))</f>
        <v>EL</v>
      </c>
      <c r="L11152" s="155"/>
      <c r="M11152" s="140">
        <v>46139</v>
      </c>
      <c r="N11152" s="140"/>
      <c r="O11152" s="140"/>
      <c r="P11152" s="140" t="str">
        <f ca="1">IF(Proc[[#This Row],[DaysAgeing]]&gt;5,"yep","on track")</f>
        <v>on track</v>
      </c>
      <c r="Q11152" s="2">
        <f ca="1">IF(Proc[[#This Row],[DateClosed]]="",ABS(NETWORKDAYS(Proc[[#This Row],[DateOpened]],TODAY()))-1,ABS(NETWORKDAYS(Proc[[#This Row],[DateOpened]],Proc[[#This Row],[DateClosed]]))-1)</f>
        <v>0</v>
      </c>
      <c r="R11152" s="140" t="s">
        <v>774</v>
      </c>
      <c r="S11152" s="155"/>
      <c r="T11152" s="155"/>
    </row>
    <row r="11153" spans="1:20">
      <c r="A11153" s="164" t="s">
        <v>13429</v>
      </c>
      <c r="B11153" s="155" t="str">
        <f>IFERROR(VLOOKUP(Proc[[#This Row],[App]],Table2[],3,0),"open")</f>
        <v>open</v>
      </c>
      <c r="C11153" s="164" t="s">
        <v>375</v>
      </c>
      <c r="D11153" t="s">
        <v>13490</v>
      </c>
      <c r="E11153" t="s">
        <v>13546</v>
      </c>
      <c r="F11153" s="155" t="s">
        <v>13837</v>
      </c>
      <c r="G11153" s="164" t="s">
        <v>406</v>
      </c>
      <c r="H11153" s="155" t="str">
        <f>IF(Proc[[#This Row],[type]]="LFF (MDG-F)",MID(Proc[[#This Row],[Obj]],13,10),"")</f>
        <v>US10C06033</v>
      </c>
      <c r="I11153" s="164"/>
      <c r="J11153" s="155" t="b">
        <f>Proc[[#This Row],[Requested]]=Proc[[#This Row],[CurrentParent]]</f>
        <v>0</v>
      </c>
      <c r="K11153" s="155" t="str">
        <f>IF(Proc[[#This Row],[Author]]="Marcela Urrego",VLOOKUP(LEFT(Proc[[#This Row],[Requested]],1),Table3[#All],2,0),VLOOKUP(Proc[[#This Row],[Author]],Table4[],2,0))</f>
        <v>EL</v>
      </c>
      <c r="L11153" s="155"/>
      <c r="M11153" s="140">
        <v>46139</v>
      </c>
      <c r="N11153" s="140"/>
      <c r="O11153" s="140"/>
      <c r="P11153" s="140" t="str">
        <f ca="1">IF(Proc[[#This Row],[DaysAgeing]]&gt;5,"yep","on track")</f>
        <v>on track</v>
      </c>
      <c r="Q11153" s="2">
        <f ca="1">IF(Proc[[#This Row],[DateClosed]]="",ABS(NETWORKDAYS(Proc[[#This Row],[DateOpened]],TODAY()))-1,ABS(NETWORKDAYS(Proc[[#This Row],[DateOpened]],Proc[[#This Row],[DateClosed]]))-1)</f>
        <v>0</v>
      </c>
      <c r="R11153" s="140" t="s">
        <v>774</v>
      </c>
      <c r="S11153" s="155"/>
      <c r="T11153" s="155"/>
    </row>
    <row r="11154" spans="1:20">
      <c r="A11154" s="164" t="s">
        <v>13429</v>
      </c>
      <c r="B11154" s="155" t="str">
        <f>IFERROR(VLOOKUP(Proc[[#This Row],[App]],Table2[],3,0),"open")</f>
        <v>open</v>
      </c>
      <c r="C11154" s="164" t="s">
        <v>375</v>
      </c>
      <c r="D11154" t="s">
        <v>13491</v>
      </c>
      <c r="E11154" t="s">
        <v>13547</v>
      </c>
      <c r="F11154" s="155" t="s">
        <v>13838</v>
      </c>
      <c r="G11154" s="164" t="s">
        <v>406</v>
      </c>
      <c r="H11154" s="155" t="str">
        <f>IF(Proc[[#This Row],[type]]="LFF (MDG-F)",MID(Proc[[#This Row],[Obj]],13,10),"")</f>
        <v>DE04TNBZ08</v>
      </c>
      <c r="I11154" s="164"/>
      <c r="J11154" s="155" t="b">
        <f>Proc[[#This Row],[Requested]]=Proc[[#This Row],[CurrentParent]]</f>
        <v>0</v>
      </c>
      <c r="K11154" s="155" t="str">
        <f>IF(Proc[[#This Row],[Author]]="Marcela Urrego",VLOOKUP(LEFT(Proc[[#This Row],[Requested]],1),Table3[#All],2,0),VLOOKUP(Proc[[#This Row],[Author]],Table4[],2,0))</f>
        <v>EL</v>
      </c>
      <c r="L11154" s="155"/>
      <c r="M11154" s="140">
        <v>46139</v>
      </c>
      <c r="N11154" s="140"/>
      <c r="O11154" s="140"/>
      <c r="P11154" s="140" t="str">
        <f ca="1">IF(Proc[[#This Row],[DaysAgeing]]&gt;5,"yep","on track")</f>
        <v>on track</v>
      </c>
      <c r="Q11154" s="2">
        <f ca="1">IF(Proc[[#This Row],[DateClosed]]="",ABS(NETWORKDAYS(Proc[[#This Row],[DateOpened]],TODAY()))-1,ABS(NETWORKDAYS(Proc[[#This Row],[DateOpened]],Proc[[#This Row],[DateClosed]]))-1)</f>
        <v>0</v>
      </c>
      <c r="R11154" s="140" t="s">
        <v>774</v>
      </c>
      <c r="S11154" s="155"/>
      <c r="T11154" s="155"/>
    </row>
    <row r="11155" spans="1:20">
      <c r="A11155" s="164" t="s">
        <v>13429</v>
      </c>
      <c r="B11155" s="155" t="str">
        <f>IFERROR(VLOOKUP(Proc[[#This Row],[App]],Table2[],3,0),"open")</f>
        <v>open</v>
      </c>
      <c r="C11155" s="164" t="s">
        <v>375</v>
      </c>
      <c r="D11155" t="s">
        <v>13492</v>
      </c>
      <c r="E11155" t="s">
        <v>13547</v>
      </c>
      <c r="F11155" s="155" t="s">
        <v>13838</v>
      </c>
      <c r="G11155" s="164" t="s">
        <v>406</v>
      </c>
      <c r="H11155" s="155" t="str">
        <f>IF(Proc[[#This Row],[type]]="LFF (MDG-F)",MID(Proc[[#This Row],[Obj]],13,10),"")</f>
        <v>KR03TNPZ01</v>
      </c>
      <c r="I11155" s="164"/>
      <c r="J11155" s="155" t="b">
        <f>Proc[[#This Row],[Requested]]=Proc[[#This Row],[CurrentParent]]</f>
        <v>0</v>
      </c>
      <c r="K11155" s="155" t="str">
        <f>IF(Proc[[#This Row],[Author]]="Marcela Urrego",VLOOKUP(LEFT(Proc[[#This Row],[Requested]],1),Table3[#All],2,0),VLOOKUP(Proc[[#This Row],[Author]],Table4[],2,0))</f>
        <v>EL</v>
      </c>
      <c r="L11155" s="155"/>
      <c r="M11155" s="140">
        <v>46139</v>
      </c>
      <c r="N11155" s="140"/>
      <c r="O11155" s="140"/>
      <c r="P11155" s="140" t="str">
        <f ca="1">IF(Proc[[#This Row],[DaysAgeing]]&gt;5,"yep","on track")</f>
        <v>on track</v>
      </c>
      <c r="Q11155" s="2">
        <f ca="1">IF(Proc[[#This Row],[DateClosed]]="",ABS(NETWORKDAYS(Proc[[#This Row],[DateOpened]],TODAY()))-1,ABS(NETWORKDAYS(Proc[[#This Row],[DateOpened]],Proc[[#This Row],[DateClosed]]))-1)</f>
        <v>0</v>
      </c>
      <c r="R11155" s="140" t="s">
        <v>774</v>
      </c>
      <c r="S11155" s="155"/>
      <c r="T11155" s="155"/>
    </row>
    <row r="11156" spans="1:20">
      <c r="A11156" s="164" t="s">
        <v>13429</v>
      </c>
      <c r="B11156" s="155" t="str">
        <f>IFERROR(VLOOKUP(Proc[[#This Row],[App]],Table2[],3,0),"open")</f>
        <v>open</v>
      </c>
      <c r="C11156" s="164" t="s">
        <v>375</v>
      </c>
      <c r="D11156" t="s">
        <v>13493</v>
      </c>
      <c r="E11156" t="s">
        <v>13547</v>
      </c>
      <c r="F11156" s="155" t="s">
        <v>13838</v>
      </c>
      <c r="G11156" s="164" t="s">
        <v>406</v>
      </c>
      <c r="H11156" s="155" t="str">
        <f>IF(Proc[[#This Row],[type]]="LFF (MDG-F)",MID(Proc[[#This Row],[Obj]],13,10),"")</f>
        <v>US01TLMZ01</v>
      </c>
      <c r="I11156" s="164"/>
      <c r="J11156" s="155" t="b">
        <f>Proc[[#This Row],[Requested]]=Proc[[#This Row],[CurrentParent]]</f>
        <v>0</v>
      </c>
      <c r="K11156" s="155" t="str">
        <f>IF(Proc[[#This Row],[Author]]="Marcela Urrego",VLOOKUP(LEFT(Proc[[#This Row],[Requested]],1),Table3[#All],2,0),VLOOKUP(Proc[[#This Row],[Author]],Table4[],2,0))</f>
        <v>EL</v>
      </c>
      <c r="L11156" s="155"/>
      <c r="M11156" s="140">
        <v>46139</v>
      </c>
      <c r="N11156" s="140"/>
      <c r="O11156" s="140"/>
      <c r="P11156" s="140" t="str">
        <f ca="1">IF(Proc[[#This Row],[DaysAgeing]]&gt;5,"yep","on track")</f>
        <v>on track</v>
      </c>
      <c r="Q11156" s="2">
        <f ca="1">IF(Proc[[#This Row],[DateClosed]]="",ABS(NETWORKDAYS(Proc[[#This Row],[DateOpened]],TODAY()))-1,ABS(NETWORKDAYS(Proc[[#This Row],[DateOpened]],Proc[[#This Row],[DateClosed]]))-1)</f>
        <v>0</v>
      </c>
      <c r="R11156" s="140" t="s">
        <v>774</v>
      </c>
      <c r="S11156" s="155"/>
      <c r="T11156" s="155"/>
    </row>
    <row r="11157" spans="1:20">
      <c r="A11157" s="164" t="s">
        <v>13429</v>
      </c>
      <c r="B11157" s="155" t="str">
        <f>IFERROR(VLOOKUP(Proc[[#This Row],[App]],Table2[],3,0),"open")</f>
        <v>open</v>
      </c>
      <c r="C11157" s="164" t="s">
        <v>375</v>
      </c>
      <c r="D11157" t="s">
        <v>13494</v>
      </c>
      <c r="E11157" t="s">
        <v>13547</v>
      </c>
      <c r="F11157" s="155" t="s">
        <v>13839</v>
      </c>
      <c r="G11157" s="164" t="s">
        <v>406</v>
      </c>
      <c r="H11157" s="155" t="str">
        <f>IF(Proc[[#This Row],[type]]="LFF (MDG-F)",MID(Proc[[#This Row],[Obj]],13,10),"")</f>
        <v>US10TM1000</v>
      </c>
      <c r="I11157" s="164"/>
      <c r="J11157" s="155" t="b">
        <f>Proc[[#This Row],[Requested]]=Proc[[#This Row],[CurrentParent]]</f>
        <v>0</v>
      </c>
      <c r="K11157" s="155" t="str">
        <f>IF(Proc[[#This Row],[Author]]="Marcela Urrego",VLOOKUP(LEFT(Proc[[#This Row],[Requested]],1),Table3[#All],2,0),VLOOKUP(Proc[[#This Row],[Author]],Table4[],2,0))</f>
        <v>EL</v>
      </c>
      <c r="L11157" s="155"/>
      <c r="M11157" s="140">
        <v>46139</v>
      </c>
      <c r="N11157" s="140"/>
      <c r="O11157" s="140"/>
      <c r="P11157" s="140" t="str">
        <f ca="1">IF(Proc[[#This Row],[DaysAgeing]]&gt;5,"yep","on track")</f>
        <v>on track</v>
      </c>
      <c r="Q11157" s="2">
        <f ca="1">IF(Proc[[#This Row],[DateClosed]]="",ABS(NETWORKDAYS(Proc[[#This Row],[DateOpened]],TODAY()))-1,ABS(NETWORKDAYS(Proc[[#This Row],[DateOpened]],Proc[[#This Row],[DateClosed]]))-1)</f>
        <v>0</v>
      </c>
      <c r="R11157" s="140" t="s">
        <v>774</v>
      </c>
      <c r="S11157" s="155"/>
      <c r="T11157" s="155"/>
    </row>
    <row r="11158" spans="1:20">
      <c r="A11158" s="164" t="s">
        <v>13429</v>
      </c>
      <c r="B11158" s="155" t="str">
        <f>IFERROR(VLOOKUP(Proc[[#This Row],[App]],Table2[],3,0),"open")</f>
        <v>open</v>
      </c>
      <c r="C11158" s="164" t="s">
        <v>375</v>
      </c>
      <c r="D11158" t="s">
        <v>13495</v>
      </c>
      <c r="E11158" t="s">
        <v>13547</v>
      </c>
      <c r="F11158" s="155" t="s">
        <v>13840</v>
      </c>
      <c r="G11158" s="164" t="s">
        <v>406</v>
      </c>
      <c r="H11158" s="155" t="str">
        <f>IF(Proc[[#This Row],[type]]="LFF (MDG-F)",MID(Proc[[#This Row],[Obj]],13,10),"")</f>
        <v>TW02TLTB02</v>
      </c>
      <c r="I11158" s="164"/>
      <c r="J11158" s="155" t="b">
        <f>Proc[[#This Row],[Requested]]=Proc[[#This Row],[CurrentParent]]</f>
        <v>0</v>
      </c>
      <c r="K11158" s="155" t="str">
        <f>IF(Proc[[#This Row],[Author]]="Marcela Urrego",VLOOKUP(LEFT(Proc[[#This Row],[Requested]],1),Table3[#All],2,0),VLOOKUP(Proc[[#This Row],[Author]],Table4[],2,0))</f>
        <v>EL</v>
      </c>
      <c r="L11158" s="155"/>
      <c r="M11158" s="140">
        <v>46139</v>
      </c>
      <c r="N11158" s="140"/>
      <c r="O11158" s="140"/>
      <c r="P11158" s="140" t="str">
        <f ca="1">IF(Proc[[#This Row],[DaysAgeing]]&gt;5,"yep","on track")</f>
        <v>on track</v>
      </c>
      <c r="Q11158" s="2">
        <f ca="1">IF(Proc[[#This Row],[DateClosed]]="",ABS(NETWORKDAYS(Proc[[#This Row],[DateOpened]],TODAY()))-1,ABS(NETWORKDAYS(Proc[[#This Row],[DateOpened]],Proc[[#This Row],[DateClosed]]))-1)</f>
        <v>0</v>
      </c>
      <c r="R11158" s="140" t="s">
        <v>774</v>
      </c>
      <c r="S11158" s="155"/>
      <c r="T11158" s="155"/>
    </row>
    <row r="11159" spans="1:20">
      <c r="A11159" s="164" t="s">
        <v>13429</v>
      </c>
      <c r="B11159" s="155" t="str">
        <f>IFERROR(VLOOKUP(Proc[[#This Row],[App]],Table2[],3,0),"open")</f>
        <v>open</v>
      </c>
      <c r="C11159" s="164" t="s">
        <v>375</v>
      </c>
      <c r="D11159" t="s">
        <v>13496</v>
      </c>
      <c r="E11159" t="s">
        <v>7543</v>
      </c>
      <c r="F11159" s="155" t="s">
        <v>13841</v>
      </c>
      <c r="G11159" s="164" t="s">
        <v>406</v>
      </c>
      <c r="H11159" s="155" t="str">
        <f>IF(Proc[[#This Row],[type]]="LFF (MDG-F)",MID(Proc[[#This Row],[Obj]],13,10),"")</f>
        <v>DE04C00413</v>
      </c>
      <c r="I11159" s="164"/>
      <c r="J11159" s="155" t="b">
        <f>Proc[[#This Row],[Requested]]=Proc[[#This Row],[CurrentParent]]</f>
        <v>0</v>
      </c>
      <c r="K11159" s="155" t="str">
        <f>IF(Proc[[#This Row],[Author]]="Marcela Urrego",VLOOKUP(LEFT(Proc[[#This Row],[Requested]],1),Table3[#All],2,0),VLOOKUP(Proc[[#This Row],[Author]],Table4[],2,0))</f>
        <v>EL</v>
      </c>
      <c r="L11159" s="155"/>
      <c r="M11159" s="140">
        <v>46139</v>
      </c>
      <c r="N11159" s="140"/>
      <c r="O11159" s="140"/>
      <c r="P11159" s="140" t="str">
        <f ca="1">IF(Proc[[#This Row],[DaysAgeing]]&gt;5,"yep","on track")</f>
        <v>on track</v>
      </c>
      <c r="Q11159" s="2">
        <f ca="1">IF(Proc[[#This Row],[DateClosed]]="",ABS(NETWORKDAYS(Proc[[#This Row],[DateOpened]],TODAY()))-1,ABS(NETWORKDAYS(Proc[[#This Row],[DateOpened]],Proc[[#This Row],[DateClosed]]))-1)</f>
        <v>0</v>
      </c>
      <c r="R11159" s="140" t="s">
        <v>774</v>
      </c>
      <c r="S11159" s="155"/>
      <c r="T11159" s="155"/>
    </row>
    <row r="11160" spans="1:20">
      <c r="A11160" s="164" t="s">
        <v>13429</v>
      </c>
      <c r="B11160" s="155" t="str">
        <f>IFERROR(VLOOKUP(Proc[[#This Row],[App]],Table2[],3,0),"open")</f>
        <v>open</v>
      </c>
      <c r="C11160" s="164" t="s">
        <v>375</v>
      </c>
      <c r="D11160" t="s">
        <v>13497</v>
      </c>
      <c r="E11160" t="s">
        <v>7543</v>
      </c>
      <c r="F11160" s="155" t="s">
        <v>13838</v>
      </c>
      <c r="G11160" s="164" t="s">
        <v>406</v>
      </c>
      <c r="H11160" s="155" t="str">
        <f>IF(Proc[[#This Row],[type]]="LFF (MDG-F)",MID(Proc[[#This Row],[Obj]],13,10),"")</f>
        <v>US10C01023</v>
      </c>
      <c r="I11160" s="164"/>
      <c r="J11160" s="155" t="b">
        <f>Proc[[#This Row],[Requested]]=Proc[[#This Row],[CurrentParent]]</f>
        <v>0</v>
      </c>
      <c r="K11160" s="155" t="str">
        <f>IF(Proc[[#This Row],[Author]]="Marcela Urrego",VLOOKUP(LEFT(Proc[[#This Row],[Requested]],1),Table3[#All],2,0),VLOOKUP(Proc[[#This Row],[Author]],Table4[],2,0))</f>
        <v>EL</v>
      </c>
      <c r="L11160" s="155"/>
      <c r="M11160" s="140">
        <v>46139</v>
      </c>
      <c r="N11160" s="140"/>
      <c r="O11160" s="140"/>
      <c r="P11160" s="140" t="str">
        <f ca="1">IF(Proc[[#This Row],[DaysAgeing]]&gt;5,"yep","on track")</f>
        <v>on track</v>
      </c>
      <c r="Q11160" s="2">
        <f ca="1">IF(Proc[[#This Row],[DateClosed]]="",ABS(NETWORKDAYS(Proc[[#This Row],[DateOpened]],TODAY()))-1,ABS(NETWORKDAYS(Proc[[#This Row],[DateOpened]],Proc[[#This Row],[DateClosed]]))-1)</f>
        <v>0</v>
      </c>
      <c r="R11160" s="140" t="s">
        <v>774</v>
      </c>
      <c r="S11160" s="155"/>
      <c r="T11160" s="155"/>
    </row>
    <row r="11161" spans="1:20">
      <c r="A11161" s="164" t="s">
        <v>13429</v>
      </c>
      <c r="B11161" s="155" t="str">
        <f>IFERROR(VLOOKUP(Proc[[#This Row],[App]],Table2[],3,0),"open")</f>
        <v>open</v>
      </c>
      <c r="C11161" s="164" t="s">
        <v>375</v>
      </c>
      <c r="D11161" t="s">
        <v>13498</v>
      </c>
      <c r="E11161" t="s">
        <v>13546</v>
      </c>
      <c r="F11161" s="155" t="s">
        <v>13842</v>
      </c>
      <c r="G11161" s="164" t="s">
        <v>406</v>
      </c>
      <c r="H11161" s="155" t="str">
        <f>IF(Proc[[#This Row],[type]]="LFF (MDG-F)",MID(Proc[[#This Row],[Obj]],13,10),"")</f>
        <v>US10C06078</v>
      </c>
      <c r="I11161" s="164"/>
      <c r="J11161" s="155" t="b">
        <f>Proc[[#This Row],[Requested]]=Proc[[#This Row],[CurrentParent]]</f>
        <v>0</v>
      </c>
      <c r="K11161" s="155" t="str">
        <f>IF(Proc[[#This Row],[Author]]="Marcela Urrego",VLOOKUP(LEFT(Proc[[#This Row],[Requested]],1),Table3[#All],2,0),VLOOKUP(Proc[[#This Row],[Author]],Table4[],2,0))</f>
        <v>EL</v>
      </c>
      <c r="L11161" s="155"/>
      <c r="M11161" s="140">
        <v>46139</v>
      </c>
      <c r="N11161" s="140"/>
      <c r="O11161" s="140"/>
      <c r="P11161" s="140" t="str">
        <f ca="1">IF(Proc[[#This Row],[DaysAgeing]]&gt;5,"yep","on track")</f>
        <v>on track</v>
      </c>
      <c r="Q11161" s="2">
        <f ca="1">IF(Proc[[#This Row],[DateClosed]]="",ABS(NETWORKDAYS(Proc[[#This Row],[DateOpened]],TODAY()))-1,ABS(NETWORKDAYS(Proc[[#This Row],[DateOpened]],Proc[[#This Row],[DateClosed]]))-1)</f>
        <v>0</v>
      </c>
      <c r="R11161" s="140" t="s">
        <v>774</v>
      </c>
      <c r="S11161" s="155"/>
      <c r="T11161" s="155"/>
    </row>
    <row r="11162" spans="1:20">
      <c r="A11162" s="164" t="s">
        <v>13429</v>
      </c>
      <c r="B11162" s="155" t="str">
        <f>IFERROR(VLOOKUP(Proc[[#This Row],[App]],Table2[],3,0),"open")</f>
        <v>open</v>
      </c>
      <c r="C11162" s="164" t="s">
        <v>375</v>
      </c>
      <c r="D11162" t="s">
        <v>13499</v>
      </c>
      <c r="E11162" t="s">
        <v>13546</v>
      </c>
      <c r="F11162" s="155" t="s">
        <v>13836</v>
      </c>
      <c r="G11162" s="164" t="s">
        <v>406</v>
      </c>
      <c r="H11162" s="155" t="str">
        <f>IF(Proc[[#This Row],[type]]="LFF (MDG-F)",MID(Proc[[#This Row],[Obj]],13,10),"")</f>
        <v>JP02C0M901</v>
      </c>
      <c r="I11162" s="164"/>
      <c r="J11162" s="155" t="b">
        <f>Proc[[#This Row],[Requested]]=Proc[[#This Row],[CurrentParent]]</f>
        <v>0</v>
      </c>
      <c r="K11162" s="155" t="str">
        <f>IF(Proc[[#This Row],[Author]]="Marcela Urrego",VLOOKUP(LEFT(Proc[[#This Row],[Requested]],1),Table3[#All],2,0),VLOOKUP(Proc[[#This Row],[Author]],Table4[],2,0))</f>
        <v>EL</v>
      </c>
      <c r="L11162" s="155"/>
      <c r="M11162" s="140">
        <v>46139</v>
      </c>
      <c r="N11162" s="140"/>
      <c r="O11162" s="140"/>
      <c r="P11162" s="140" t="str">
        <f ca="1">IF(Proc[[#This Row],[DaysAgeing]]&gt;5,"yep","on track")</f>
        <v>on track</v>
      </c>
      <c r="Q11162" s="2">
        <f ca="1">IF(Proc[[#This Row],[DateClosed]]="",ABS(NETWORKDAYS(Proc[[#This Row],[DateOpened]],TODAY()))-1,ABS(NETWORKDAYS(Proc[[#This Row],[DateOpened]],Proc[[#This Row],[DateClosed]]))-1)</f>
        <v>0</v>
      </c>
      <c r="R11162" s="140" t="s">
        <v>774</v>
      </c>
      <c r="S11162" s="155"/>
      <c r="T11162" s="155"/>
    </row>
    <row r="11163" spans="1:20">
      <c r="A11163" s="164" t="s">
        <v>13429</v>
      </c>
      <c r="B11163" s="155" t="str">
        <f>IFERROR(VLOOKUP(Proc[[#This Row],[App]],Table2[],3,0),"open")</f>
        <v>open</v>
      </c>
      <c r="C11163" s="164" t="s">
        <v>375</v>
      </c>
      <c r="D11163" t="s">
        <v>13500</v>
      </c>
      <c r="E11163" t="s">
        <v>13546</v>
      </c>
      <c r="F11163" s="155" t="s">
        <v>13836</v>
      </c>
      <c r="G11163" s="164" t="s">
        <v>406</v>
      </c>
      <c r="H11163" s="155" t="str">
        <f>IF(Proc[[#This Row],[type]]="LFF (MDG-F)",MID(Proc[[#This Row],[Obj]],13,10),"")</f>
        <v>JP02THMZ01</v>
      </c>
      <c r="I11163" s="164"/>
      <c r="J11163" s="155" t="b">
        <f>Proc[[#This Row],[Requested]]=Proc[[#This Row],[CurrentParent]]</f>
        <v>0</v>
      </c>
      <c r="K11163" s="155" t="str">
        <f>IF(Proc[[#This Row],[Author]]="Marcela Urrego",VLOOKUP(LEFT(Proc[[#This Row],[Requested]],1),Table3[#All],2,0),VLOOKUP(Proc[[#This Row],[Author]],Table4[],2,0))</f>
        <v>EL</v>
      </c>
      <c r="L11163" s="155"/>
      <c r="M11163" s="140">
        <v>46139</v>
      </c>
      <c r="N11163" s="140"/>
      <c r="O11163" s="140"/>
      <c r="P11163" s="140" t="str">
        <f ca="1">IF(Proc[[#This Row],[DaysAgeing]]&gt;5,"yep","on track")</f>
        <v>on track</v>
      </c>
      <c r="Q11163" s="2">
        <f ca="1">IF(Proc[[#This Row],[DateClosed]]="",ABS(NETWORKDAYS(Proc[[#This Row],[DateOpened]],TODAY()))-1,ABS(NETWORKDAYS(Proc[[#This Row],[DateOpened]],Proc[[#This Row],[DateClosed]]))-1)</f>
        <v>0</v>
      </c>
      <c r="R11163" s="140" t="s">
        <v>774</v>
      </c>
      <c r="S11163" s="155"/>
      <c r="T11163" s="155"/>
    </row>
    <row r="11164" spans="1:20">
      <c r="A11164" s="164" t="s">
        <v>13429</v>
      </c>
      <c r="B11164" s="155" t="str">
        <f>IFERROR(VLOOKUP(Proc[[#This Row],[App]],Table2[],3,0),"open")</f>
        <v>open</v>
      </c>
      <c r="C11164" s="164" t="s">
        <v>375</v>
      </c>
      <c r="D11164" t="s">
        <v>13501</v>
      </c>
      <c r="E11164" t="s">
        <v>13546</v>
      </c>
      <c r="F11164" s="155" t="s">
        <v>13836</v>
      </c>
      <c r="G11164" s="164" t="s">
        <v>406</v>
      </c>
      <c r="H11164" s="155" t="str">
        <f>IF(Proc[[#This Row],[type]]="LFF (MDG-F)",MID(Proc[[#This Row],[Obj]],13,10),"")</f>
        <v>US10PD1143</v>
      </c>
      <c r="I11164" s="164"/>
      <c r="J11164" s="155" t="b">
        <f>Proc[[#This Row],[Requested]]=Proc[[#This Row],[CurrentParent]]</f>
        <v>0</v>
      </c>
      <c r="K11164" s="155" t="str">
        <f>IF(Proc[[#This Row],[Author]]="Marcela Urrego",VLOOKUP(LEFT(Proc[[#This Row],[Requested]],1),Table3[#All],2,0),VLOOKUP(Proc[[#This Row],[Author]],Table4[],2,0))</f>
        <v>EL</v>
      </c>
      <c r="L11164" s="155"/>
      <c r="M11164" s="140">
        <v>46139</v>
      </c>
      <c r="N11164" s="140"/>
      <c r="O11164" s="140"/>
      <c r="P11164" s="140" t="str">
        <f ca="1">IF(Proc[[#This Row],[DaysAgeing]]&gt;5,"yep","on track")</f>
        <v>on track</v>
      </c>
      <c r="Q11164" s="2">
        <f ca="1">IF(Proc[[#This Row],[DateClosed]]="",ABS(NETWORKDAYS(Proc[[#This Row],[DateOpened]],TODAY()))-1,ABS(NETWORKDAYS(Proc[[#This Row],[DateOpened]],Proc[[#This Row],[DateClosed]]))-1)</f>
        <v>0</v>
      </c>
      <c r="R11164" s="140" t="s">
        <v>774</v>
      </c>
      <c r="S11164" s="155"/>
      <c r="T11164" s="155"/>
    </row>
    <row r="11165" spans="1:20">
      <c r="A11165" s="164" t="s">
        <v>13429</v>
      </c>
      <c r="B11165" s="155" t="str">
        <f>IFERROR(VLOOKUP(Proc[[#This Row],[App]],Table2[],3,0),"open")</f>
        <v>open</v>
      </c>
      <c r="C11165" s="164" t="s">
        <v>370</v>
      </c>
      <c r="D11165" t="s">
        <v>13502</v>
      </c>
      <c r="E11165" t="s">
        <v>13546</v>
      </c>
      <c r="F11165" s="155" t="s">
        <v>13836</v>
      </c>
      <c r="G11165" s="164" t="s">
        <v>400</v>
      </c>
      <c r="H11165" s="155" t="str">
        <f>IF(Proc[[#This Row],[type]]="LFF (MDG-F)",MID(Proc[[#This Row],[Obj]],13,10),"")</f>
        <v/>
      </c>
      <c r="I11165" s="164"/>
      <c r="J11165" s="155" t="b">
        <f>Proc[[#This Row],[Requested]]=Proc[[#This Row],[CurrentParent]]</f>
        <v>0</v>
      </c>
      <c r="K11165" s="155" t="str">
        <f>IF(Proc[[#This Row],[Author]]="Marcela Urrego",VLOOKUP(LEFT(Proc[[#This Row],[Requested]],1),Table3[#All],2,0),VLOOKUP(Proc[[#This Row],[Author]],Table4[],2,0))</f>
        <v>EL</v>
      </c>
      <c r="L11165" s="155"/>
      <c r="M11165" s="140">
        <v>46139</v>
      </c>
      <c r="N11165" s="140"/>
      <c r="O11165" s="140"/>
      <c r="P11165" s="140" t="str">
        <f ca="1">IF(Proc[[#This Row],[DaysAgeing]]&gt;5,"yep","on track")</f>
        <v>on track</v>
      </c>
      <c r="Q11165" s="2">
        <f ca="1">IF(Proc[[#This Row],[DateClosed]]="",ABS(NETWORKDAYS(Proc[[#This Row],[DateOpened]],TODAY()))-1,ABS(NETWORKDAYS(Proc[[#This Row],[DateOpened]],Proc[[#This Row],[DateClosed]]))-1)</f>
        <v>0</v>
      </c>
      <c r="R11165" s="140" t="s">
        <v>774</v>
      </c>
      <c r="S11165" s="155"/>
      <c r="T11165" s="155"/>
    </row>
    <row r="11166" spans="1:20">
      <c r="A11166" s="164" t="s">
        <v>13429</v>
      </c>
      <c r="B11166" s="155" t="str">
        <f>IFERROR(VLOOKUP(Proc[[#This Row],[App]],Table2[],3,0),"open")</f>
        <v>open</v>
      </c>
      <c r="C11166" s="164" t="s">
        <v>375</v>
      </c>
      <c r="D11166" t="s">
        <v>13523</v>
      </c>
      <c r="E11166" t="s">
        <v>13546</v>
      </c>
      <c r="F11166" s="155" t="s">
        <v>13488</v>
      </c>
      <c r="G11166" s="164" t="s">
        <v>406</v>
      </c>
      <c r="H11166" s="155" t="str">
        <f>IF(Proc[[#This Row],[type]]="LFF (MDG-F)",MID(Proc[[#This Row],[Obj]],13,10),"")</f>
        <v>DE04C00505</v>
      </c>
      <c r="I11166" s="164"/>
      <c r="J11166" s="155" t="b">
        <f>Proc[[#This Row],[Requested]]=Proc[[#This Row],[CurrentParent]]</f>
        <v>0</v>
      </c>
      <c r="K11166" s="155" t="str">
        <f>IF(Proc[[#This Row],[Author]]="Marcela Urrego",VLOOKUP(LEFT(Proc[[#This Row],[Requested]],1),Table3[#All],2,0),VLOOKUP(Proc[[#This Row],[Author]],Table4[],2,0))</f>
        <v>EL</v>
      </c>
      <c r="L11166" s="155"/>
      <c r="M11166" s="140">
        <v>46139</v>
      </c>
      <c r="N11166" s="140"/>
      <c r="O11166" s="140"/>
      <c r="P11166" s="140" t="str">
        <f ca="1">IF(Proc[[#This Row],[DaysAgeing]]&gt;5,"yep","on track")</f>
        <v>on track</v>
      </c>
      <c r="Q11166" s="2">
        <f ca="1">IF(Proc[[#This Row],[DateClosed]]="",ABS(NETWORKDAYS(Proc[[#This Row],[DateOpened]],TODAY()))-1,ABS(NETWORKDAYS(Proc[[#This Row],[DateOpened]],Proc[[#This Row],[DateClosed]]))-1)</f>
        <v>0</v>
      </c>
      <c r="R11166" s="140" t="s">
        <v>774</v>
      </c>
      <c r="S11166" s="155"/>
      <c r="T11166" s="155"/>
    </row>
    <row r="11167" spans="1:20">
      <c r="A11167" s="164" t="s">
        <v>13429</v>
      </c>
      <c r="B11167" s="155" t="str">
        <f>IFERROR(VLOOKUP(Proc[[#This Row],[App]],Table2[],3,0),"open")</f>
        <v>open</v>
      </c>
      <c r="C11167" s="164" t="s">
        <v>370</v>
      </c>
      <c r="D11167" t="s">
        <v>13503</v>
      </c>
      <c r="E11167" t="s">
        <v>13546</v>
      </c>
      <c r="F11167" s="155" t="s">
        <v>13843</v>
      </c>
      <c r="G11167" s="164" t="s">
        <v>400</v>
      </c>
      <c r="H11167" s="155" t="str">
        <f>IF(Proc[[#This Row],[type]]="LFF (MDG-F)",MID(Proc[[#This Row],[Obj]],13,10),"")</f>
        <v/>
      </c>
      <c r="I11167" s="164"/>
      <c r="J11167" s="155" t="b">
        <f>Proc[[#This Row],[Requested]]=Proc[[#This Row],[CurrentParent]]</f>
        <v>0</v>
      </c>
      <c r="K11167" s="155" t="str">
        <f>IF(Proc[[#This Row],[Author]]="Marcela Urrego",VLOOKUP(LEFT(Proc[[#This Row],[Requested]],1),Table3[#All],2,0),VLOOKUP(Proc[[#This Row],[Author]],Table4[],2,0))</f>
        <v>EL</v>
      </c>
      <c r="L11167" s="155"/>
      <c r="M11167" s="140">
        <v>46139</v>
      </c>
      <c r="N11167" s="140"/>
      <c r="O11167" s="140"/>
      <c r="P11167" s="140" t="str">
        <f ca="1">IF(Proc[[#This Row],[DaysAgeing]]&gt;5,"yep","on track")</f>
        <v>on track</v>
      </c>
      <c r="Q11167" s="2">
        <f ca="1">IF(Proc[[#This Row],[DateClosed]]="",ABS(NETWORKDAYS(Proc[[#This Row],[DateOpened]],TODAY()))-1,ABS(NETWORKDAYS(Proc[[#This Row],[DateOpened]],Proc[[#This Row],[DateClosed]]))-1)</f>
        <v>0</v>
      </c>
      <c r="R11167" s="140" t="s">
        <v>774</v>
      </c>
      <c r="S11167" s="155"/>
      <c r="T11167" s="155"/>
    </row>
    <row r="11168" spans="1:20">
      <c r="A11168" s="164" t="s">
        <v>13429</v>
      </c>
      <c r="B11168" s="155" t="str">
        <f>IFERROR(VLOOKUP(Proc[[#This Row],[App]],Table2[],3,0),"open")</f>
        <v>open</v>
      </c>
      <c r="C11168" s="164" t="s">
        <v>375</v>
      </c>
      <c r="D11168" t="s">
        <v>13504</v>
      </c>
      <c r="E11168" t="s">
        <v>13547</v>
      </c>
      <c r="F11168" s="155" t="s">
        <v>13838</v>
      </c>
      <c r="G11168" s="164" t="s">
        <v>406</v>
      </c>
      <c r="H11168" s="155" t="str">
        <f>IF(Proc[[#This Row],[type]]="LFF (MDG-F)",MID(Proc[[#This Row],[Obj]],13,10),"")</f>
        <v>DE04TNBZ04</v>
      </c>
      <c r="I11168" s="164"/>
      <c r="J11168" s="155" t="b">
        <f>Proc[[#This Row],[Requested]]=Proc[[#This Row],[CurrentParent]]</f>
        <v>0</v>
      </c>
      <c r="K11168" s="155" t="str">
        <f>IF(Proc[[#This Row],[Author]]="Marcela Urrego",VLOOKUP(LEFT(Proc[[#This Row],[Requested]],1),Table3[#All],2,0),VLOOKUP(Proc[[#This Row],[Author]],Table4[],2,0))</f>
        <v>EL</v>
      </c>
      <c r="L11168" s="155"/>
      <c r="M11168" s="140">
        <v>46139</v>
      </c>
      <c r="N11168" s="140"/>
      <c r="O11168" s="140"/>
      <c r="P11168" s="140" t="str">
        <f ca="1">IF(Proc[[#This Row],[DaysAgeing]]&gt;5,"yep","on track")</f>
        <v>on track</v>
      </c>
      <c r="Q11168" s="2">
        <f ca="1">IF(Proc[[#This Row],[DateClosed]]="",ABS(NETWORKDAYS(Proc[[#This Row],[DateOpened]],TODAY()))-1,ABS(NETWORKDAYS(Proc[[#This Row],[DateOpened]],Proc[[#This Row],[DateClosed]]))-1)</f>
        <v>0</v>
      </c>
      <c r="R11168" s="140" t="s">
        <v>774</v>
      </c>
      <c r="S11168" s="155"/>
      <c r="T11168" s="155"/>
    </row>
    <row r="11169" spans="1:20">
      <c r="A11169" s="164" t="s">
        <v>13429</v>
      </c>
      <c r="B11169" s="155" t="str">
        <f>IFERROR(VLOOKUP(Proc[[#This Row],[App]],Table2[],3,0),"open")</f>
        <v>open</v>
      </c>
      <c r="C11169" s="164" t="s">
        <v>375</v>
      </c>
      <c r="D11169" t="s">
        <v>13505</v>
      </c>
      <c r="E11169" t="s">
        <v>13547</v>
      </c>
      <c r="F11169" s="155" t="s">
        <v>13838</v>
      </c>
      <c r="G11169" s="164" t="s">
        <v>406</v>
      </c>
      <c r="H11169" s="155" t="str">
        <f>IF(Proc[[#This Row],[type]]="LFF (MDG-F)",MID(Proc[[#This Row],[Obj]],13,10),"")</f>
        <v>DE04TNBZ09</v>
      </c>
      <c r="I11169" s="164"/>
      <c r="J11169" s="155" t="b">
        <f>Proc[[#This Row],[Requested]]=Proc[[#This Row],[CurrentParent]]</f>
        <v>0</v>
      </c>
      <c r="K11169" s="155" t="str">
        <f>IF(Proc[[#This Row],[Author]]="Marcela Urrego",VLOOKUP(LEFT(Proc[[#This Row],[Requested]],1),Table3[#All],2,0),VLOOKUP(Proc[[#This Row],[Author]],Table4[],2,0))</f>
        <v>EL</v>
      </c>
      <c r="L11169" s="155"/>
      <c r="M11169" s="140">
        <v>46139</v>
      </c>
      <c r="N11169" s="140"/>
      <c r="O11169" s="140"/>
      <c r="P11169" s="140" t="str">
        <f ca="1">IF(Proc[[#This Row],[DaysAgeing]]&gt;5,"yep","on track")</f>
        <v>on track</v>
      </c>
      <c r="Q11169" s="2">
        <f ca="1">IF(Proc[[#This Row],[DateClosed]]="",ABS(NETWORKDAYS(Proc[[#This Row],[DateOpened]],TODAY()))-1,ABS(NETWORKDAYS(Proc[[#This Row],[DateOpened]],Proc[[#This Row],[DateClosed]]))-1)</f>
        <v>0</v>
      </c>
      <c r="R11169" s="140" t="s">
        <v>774</v>
      </c>
      <c r="S11169" s="155"/>
      <c r="T11169" s="155"/>
    </row>
    <row r="11170" spans="1:20">
      <c r="A11170" s="164" t="s">
        <v>13429</v>
      </c>
      <c r="B11170" s="155" t="str">
        <f>IFERROR(VLOOKUP(Proc[[#This Row],[App]],Table2[],3,0),"open")</f>
        <v>open</v>
      </c>
      <c r="C11170" s="164" t="s">
        <v>375</v>
      </c>
      <c r="D11170" t="s">
        <v>13506</v>
      </c>
      <c r="E11170" t="s">
        <v>13547</v>
      </c>
      <c r="F11170" s="155" t="s">
        <v>13838</v>
      </c>
      <c r="G11170" s="164" t="s">
        <v>406</v>
      </c>
      <c r="H11170" s="155" t="str">
        <f>IF(Proc[[#This Row],[type]]="LFF (MDG-F)",MID(Proc[[#This Row],[Obj]],13,10),"")</f>
        <v>US01Z03204</v>
      </c>
      <c r="I11170" s="164"/>
      <c r="J11170" s="155" t="b">
        <f>Proc[[#This Row],[Requested]]=Proc[[#This Row],[CurrentParent]]</f>
        <v>0</v>
      </c>
      <c r="K11170" s="155" t="str">
        <f>IF(Proc[[#This Row],[Author]]="Marcela Urrego",VLOOKUP(LEFT(Proc[[#This Row],[Requested]],1),Table3[#All],2,0),VLOOKUP(Proc[[#This Row],[Author]],Table4[],2,0))</f>
        <v>EL</v>
      </c>
      <c r="L11170" s="155"/>
      <c r="M11170" s="140">
        <v>46139</v>
      </c>
      <c r="N11170" s="140"/>
      <c r="O11170" s="140"/>
      <c r="P11170" s="140" t="str">
        <f ca="1">IF(Proc[[#This Row],[DaysAgeing]]&gt;5,"yep","on track")</f>
        <v>on track</v>
      </c>
      <c r="Q11170" s="2">
        <f ca="1">IF(Proc[[#This Row],[DateClosed]]="",ABS(NETWORKDAYS(Proc[[#This Row],[DateOpened]],TODAY()))-1,ABS(NETWORKDAYS(Proc[[#This Row],[DateOpened]],Proc[[#This Row],[DateClosed]]))-1)</f>
        <v>0</v>
      </c>
      <c r="R11170" s="140" t="s">
        <v>774</v>
      </c>
      <c r="S11170" s="155"/>
      <c r="T11170" s="155"/>
    </row>
    <row r="11171" spans="1:20">
      <c r="A11171" s="164" t="s">
        <v>13429</v>
      </c>
      <c r="B11171" s="155" t="str">
        <f>IFERROR(VLOOKUP(Proc[[#This Row],[App]],Table2[],3,0),"open")</f>
        <v>open</v>
      </c>
      <c r="C11171" s="164" t="s">
        <v>375</v>
      </c>
      <c r="D11171" t="s">
        <v>13507</v>
      </c>
      <c r="E11171" t="s">
        <v>7443</v>
      </c>
      <c r="F11171" s="155" t="s">
        <v>13844</v>
      </c>
      <c r="G11171" s="164" t="s">
        <v>406</v>
      </c>
      <c r="H11171" s="155" t="str">
        <f>IF(Proc[[#This Row],[type]]="LFF (MDG-F)",MID(Proc[[#This Row],[Obj]],13,10),"")</f>
        <v>US10PD0803</v>
      </c>
      <c r="I11171" s="164"/>
      <c r="J11171" s="155" t="b">
        <f>Proc[[#This Row],[Requested]]=Proc[[#This Row],[CurrentParent]]</f>
        <v>0</v>
      </c>
      <c r="K11171" s="155" t="str">
        <f>IF(Proc[[#This Row],[Author]]="Marcela Urrego",VLOOKUP(LEFT(Proc[[#This Row],[Requested]],1),Table3[#All],2,0),VLOOKUP(Proc[[#This Row],[Author]],Table4[],2,0))</f>
        <v>EL</v>
      </c>
      <c r="L11171" s="155"/>
      <c r="M11171" s="140">
        <v>46139</v>
      </c>
      <c r="N11171" s="140"/>
      <c r="O11171" s="140"/>
      <c r="P11171" s="140" t="str">
        <f ca="1">IF(Proc[[#This Row],[DaysAgeing]]&gt;5,"yep","on track")</f>
        <v>on track</v>
      </c>
      <c r="Q11171" s="2">
        <f ca="1">IF(Proc[[#This Row],[DateClosed]]="",ABS(NETWORKDAYS(Proc[[#This Row],[DateOpened]],TODAY()))-1,ABS(NETWORKDAYS(Proc[[#This Row],[DateOpened]],Proc[[#This Row],[DateClosed]]))-1)</f>
        <v>0</v>
      </c>
      <c r="R11171" s="140" t="s">
        <v>774</v>
      </c>
      <c r="S11171" s="155"/>
      <c r="T11171" s="155"/>
    </row>
    <row r="11172" spans="1:20">
      <c r="A11172" s="164" t="s">
        <v>13429</v>
      </c>
      <c r="B11172" s="155" t="str">
        <f>IFERROR(VLOOKUP(Proc[[#This Row],[App]],Table2[],3,0),"open")</f>
        <v>open</v>
      </c>
      <c r="C11172" s="164" t="s">
        <v>370</v>
      </c>
      <c r="D11172" t="s">
        <v>13508</v>
      </c>
      <c r="E11172" t="s">
        <v>4123</v>
      </c>
      <c r="F11172" s="155" t="s">
        <v>13845</v>
      </c>
      <c r="G11172" s="164" t="s">
        <v>400</v>
      </c>
      <c r="H11172" s="155" t="str">
        <f>IF(Proc[[#This Row],[type]]="LFF (MDG-F)",MID(Proc[[#This Row],[Obj]],13,10),"")</f>
        <v/>
      </c>
      <c r="I11172" s="164"/>
      <c r="J11172" s="155" t="b">
        <f>Proc[[#This Row],[Requested]]=Proc[[#This Row],[CurrentParent]]</f>
        <v>0</v>
      </c>
      <c r="K11172" s="155" t="str">
        <f>IF(Proc[[#This Row],[Author]]="Marcela Urrego",VLOOKUP(LEFT(Proc[[#This Row],[Requested]],1),Table3[#All],2,0),VLOOKUP(Proc[[#This Row],[Author]],Table4[],2,0))</f>
        <v>EL</v>
      </c>
      <c r="L11172" s="155"/>
      <c r="M11172" s="140">
        <v>46139</v>
      </c>
      <c r="N11172" s="140"/>
      <c r="O11172" s="140"/>
      <c r="P11172" s="140" t="str">
        <f ca="1">IF(Proc[[#This Row],[DaysAgeing]]&gt;5,"yep","on track")</f>
        <v>on track</v>
      </c>
      <c r="Q11172" s="2">
        <f ca="1">IF(Proc[[#This Row],[DateClosed]]="",ABS(NETWORKDAYS(Proc[[#This Row],[DateOpened]],TODAY()))-1,ABS(NETWORKDAYS(Proc[[#This Row],[DateOpened]],Proc[[#This Row],[DateClosed]]))-1)</f>
        <v>0</v>
      </c>
      <c r="R11172" s="140" t="s">
        <v>774</v>
      </c>
      <c r="S11172" s="155"/>
      <c r="T11172" s="155"/>
    </row>
    <row r="11173" spans="1:20">
      <c r="A11173" s="164" t="s">
        <v>13429</v>
      </c>
      <c r="B11173" s="155" t="str">
        <f>IFERROR(VLOOKUP(Proc[[#This Row],[App]],Table2[],3,0),"open")</f>
        <v>open</v>
      </c>
      <c r="C11173" s="164" t="s">
        <v>375</v>
      </c>
      <c r="D11173" t="s">
        <v>13509</v>
      </c>
      <c r="E11173" t="s">
        <v>13548</v>
      </c>
      <c r="F11173" s="155" t="s">
        <v>551</v>
      </c>
      <c r="G11173" s="164" t="s">
        <v>406</v>
      </c>
      <c r="H11173" s="155" t="str">
        <f>IF(Proc[[#This Row],[type]]="LFF (MDG-F)",MID(Proc[[#This Row],[Obj]],13,10),"")</f>
        <v>KR16DB3301</v>
      </c>
      <c r="I11173" s="164"/>
      <c r="J11173" s="155" t="b">
        <f>Proc[[#This Row],[Requested]]=Proc[[#This Row],[CurrentParent]]</f>
        <v>0</v>
      </c>
      <c r="K11173" s="155" t="str">
        <f>IF(Proc[[#This Row],[Author]]="Marcela Urrego",VLOOKUP(LEFT(Proc[[#This Row],[Requested]],1),Table3[#All],2,0),VLOOKUP(Proc[[#This Row],[Author]],Table4[],2,0))</f>
        <v>EL</v>
      </c>
      <c r="L11173" s="155"/>
      <c r="M11173" s="140">
        <v>46139</v>
      </c>
      <c r="N11173" s="140"/>
      <c r="O11173" s="140"/>
      <c r="P11173" s="140" t="str">
        <f ca="1">IF(Proc[[#This Row],[DaysAgeing]]&gt;5,"yep","on track")</f>
        <v>on track</v>
      </c>
      <c r="Q11173" s="2">
        <f ca="1">IF(Proc[[#This Row],[DateClosed]]="",ABS(NETWORKDAYS(Proc[[#This Row],[DateOpened]],TODAY()))-1,ABS(NETWORKDAYS(Proc[[#This Row],[DateOpened]],Proc[[#This Row],[DateClosed]]))-1)</f>
        <v>0</v>
      </c>
      <c r="R11173" s="140" t="s">
        <v>774</v>
      </c>
      <c r="S11173" s="155"/>
      <c r="T11173" s="155"/>
    </row>
    <row r="11174" spans="1:20">
      <c r="A11174" s="164" t="s">
        <v>13429</v>
      </c>
      <c r="B11174" s="155" t="str">
        <f>IFERROR(VLOOKUP(Proc[[#This Row],[App]],Table2[],3,0),"open")</f>
        <v>open</v>
      </c>
      <c r="C11174" s="164" t="s">
        <v>375</v>
      </c>
      <c r="D11174" t="s">
        <v>13510</v>
      </c>
      <c r="E11174" t="s">
        <v>13549</v>
      </c>
      <c r="F11174" s="155" t="s">
        <v>4467</v>
      </c>
      <c r="G11174" s="164" t="s">
        <v>406</v>
      </c>
      <c r="H11174" s="155" t="str">
        <f>IF(Proc[[#This Row],[type]]="LFF (MDG-F)",MID(Proc[[#This Row],[Obj]],13,10),"")</f>
        <v>US10TN1157</v>
      </c>
      <c r="I11174" s="164"/>
      <c r="J11174" s="155" t="b">
        <f>Proc[[#This Row],[Requested]]=Proc[[#This Row],[CurrentParent]]</f>
        <v>0</v>
      </c>
      <c r="K11174" s="155" t="str">
        <f>IF(Proc[[#This Row],[Author]]="Marcela Urrego",VLOOKUP(LEFT(Proc[[#This Row],[Requested]],1),Table3[#All],2,0),VLOOKUP(Proc[[#This Row],[Author]],Table4[],2,0))</f>
        <v>EL</v>
      </c>
      <c r="L11174" s="155"/>
      <c r="M11174" s="140">
        <v>46139</v>
      </c>
      <c r="N11174" s="140"/>
      <c r="O11174" s="140"/>
      <c r="P11174" s="140" t="str">
        <f ca="1">IF(Proc[[#This Row],[DaysAgeing]]&gt;5,"yep","on track")</f>
        <v>on track</v>
      </c>
      <c r="Q11174" s="2">
        <f ca="1">IF(Proc[[#This Row],[DateClosed]]="",ABS(NETWORKDAYS(Proc[[#This Row],[DateOpened]],TODAY()))-1,ABS(NETWORKDAYS(Proc[[#This Row],[DateOpened]],Proc[[#This Row],[DateClosed]]))-1)</f>
        <v>0</v>
      </c>
      <c r="R11174" s="140" t="s">
        <v>774</v>
      </c>
      <c r="S11174" s="155"/>
      <c r="T11174" s="155"/>
    </row>
    <row r="11175" spans="1:20">
      <c r="A11175" s="164" t="s">
        <v>13429</v>
      </c>
      <c r="B11175" s="155" t="str">
        <f>IFERROR(VLOOKUP(Proc[[#This Row],[App]],Table2[],3,0),"open")</f>
        <v>open</v>
      </c>
      <c r="C11175" s="164" t="s">
        <v>370</v>
      </c>
      <c r="D11175" t="s">
        <v>13511</v>
      </c>
      <c r="E11175" t="s">
        <v>1877</v>
      </c>
      <c r="F11175" s="155" t="s">
        <v>1876</v>
      </c>
      <c r="G11175" s="164" t="s">
        <v>400</v>
      </c>
      <c r="H11175" s="155" t="str">
        <f>IF(Proc[[#This Row],[type]]="LFF (MDG-F)",MID(Proc[[#This Row],[Obj]],13,10),"")</f>
        <v/>
      </c>
      <c r="I11175" s="164"/>
      <c r="J11175" s="155" t="b">
        <f>Proc[[#This Row],[Requested]]=Proc[[#This Row],[CurrentParent]]</f>
        <v>0</v>
      </c>
      <c r="K11175" s="155" t="str">
        <f>IF(Proc[[#This Row],[Author]]="Marcela Urrego",VLOOKUP(LEFT(Proc[[#This Row],[Requested]],1),Table3[#All],2,0),VLOOKUP(Proc[[#This Row],[Author]],Table4[],2,0))</f>
        <v>EL</v>
      </c>
      <c r="L11175" s="155"/>
      <c r="M11175" s="140">
        <v>46139</v>
      </c>
      <c r="N11175" s="140"/>
      <c r="O11175" s="140"/>
      <c r="P11175" s="140" t="str">
        <f ca="1">IF(Proc[[#This Row],[DaysAgeing]]&gt;5,"yep","on track")</f>
        <v>on track</v>
      </c>
      <c r="Q11175" s="2">
        <f ca="1">IF(Proc[[#This Row],[DateClosed]]="",ABS(NETWORKDAYS(Proc[[#This Row],[DateOpened]],TODAY()))-1,ABS(NETWORKDAYS(Proc[[#This Row],[DateOpened]],Proc[[#This Row],[DateClosed]]))-1)</f>
        <v>0</v>
      </c>
      <c r="R11175" s="140" t="s">
        <v>774</v>
      </c>
      <c r="S11175" s="155"/>
      <c r="T11175" s="155"/>
    </row>
    <row r="11176" spans="1:20">
      <c r="A11176" s="164" t="s">
        <v>13429</v>
      </c>
      <c r="B11176" s="155" t="str">
        <f>IFERROR(VLOOKUP(Proc[[#This Row],[App]],Table2[],3,0),"open")</f>
        <v>open</v>
      </c>
      <c r="C11176" s="164" t="s">
        <v>370</v>
      </c>
      <c r="D11176" t="s">
        <v>13512</v>
      </c>
      <c r="E11176" t="s">
        <v>1877</v>
      </c>
      <c r="F11176" s="155" t="s">
        <v>1876</v>
      </c>
      <c r="G11176" s="164" t="s">
        <v>400</v>
      </c>
      <c r="H11176" s="155" t="str">
        <f>IF(Proc[[#This Row],[type]]="LFF (MDG-F)",MID(Proc[[#This Row],[Obj]],13,10),"")</f>
        <v/>
      </c>
      <c r="I11176" s="164"/>
      <c r="J11176" s="155" t="b">
        <f>Proc[[#This Row],[Requested]]=Proc[[#This Row],[CurrentParent]]</f>
        <v>0</v>
      </c>
      <c r="K11176" s="155" t="str">
        <f>IF(Proc[[#This Row],[Author]]="Marcela Urrego",VLOOKUP(LEFT(Proc[[#This Row],[Requested]],1),Table3[#All],2,0),VLOOKUP(Proc[[#This Row],[Author]],Table4[],2,0))</f>
        <v>EL</v>
      </c>
      <c r="L11176" s="155"/>
      <c r="M11176" s="140">
        <v>46139</v>
      </c>
      <c r="N11176" s="140"/>
      <c r="O11176" s="140"/>
      <c r="P11176" s="140" t="str">
        <f ca="1">IF(Proc[[#This Row],[DaysAgeing]]&gt;5,"yep","on track")</f>
        <v>on track</v>
      </c>
      <c r="Q11176" s="2">
        <f ca="1">IF(Proc[[#This Row],[DateClosed]]="",ABS(NETWORKDAYS(Proc[[#This Row],[DateOpened]],TODAY()))-1,ABS(NETWORKDAYS(Proc[[#This Row],[DateOpened]],Proc[[#This Row],[DateClosed]]))-1)</f>
        <v>0</v>
      </c>
      <c r="R11176" s="140" t="s">
        <v>774</v>
      </c>
      <c r="S11176" s="155"/>
      <c r="T11176" s="155"/>
    </row>
    <row r="11177" spans="1:20">
      <c r="A11177" s="164" t="s">
        <v>13429</v>
      </c>
      <c r="B11177" s="155" t="str">
        <f>IFERROR(VLOOKUP(Proc[[#This Row],[App]],Table2[],3,0),"open")</f>
        <v>open</v>
      </c>
      <c r="C11177" s="164" t="s">
        <v>370</v>
      </c>
      <c r="D11177" t="s">
        <v>13513</v>
      </c>
      <c r="E11177" t="s">
        <v>1877</v>
      </c>
      <c r="F11177" s="155" t="s">
        <v>419</v>
      </c>
      <c r="G11177" s="164" t="s">
        <v>400</v>
      </c>
      <c r="H11177" s="155" t="str">
        <f>IF(Proc[[#This Row],[type]]="LFF (MDG-F)",MID(Proc[[#This Row],[Obj]],13,10),"")</f>
        <v/>
      </c>
      <c r="I11177" s="164"/>
      <c r="J11177" s="155" t="b">
        <f>Proc[[#This Row],[Requested]]=Proc[[#This Row],[CurrentParent]]</f>
        <v>0</v>
      </c>
      <c r="K11177" s="155" t="str">
        <f>IF(Proc[[#This Row],[Author]]="Marcela Urrego",VLOOKUP(LEFT(Proc[[#This Row],[Requested]],1),Table3[#All],2,0),VLOOKUP(Proc[[#This Row],[Author]],Table4[],2,0))</f>
        <v>EL</v>
      </c>
      <c r="L11177" s="155"/>
      <c r="M11177" s="140">
        <v>46139</v>
      </c>
      <c r="N11177" s="140"/>
      <c r="O11177" s="140"/>
      <c r="P11177" s="140" t="str">
        <f ca="1">IF(Proc[[#This Row],[DaysAgeing]]&gt;5,"yep","on track")</f>
        <v>on track</v>
      </c>
      <c r="Q11177" s="2">
        <f ca="1">IF(Proc[[#This Row],[DateClosed]]="",ABS(NETWORKDAYS(Proc[[#This Row],[DateOpened]],TODAY()))-1,ABS(NETWORKDAYS(Proc[[#This Row],[DateOpened]],Proc[[#This Row],[DateClosed]]))-1)</f>
        <v>0</v>
      </c>
      <c r="R11177" s="140" t="s">
        <v>774</v>
      </c>
      <c r="S11177" s="155"/>
      <c r="T11177" s="155"/>
    </row>
    <row r="11178" spans="1:20">
      <c r="A11178" s="164" t="s">
        <v>13429</v>
      </c>
      <c r="B11178" s="155" t="str">
        <f>IFERROR(VLOOKUP(Proc[[#This Row],[App]],Table2[],3,0),"open")</f>
        <v>open</v>
      </c>
      <c r="C11178" s="164" t="s">
        <v>370</v>
      </c>
      <c r="D11178" t="s">
        <v>13514</v>
      </c>
      <c r="E11178" t="s">
        <v>1877</v>
      </c>
      <c r="F11178" s="155" t="s">
        <v>419</v>
      </c>
      <c r="G11178" s="164" t="s">
        <v>400</v>
      </c>
      <c r="H11178" s="155" t="str">
        <f>IF(Proc[[#This Row],[type]]="LFF (MDG-F)",MID(Proc[[#This Row],[Obj]],13,10),"")</f>
        <v/>
      </c>
      <c r="I11178" s="164"/>
      <c r="J11178" s="155" t="b">
        <f>Proc[[#This Row],[Requested]]=Proc[[#This Row],[CurrentParent]]</f>
        <v>0</v>
      </c>
      <c r="K11178" s="155" t="str">
        <f>IF(Proc[[#This Row],[Author]]="Marcela Urrego",VLOOKUP(LEFT(Proc[[#This Row],[Requested]],1),Table3[#All],2,0),VLOOKUP(Proc[[#This Row],[Author]],Table4[],2,0))</f>
        <v>EL</v>
      </c>
      <c r="L11178" s="155"/>
      <c r="M11178" s="140">
        <v>46139</v>
      </c>
      <c r="N11178" s="140"/>
      <c r="O11178" s="140"/>
      <c r="P11178" s="140" t="str">
        <f ca="1">IF(Proc[[#This Row],[DaysAgeing]]&gt;5,"yep","on track")</f>
        <v>on track</v>
      </c>
      <c r="Q11178" s="2">
        <f ca="1">IF(Proc[[#This Row],[DateClosed]]="",ABS(NETWORKDAYS(Proc[[#This Row],[DateOpened]],TODAY()))-1,ABS(NETWORKDAYS(Proc[[#This Row],[DateOpened]],Proc[[#This Row],[DateClosed]]))-1)</f>
        <v>0</v>
      </c>
      <c r="R11178" s="140" t="s">
        <v>774</v>
      </c>
      <c r="S11178" s="155"/>
      <c r="T11178" s="155"/>
    </row>
    <row r="11179" spans="1:20">
      <c r="A11179" s="164" t="s">
        <v>13429</v>
      </c>
      <c r="B11179" s="155" t="str">
        <f>IFERROR(VLOOKUP(Proc[[#This Row],[App]],Table2[],3,0),"open")</f>
        <v>open</v>
      </c>
      <c r="C11179" s="164" t="s">
        <v>370</v>
      </c>
      <c r="D11179" t="s">
        <v>13515</v>
      </c>
      <c r="E11179" t="s">
        <v>418</v>
      </c>
      <c r="F11179" s="155" t="s">
        <v>419</v>
      </c>
      <c r="G11179" s="164" t="s">
        <v>400</v>
      </c>
      <c r="H11179" s="155" t="str">
        <f>IF(Proc[[#This Row],[type]]="LFF (MDG-F)",MID(Proc[[#This Row],[Obj]],13,10),"")</f>
        <v/>
      </c>
      <c r="I11179" s="164"/>
      <c r="J11179" s="155" t="b">
        <f>Proc[[#This Row],[Requested]]=Proc[[#This Row],[CurrentParent]]</f>
        <v>0</v>
      </c>
      <c r="K11179" s="155" t="str">
        <f>IF(Proc[[#This Row],[Author]]="Marcela Urrego",VLOOKUP(LEFT(Proc[[#This Row],[Requested]],1),Table3[#All],2,0),VLOOKUP(Proc[[#This Row],[Author]],Table4[],2,0))</f>
        <v>EL</v>
      </c>
      <c r="L11179" s="155"/>
      <c r="M11179" s="140">
        <v>46139</v>
      </c>
      <c r="N11179" s="140"/>
      <c r="O11179" s="140"/>
      <c r="P11179" s="140" t="str">
        <f ca="1">IF(Proc[[#This Row],[DaysAgeing]]&gt;5,"yep","on track")</f>
        <v>on track</v>
      </c>
      <c r="Q11179" s="2">
        <f ca="1">IF(Proc[[#This Row],[DateClosed]]="",ABS(NETWORKDAYS(Proc[[#This Row],[DateOpened]],TODAY()))-1,ABS(NETWORKDAYS(Proc[[#This Row],[DateOpened]],Proc[[#This Row],[DateClosed]]))-1)</f>
        <v>0</v>
      </c>
      <c r="R11179" s="140" t="s">
        <v>774</v>
      </c>
      <c r="S11179" s="155"/>
      <c r="T11179" s="155"/>
    </row>
    <row r="11180" spans="1:20">
      <c r="A11180" s="164" t="s">
        <v>13429</v>
      </c>
      <c r="B11180" s="155" t="str">
        <f>IFERROR(VLOOKUP(Proc[[#This Row],[App]],Table2[],3,0),"open")</f>
        <v>open</v>
      </c>
      <c r="C11180" s="164" t="s">
        <v>370</v>
      </c>
      <c r="D11180" t="s">
        <v>13516</v>
      </c>
      <c r="E11180" t="s">
        <v>418</v>
      </c>
      <c r="F11180" s="155" t="s">
        <v>419</v>
      </c>
      <c r="G11180" s="164" t="s">
        <v>400</v>
      </c>
      <c r="H11180" s="155" t="str">
        <f>IF(Proc[[#This Row],[type]]="LFF (MDG-F)",MID(Proc[[#This Row],[Obj]],13,10),"")</f>
        <v/>
      </c>
      <c r="I11180" s="164"/>
      <c r="J11180" s="155" t="b">
        <f>Proc[[#This Row],[Requested]]=Proc[[#This Row],[CurrentParent]]</f>
        <v>0</v>
      </c>
      <c r="K11180" s="155" t="str">
        <f>IF(Proc[[#This Row],[Author]]="Marcela Urrego",VLOOKUP(LEFT(Proc[[#This Row],[Requested]],1),Table3[#All],2,0),VLOOKUP(Proc[[#This Row],[Author]],Table4[],2,0))</f>
        <v>EL</v>
      </c>
      <c r="L11180" s="155"/>
      <c r="M11180" s="140">
        <v>46139</v>
      </c>
      <c r="N11180" s="140"/>
      <c r="O11180" s="140"/>
      <c r="P11180" s="140" t="str">
        <f ca="1">IF(Proc[[#This Row],[DaysAgeing]]&gt;5,"yep","on track")</f>
        <v>on track</v>
      </c>
      <c r="Q11180" s="2">
        <f ca="1">IF(Proc[[#This Row],[DateClosed]]="",ABS(NETWORKDAYS(Proc[[#This Row],[DateOpened]],TODAY()))-1,ABS(NETWORKDAYS(Proc[[#This Row],[DateOpened]],Proc[[#This Row],[DateClosed]]))-1)</f>
        <v>0</v>
      </c>
      <c r="R11180" s="140" t="s">
        <v>774</v>
      </c>
      <c r="S11180" s="155"/>
      <c r="T11180" s="155"/>
    </row>
    <row r="11181" spans="1:20">
      <c r="A11181" s="164" t="s">
        <v>13429</v>
      </c>
      <c r="B11181" s="155" t="str">
        <f>IFERROR(VLOOKUP(Proc[[#This Row],[App]],Table2[],3,0),"open")</f>
        <v>open</v>
      </c>
      <c r="C11181" s="164" t="s">
        <v>370</v>
      </c>
      <c r="D11181" t="s">
        <v>13517</v>
      </c>
      <c r="E11181" t="s">
        <v>418</v>
      </c>
      <c r="F11181" s="155" t="s">
        <v>419</v>
      </c>
      <c r="G11181" s="164" t="s">
        <v>400</v>
      </c>
      <c r="H11181" s="155" t="str">
        <f>IF(Proc[[#This Row],[type]]="LFF (MDG-F)",MID(Proc[[#This Row],[Obj]],13,10),"")</f>
        <v/>
      </c>
      <c r="I11181" s="164"/>
      <c r="J11181" s="155" t="b">
        <f>Proc[[#This Row],[Requested]]=Proc[[#This Row],[CurrentParent]]</f>
        <v>0</v>
      </c>
      <c r="K11181" s="155" t="str">
        <f>IF(Proc[[#This Row],[Author]]="Marcela Urrego",VLOOKUP(LEFT(Proc[[#This Row],[Requested]],1),Table3[#All],2,0),VLOOKUP(Proc[[#This Row],[Author]],Table4[],2,0))</f>
        <v>EL</v>
      </c>
      <c r="L11181" s="155"/>
      <c r="M11181" s="140">
        <v>46139</v>
      </c>
      <c r="N11181" s="140"/>
      <c r="O11181" s="140"/>
      <c r="P11181" s="140" t="str">
        <f ca="1">IF(Proc[[#This Row],[DaysAgeing]]&gt;5,"yep","on track")</f>
        <v>on track</v>
      </c>
      <c r="Q11181" s="2">
        <f ca="1">IF(Proc[[#This Row],[DateClosed]]="",ABS(NETWORKDAYS(Proc[[#This Row],[DateOpened]],TODAY()))-1,ABS(NETWORKDAYS(Proc[[#This Row],[DateOpened]],Proc[[#This Row],[DateClosed]]))-1)</f>
        <v>0</v>
      </c>
      <c r="R11181" s="140" t="s">
        <v>774</v>
      </c>
      <c r="S11181" s="155"/>
      <c r="T11181" s="155"/>
    </row>
    <row r="11182" spans="1:20">
      <c r="A11182" s="164" t="s">
        <v>13429</v>
      </c>
      <c r="B11182" s="155" t="str">
        <f>IFERROR(VLOOKUP(Proc[[#This Row],[App]],Table2[],3,0),"open")</f>
        <v>open</v>
      </c>
      <c r="C11182" s="164" t="s">
        <v>370</v>
      </c>
      <c r="D11182" t="s">
        <v>13518</v>
      </c>
      <c r="E11182" t="s">
        <v>418</v>
      </c>
      <c r="F11182" s="155" t="s">
        <v>419</v>
      </c>
      <c r="G11182" s="164" t="s">
        <v>400</v>
      </c>
      <c r="H11182" s="155" t="str">
        <f>IF(Proc[[#This Row],[type]]="LFF (MDG-F)",MID(Proc[[#This Row],[Obj]],13,10),"")</f>
        <v/>
      </c>
      <c r="I11182" s="164"/>
      <c r="J11182" s="155" t="b">
        <f>Proc[[#This Row],[Requested]]=Proc[[#This Row],[CurrentParent]]</f>
        <v>0</v>
      </c>
      <c r="K11182" s="155" t="str">
        <f>IF(Proc[[#This Row],[Author]]="Marcela Urrego",VLOOKUP(LEFT(Proc[[#This Row],[Requested]],1),Table3[#All],2,0),VLOOKUP(Proc[[#This Row],[Author]],Table4[],2,0))</f>
        <v>EL</v>
      </c>
      <c r="L11182" s="155"/>
      <c r="M11182" s="140">
        <v>46139</v>
      </c>
      <c r="N11182" s="140"/>
      <c r="O11182" s="140"/>
      <c r="P11182" s="140" t="str">
        <f ca="1">IF(Proc[[#This Row],[DaysAgeing]]&gt;5,"yep","on track")</f>
        <v>on track</v>
      </c>
      <c r="Q11182" s="2">
        <f ca="1">IF(Proc[[#This Row],[DateClosed]]="",ABS(NETWORKDAYS(Proc[[#This Row],[DateOpened]],TODAY()))-1,ABS(NETWORKDAYS(Proc[[#This Row],[DateOpened]],Proc[[#This Row],[DateClosed]]))-1)</f>
        <v>0</v>
      </c>
      <c r="R11182" s="140" t="s">
        <v>774</v>
      </c>
      <c r="S11182" s="155"/>
      <c r="T11182" s="155"/>
    </row>
    <row r="11183" spans="1:20">
      <c r="A11183" s="164" t="s">
        <v>13429</v>
      </c>
      <c r="B11183" s="155" t="str">
        <f>IFERROR(VLOOKUP(Proc[[#This Row],[App]],Table2[],3,0),"open")</f>
        <v>open</v>
      </c>
      <c r="C11183" s="164" t="s">
        <v>370</v>
      </c>
      <c r="D11183" t="s">
        <v>13519</v>
      </c>
      <c r="E11183" t="s">
        <v>418</v>
      </c>
      <c r="F11183" s="155" t="s">
        <v>419</v>
      </c>
      <c r="G11183" s="164" t="s">
        <v>400</v>
      </c>
      <c r="H11183" s="155" t="str">
        <f>IF(Proc[[#This Row],[type]]="LFF (MDG-F)",MID(Proc[[#This Row],[Obj]],13,10),"")</f>
        <v/>
      </c>
      <c r="I11183" s="164"/>
      <c r="J11183" s="155" t="b">
        <f>Proc[[#This Row],[Requested]]=Proc[[#This Row],[CurrentParent]]</f>
        <v>0</v>
      </c>
      <c r="K11183" s="155" t="str">
        <f>IF(Proc[[#This Row],[Author]]="Marcela Urrego",VLOOKUP(LEFT(Proc[[#This Row],[Requested]],1),Table3[#All],2,0),VLOOKUP(Proc[[#This Row],[Author]],Table4[],2,0))</f>
        <v>EL</v>
      </c>
      <c r="L11183" s="155"/>
      <c r="M11183" s="140">
        <v>46139</v>
      </c>
      <c r="N11183" s="140"/>
      <c r="O11183" s="140"/>
      <c r="P11183" s="140" t="str">
        <f ca="1">IF(Proc[[#This Row],[DaysAgeing]]&gt;5,"yep","on track")</f>
        <v>on track</v>
      </c>
      <c r="Q11183" s="2">
        <f ca="1">IF(Proc[[#This Row],[DateClosed]]="",ABS(NETWORKDAYS(Proc[[#This Row],[DateOpened]],TODAY()))-1,ABS(NETWORKDAYS(Proc[[#This Row],[DateOpened]],Proc[[#This Row],[DateClosed]]))-1)</f>
        <v>0</v>
      </c>
      <c r="R11183" s="140" t="s">
        <v>774</v>
      </c>
      <c r="S11183" s="155"/>
      <c r="T11183" s="155"/>
    </row>
    <row r="11184" spans="1:20">
      <c r="A11184" s="164" t="s">
        <v>13429</v>
      </c>
      <c r="B11184" s="155" t="str">
        <f>IFERROR(VLOOKUP(Proc[[#This Row],[App]],Table2[],3,0),"open")</f>
        <v>open</v>
      </c>
      <c r="C11184" s="164" t="s">
        <v>370</v>
      </c>
      <c r="D11184" t="s">
        <v>13520</v>
      </c>
      <c r="E11184" t="s">
        <v>418</v>
      </c>
      <c r="F11184" s="155" t="s">
        <v>419</v>
      </c>
      <c r="G11184" s="164" t="s">
        <v>400</v>
      </c>
      <c r="H11184" s="155" t="str">
        <f>IF(Proc[[#This Row],[type]]="LFF (MDG-F)",MID(Proc[[#This Row],[Obj]],13,10),"")</f>
        <v/>
      </c>
      <c r="I11184" s="164"/>
      <c r="J11184" s="155" t="b">
        <f>Proc[[#This Row],[Requested]]=Proc[[#This Row],[CurrentParent]]</f>
        <v>0</v>
      </c>
      <c r="K11184" s="155" t="str">
        <f>IF(Proc[[#This Row],[Author]]="Marcela Urrego",VLOOKUP(LEFT(Proc[[#This Row],[Requested]],1),Table3[#All],2,0),VLOOKUP(Proc[[#This Row],[Author]],Table4[],2,0))</f>
        <v>EL</v>
      </c>
      <c r="L11184" s="155"/>
      <c r="M11184" s="140">
        <v>46139</v>
      </c>
      <c r="N11184" s="140"/>
      <c r="O11184" s="140"/>
      <c r="P11184" s="140" t="str">
        <f ca="1">IF(Proc[[#This Row],[DaysAgeing]]&gt;5,"yep","on track")</f>
        <v>on track</v>
      </c>
      <c r="Q11184" s="2">
        <f ca="1">IF(Proc[[#This Row],[DateClosed]]="",ABS(NETWORKDAYS(Proc[[#This Row],[DateOpened]],TODAY()))-1,ABS(NETWORKDAYS(Proc[[#This Row],[DateOpened]],Proc[[#This Row],[DateClosed]]))-1)</f>
        <v>0</v>
      </c>
      <c r="R11184" s="140" t="s">
        <v>774</v>
      </c>
      <c r="S11184" s="155"/>
      <c r="T11184" s="155"/>
    </row>
    <row r="11185" spans="1:20">
      <c r="A11185" s="164" t="s">
        <v>13429</v>
      </c>
      <c r="B11185" s="155" t="str">
        <f>IFERROR(VLOOKUP(Proc[[#This Row],[App]],Table2[],3,0),"open")</f>
        <v>open</v>
      </c>
      <c r="C11185" s="164" t="s">
        <v>370</v>
      </c>
      <c r="D11185" t="s">
        <v>13521</v>
      </c>
      <c r="E11185" t="s">
        <v>418</v>
      </c>
      <c r="F11185" s="155" t="s">
        <v>419</v>
      </c>
      <c r="G11185" s="164" t="s">
        <v>400</v>
      </c>
      <c r="H11185" s="155" t="str">
        <f>IF(Proc[[#This Row],[type]]="LFF (MDG-F)",MID(Proc[[#This Row],[Obj]],13,10),"")</f>
        <v/>
      </c>
      <c r="I11185" s="164"/>
      <c r="J11185" s="155" t="b">
        <f>Proc[[#This Row],[Requested]]=Proc[[#This Row],[CurrentParent]]</f>
        <v>0</v>
      </c>
      <c r="K11185" s="155" t="str">
        <f>IF(Proc[[#This Row],[Author]]="Marcela Urrego",VLOOKUP(LEFT(Proc[[#This Row],[Requested]],1),Table3[#All],2,0),VLOOKUP(Proc[[#This Row],[Author]],Table4[],2,0))</f>
        <v>EL</v>
      </c>
      <c r="L11185" s="155"/>
      <c r="M11185" s="140">
        <v>46139</v>
      </c>
      <c r="N11185" s="140"/>
      <c r="O11185" s="140"/>
      <c r="P11185" s="140" t="str">
        <f ca="1">IF(Proc[[#This Row],[DaysAgeing]]&gt;5,"yep","on track")</f>
        <v>on track</v>
      </c>
      <c r="Q11185" s="2">
        <f ca="1">IF(Proc[[#This Row],[DateClosed]]="",ABS(NETWORKDAYS(Proc[[#This Row],[DateOpened]],TODAY()))-1,ABS(NETWORKDAYS(Proc[[#This Row],[DateOpened]],Proc[[#This Row],[DateClosed]]))-1)</f>
        <v>0</v>
      </c>
      <c r="R11185" s="140" t="s">
        <v>774</v>
      </c>
      <c r="S11185" s="155"/>
      <c r="T11185" s="155"/>
    </row>
    <row r="11186" spans="1:20">
      <c r="A11186" s="164" t="s">
        <v>13429</v>
      </c>
      <c r="B11186" s="155" t="str">
        <f>IFERROR(VLOOKUP(Proc[[#This Row],[App]],Table2[],3,0),"open")</f>
        <v>open</v>
      </c>
      <c r="C11186" s="164" t="s">
        <v>370</v>
      </c>
      <c r="D11186" t="s">
        <v>13522</v>
      </c>
      <c r="E11186" t="s">
        <v>418</v>
      </c>
      <c r="F11186" s="155" t="s">
        <v>419</v>
      </c>
      <c r="G11186" s="164" t="s">
        <v>400</v>
      </c>
      <c r="H11186" s="155" t="str">
        <f>IF(Proc[[#This Row],[type]]="LFF (MDG-F)",MID(Proc[[#This Row],[Obj]],13,10),"")</f>
        <v/>
      </c>
      <c r="I11186" s="164"/>
      <c r="J11186" s="155" t="b">
        <f>Proc[[#This Row],[Requested]]=Proc[[#This Row],[CurrentParent]]</f>
        <v>0</v>
      </c>
      <c r="K11186" s="155" t="str">
        <f>IF(Proc[[#This Row],[Author]]="Marcela Urrego",VLOOKUP(LEFT(Proc[[#This Row],[Requested]],1),Table3[#All],2,0),VLOOKUP(Proc[[#This Row],[Author]],Table4[],2,0))</f>
        <v>EL</v>
      </c>
      <c r="L11186" s="155"/>
      <c r="M11186" s="140">
        <v>46139</v>
      </c>
      <c r="N11186" s="140"/>
      <c r="O11186" s="140"/>
      <c r="P11186" s="140" t="str">
        <f ca="1">IF(Proc[[#This Row],[DaysAgeing]]&gt;5,"yep","on track")</f>
        <v>on track</v>
      </c>
      <c r="Q11186" s="2">
        <f ca="1">IF(Proc[[#This Row],[DateClosed]]="",ABS(NETWORKDAYS(Proc[[#This Row],[DateOpened]],TODAY()))-1,ABS(NETWORKDAYS(Proc[[#This Row],[DateOpened]],Proc[[#This Row],[DateClosed]]))-1)</f>
        <v>0</v>
      </c>
      <c r="R11186" s="140" t="s">
        <v>774</v>
      </c>
      <c r="S11186" s="155"/>
      <c r="T11186" s="155"/>
    </row>
    <row r="11187" spans="1:20">
      <c r="A11187" t="s">
        <v>13524</v>
      </c>
      <c r="B11187" s="155" t="str">
        <f>IFERROR(VLOOKUP(Proc[[#This Row],[App]],Table2[],3,0),"open")</f>
        <v>open</v>
      </c>
      <c r="C11187" s="164" t="s">
        <v>370</v>
      </c>
      <c r="D11187" t="s">
        <v>13525</v>
      </c>
      <c r="E11187" t="s">
        <v>13538</v>
      </c>
      <c r="F11187" s="155" t="s">
        <v>2071</v>
      </c>
      <c r="G11187" s="164" t="s">
        <v>400</v>
      </c>
      <c r="H11187" s="155" t="str">
        <f>IF(Proc[[#This Row],[type]]="LFF (MDG-F)",MID(Proc[[#This Row],[Obj]],13,10),"")</f>
        <v/>
      </c>
      <c r="I11187" s="164"/>
      <c r="J11187" s="155" t="b">
        <f>Proc[[#This Row],[Requested]]=Proc[[#This Row],[CurrentParent]]</f>
        <v>0</v>
      </c>
      <c r="K11187" s="155" t="str">
        <f>IF(Proc[[#This Row],[Author]]="Marcela Urrego",VLOOKUP(LEFT(Proc[[#This Row],[Requested]],1),Table3[#All],2,0),VLOOKUP(Proc[[#This Row],[Author]],Table4[],2,0))</f>
        <v>LS</v>
      </c>
      <c r="L11187" s="155"/>
      <c r="M11187" s="140">
        <v>46139</v>
      </c>
      <c r="N11187" s="140"/>
      <c r="O11187" s="140"/>
      <c r="P11187" s="140" t="str">
        <f ca="1">IF(Proc[[#This Row],[DaysAgeing]]&gt;5,"yep","on track")</f>
        <v>on track</v>
      </c>
      <c r="Q11187" s="2">
        <f ca="1">IF(Proc[[#This Row],[DateClosed]]="",ABS(NETWORKDAYS(Proc[[#This Row],[DateOpened]],TODAY()))-1,ABS(NETWORKDAYS(Proc[[#This Row],[DateOpened]],Proc[[#This Row],[DateClosed]]))-1)</f>
        <v>0</v>
      </c>
      <c r="R11187" s="140" t="s">
        <v>488</v>
      </c>
      <c r="S11187" s="155"/>
      <c r="T11187" s="155"/>
    </row>
    <row r="11188" spans="1:20">
      <c r="A11188" s="164" t="s">
        <v>13524</v>
      </c>
      <c r="B11188" s="155" t="str">
        <f>IFERROR(VLOOKUP(Proc[[#This Row],[App]],Table2[],3,0),"open")</f>
        <v>open</v>
      </c>
      <c r="C11188" s="164" t="s">
        <v>370</v>
      </c>
      <c r="D11188" t="s">
        <v>13526</v>
      </c>
      <c r="E11188" t="s">
        <v>13539</v>
      </c>
      <c r="F11188" s="155" t="s">
        <v>2071</v>
      </c>
      <c r="G11188" s="164" t="s">
        <v>400</v>
      </c>
      <c r="H11188" s="155" t="str">
        <f>IF(Proc[[#This Row],[type]]="LFF (MDG-F)",MID(Proc[[#This Row],[Obj]],13,10),"")</f>
        <v/>
      </c>
      <c r="I11188" s="164"/>
      <c r="J11188" s="155" t="b">
        <f>Proc[[#This Row],[Requested]]=Proc[[#This Row],[CurrentParent]]</f>
        <v>0</v>
      </c>
      <c r="K11188" s="155" t="str">
        <f>IF(Proc[[#This Row],[Author]]="Marcela Urrego",VLOOKUP(LEFT(Proc[[#This Row],[Requested]],1),Table3[#All],2,0),VLOOKUP(Proc[[#This Row],[Author]],Table4[],2,0))</f>
        <v>LS</v>
      </c>
      <c r="L11188" s="155"/>
      <c r="M11188" s="140">
        <v>46139</v>
      </c>
      <c r="N11188" s="140"/>
      <c r="O11188" s="140"/>
      <c r="P11188" s="140" t="str">
        <f ca="1">IF(Proc[[#This Row],[DaysAgeing]]&gt;5,"yep","on track")</f>
        <v>on track</v>
      </c>
      <c r="Q11188" s="2">
        <f ca="1">IF(Proc[[#This Row],[DateClosed]]="",ABS(NETWORKDAYS(Proc[[#This Row],[DateOpened]],TODAY()))-1,ABS(NETWORKDAYS(Proc[[#This Row],[DateOpened]],Proc[[#This Row],[DateClosed]]))-1)</f>
        <v>0</v>
      </c>
      <c r="R11188" s="140" t="s">
        <v>488</v>
      </c>
      <c r="S11188" s="155"/>
      <c r="T11188" s="155"/>
    </row>
    <row r="11189" spans="1:20">
      <c r="A11189" s="164" t="s">
        <v>13524</v>
      </c>
      <c r="B11189" s="155" t="str">
        <f>IFERROR(VLOOKUP(Proc[[#This Row],[App]],Table2[],3,0),"open")</f>
        <v>open</v>
      </c>
      <c r="C11189" s="164" t="s">
        <v>370</v>
      </c>
      <c r="D11189" t="s">
        <v>13527</v>
      </c>
      <c r="E11189" t="s">
        <v>13539</v>
      </c>
      <c r="F11189" s="155" t="s">
        <v>2071</v>
      </c>
      <c r="G11189" s="164" t="s">
        <v>400</v>
      </c>
      <c r="H11189" s="155" t="str">
        <f>IF(Proc[[#This Row],[type]]="LFF (MDG-F)",MID(Proc[[#This Row],[Obj]],13,10),"")</f>
        <v/>
      </c>
      <c r="I11189" s="164"/>
      <c r="J11189" s="155" t="b">
        <f>Proc[[#This Row],[Requested]]=Proc[[#This Row],[CurrentParent]]</f>
        <v>0</v>
      </c>
      <c r="K11189" s="155" t="str">
        <f>IF(Proc[[#This Row],[Author]]="Marcela Urrego",VLOOKUP(LEFT(Proc[[#This Row],[Requested]],1),Table3[#All],2,0),VLOOKUP(Proc[[#This Row],[Author]],Table4[],2,0))</f>
        <v>LS</v>
      </c>
      <c r="L11189" s="155"/>
      <c r="M11189" s="140">
        <v>46139</v>
      </c>
      <c r="N11189" s="140"/>
      <c r="O11189" s="140"/>
      <c r="P11189" s="140" t="str">
        <f ca="1">IF(Proc[[#This Row],[DaysAgeing]]&gt;5,"yep","on track")</f>
        <v>on track</v>
      </c>
      <c r="Q11189" s="2">
        <f ca="1">IF(Proc[[#This Row],[DateClosed]]="",ABS(NETWORKDAYS(Proc[[#This Row],[DateOpened]],TODAY()))-1,ABS(NETWORKDAYS(Proc[[#This Row],[DateOpened]],Proc[[#This Row],[DateClosed]]))-1)</f>
        <v>0</v>
      </c>
      <c r="R11189" s="140" t="s">
        <v>488</v>
      </c>
      <c r="S11189" s="155"/>
      <c r="T11189" s="155"/>
    </row>
    <row r="11190" spans="1:20">
      <c r="A11190" s="164" t="s">
        <v>13524</v>
      </c>
      <c r="B11190" s="155" t="str">
        <f>IFERROR(VLOOKUP(Proc[[#This Row],[App]],Table2[],3,0),"open")</f>
        <v>open</v>
      </c>
      <c r="C11190" s="164" t="s">
        <v>375</v>
      </c>
      <c r="D11190" t="s">
        <v>13528</v>
      </c>
      <c r="E11190" t="s">
        <v>2426</v>
      </c>
      <c r="F11190" s="155" t="s">
        <v>2117</v>
      </c>
      <c r="G11190" s="164" t="s">
        <v>406</v>
      </c>
      <c r="H11190" s="155" t="str">
        <f>IF(Proc[[#This Row],[type]]="LFF (MDG-F)",MID(Proc[[#This Row],[Obj]],13,10),"")</f>
        <v>2102TPSZ93</v>
      </c>
      <c r="I11190" s="164"/>
      <c r="J11190" s="155" t="b">
        <f>Proc[[#This Row],[Requested]]=Proc[[#This Row],[CurrentParent]]</f>
        <v>0</v>
      </c>
      <c r="K11190" s="155" t="str">
        <f>IF(Proc[[#This Row],[Author]]="Marcela Urrego",VLOOKUP(LEFT(Proc[[#This Row],[Requested]],1),Table3[#All],2,0),VLOOKUP(Proc[[#This Row],[Author]],Table4[],2,0))</f>
        <v>LS</v>
      </c>
      <c r="L11190" s="155"/>
      <c r="M11190" s="140">
        <v>46139</v>
      </c>
      <c r="N11190" s="140"/>
      <c r="O11190" s="140"/>
      <c r="P11190" s="140" t="str">
        <f ca="1">IF(Proc[[#This Row],[DaysAgeing]]&gt;5,"yep","on track")</f>
        <v>on track</v>
      </c>
      <c r="Q11190" s="2">
        <f ca="1">IF(Proc[[#This Row],[DateClosed]]="",ABS(NETWORKDAYS(Proc[[#This Row],[DateOpened]],TODAY()))-1,ABS(NETWORKDAYS(Proc[[#This Row],[DateOpened]],Proc[[#This Row],[DateClosed]]))-1)</f>
        <v>0</v>
      </c>
      <c r="R11190" s="140" t="s">
        <v>488</v>
      </c>
      <c r="S11190" s="155"/>
      <c r="T11190" s="155"/>
    </row>
    <row r="11191" spans="1:20">
      <c r="A11191" s="164" t="s">
        <v>13524</v>
      </c>
      <c r="B11191" s="155" t="str">
        <f>IFERROR(VLOOKUP(Proc[[#This Row],[App]],Table2[],3,0),"open")</f>
        <v>open</v>
      </c>
      <c r="C11191" s="164" t="s">
        <v>370</v>
      </c>
      <c r="D11191" t="s">
        <v>13529</v>
      </c>
      <c r="E11191" t="s">
        <v>13540</v>
      </c>
      <c r="F11191" s="155" t="s">
        <v>13846</v>
      </c>
      <c r="G11191" s="164" t="s">
        <v>400</v>
      </c>
      <c r="H11191" s="155" t="str">
        <f>IF(Proc[[#This Row],[type]]="LFF (MDG-F)",MID(Proc[[#This Row],[Obj]],13,10),"")</f>
        <v/>
      </c>
      <c r="I11191" s="164"/>
      <c r="J11191" s="155" t="b">
        <f>Proc[[#This Row],[Requested]]=Proc[[#This Row],[CurrentParent]]</f>
        <v>0</v>
      </c>
      <c r="K11191" s="155" t="str">
        <f>IF(Proc[[#This Row],[Author]]="Marcela Urrego",VLOOKUP(LEFT(Proc[[#This Row],[Requested]],1),Table3[#All],2,0),VLOOKUP(Proc[[#This Row],[Author]],Table4[],2,0))</f>
        <v>LS</v>
      </c>
      <c r="L11191" s="155"/>
      <c r="M11191" s="140">
        <v>46139</v>
      </c>
      <c r="N11191" s="140"/>
      <c r="O11191" s="140"/>
      <c r="P11191" s="140" t="str">
        <f ca="1">IF(Proc[[#This Row],[DaysAgeing]]&gt;5,"yep","on track")</f>
        <v>on track</v>
      </c>
      <c r="Q11191" s="2">
        <f ca="1">IF(Proc[[#This Row],[DateClosed]]="",ABS(NETWORKDAYS(Proc[[#This Row],[DateOpened]],TODAY()))-1,ABS(NETWORKDAYS(Proc[[#This Row],[DateOpened]],Proc[[#This Row],[DateClosed]]))-1)</f>
        <v>0</v>
      </c>
      <c r="R11191" s="140" t="s">
        <v>488</v>
      </c>
      <c r="S11191" s="155"/>
      <c r="T11191" s="155"/>
    </row>
    <row r="11192" spans="1:20">
      <c r="A11192" s="164" t="s">
        <v>13524</v>
      </c>
      <c r="B11192" s="155" t="str">
        <f>IFERROR(VLOOKUP(Proc[[#This Row],[App]],Table2[],3,0),"open")</f>
        <v>open</v>
      </c>
      <c r="C11192" s="164" t="s">
        <v>370</v>
      </c>
      <c r="D11192" t="s">
        <v>13530</v>
      </c>
      <c r="E11192" t="s">
        <v>2953</v>
      </c>
      <c r="F11192" s="155" t="s">
        <v>13847</v>
      </c>
      <c r="G11192" s="164" t="s">
        <v>400</v>
      </c>
      <c r="H11192" s="155" t="str">
        <f>IF(Proc[[#This Row],[type]]="LFF (MDG-F)",MID(Proc[[#This Row],[Obj]],13,10),"")</f>
        <v/>
      </c>
      <c r="I11192" s="164"/>
      <c r="J11192" s="155" t="b">
        <f>Proc[[#This Row],[Requested]]=Proc[[#This Row],[CurrentParent]]</f>
        <v>0</v>
      </c>
      <c r="K11192" s="155" t="str">
        <f>IF(Proc[[#This Row],[Author]]="Marcela Urrego",VLOOKUP(LEFT(Proc[[#This Row],[Requested]],1),Table3[#All],2,0),VLOOKUP(Proc[[#This Row],[Author]],Table4[],2,0))</f>
        <v>LS</v>
      </c>
      <c r="L11192" s="155"/>
      <c r="M11192" s="140">
        <v>46139</v>
      </c>
      <c r="N11192" s="140"/>
      <c r="O11192" s="140"/>
      <c r="P11192" s="140" t="str">
        <f ca="1">IF(Proc[[#This Row],[DaysAgeing]]&gt;5,"yep","on track")</f>
        <v>on track</v>
      </c>
      <c r="Q11192" s="2">
        <f ca="1">IF(Proc[[#This Row],[DateClosed]]="",ABS(NETWORKDAYS(Proc[[#This Row],[DateOpened]],TODAY()))-1,ABS(NETWORKDAYS(Proc[[#This Row],[DateOpened]],Proc[[#This Row],[DateClosed]]))-1)</f>
        <v>0</v>
      </c>
      <c r="R11192" s="140" t="s">
        <v>488</v>
      </c>
      <c r="S11192" s="155"/>
      <c r="T11192" s="155"/>
    </row>
    <row r="11193" spans="1:20">
      <c r="A11193" s="164" t="s">
        <v>13524</v>
      </c>
      <c r="B11193" s="155" t="str">
        <f>IFERROR(VLOOKUP(Proc[[#This Row],[App]],Table2[],3,0),"open")</f>
        <v>open</v>
      </c>
      <c r="C11193" s="164" t="s">
        <v>370</v>
      </c>
      <c r="D11193" t="s">
        <v>13531</v>
      </c>
      <c r="E11193" t="s">
        <v>13541</v>
      </c>
      <c r="F11193" s="155" t="s">
        <v>2995</v>
      </c>
      <c r="G11193" s="164" t="s">
        <v>400</v>
      </c>
      <c r="H11193" s="155" t="str">
        <f>IF(Proc[[#This Row],[type]]="LFF (MDG-F)",MID(Proc[[#This Row],[Obj]],13,10),"")</f>
        <v/>
      </c>
      <c r="I11193" s="164"/>
      <c r="J11193" s="155" t="b">
        <f>Proc[[#This Row],[Requested]]=Proc[[#This Row],[CurrentParent]]</f>
        <v>0</v>
      </c>
      <c r="K11193" s="155" t="str">
        <f>IF(Proc[[#This Row],[Author]]="Marcela Urrego",VLOOKUP(LEFT(Proc[[#This Row],[Requested]],1),Table3[#All],2,0),VLOOKUP(Proc[[#This Row],[Author]],Table4[],2,0))</f>
        <v>LS</v>
      </c>
      <c r="L11193" s="155"/>
      <c r="M11193" s="140">
        <v>46139</v>
      </c>
      <c r="N11193" s="140"/>
      <c r="O11193" s="140"/>
      <c r="P11193" s="140" t="str">
        <f ca="1">IF(Proc[[#This Row],[DaysAgeing]]&gt;5,"yep","on track")</f>
        <v>on track</v>
      </c>
      <c r="Q11193" s="2">
        <f ca="1">IF(Proc[[#This Row],[DateClosed]]="",ABS(NETWORKDAYS(Proc[[#This Row],[DateOpened]],TODAY()))-1,ABS(NETWORKDAYS(Proc[[#This Row],[DateOpened]],Proc[[#This Row],[DateClosed]]))-1)</f>
        <v>0</v>
      </c>
      <c r="R11193" s="140" t="s">
        <v>488</v>
      </c>
      <c r="S11193" s="155"/>
      <c r="T11193" s="155"/>
    </row>
    <row r="11194" spans="1:20">
      <c r="A11194" s="164" t="s">
        <v>13524</v>
      </c>
      <c r="B11194" s="155" t="str">
        <f>IFERROR(VLOOKUP(Proc[[#This Row],[App]],Table2[],3,0),"open")</f>
        <v>open</v>
      </c>
      <c r="C11194" s="164" t="s">
        <v>370</v>
      </c>
      <c r="D11194" t="s">
        <v>13532</v>
      </c>
      <c r="E11194" t="s">
        <v>1462</v>
      </c>
      <c r="F11194" s="155" t="s">
        <v>1342</v>
      </c>
      <c r="G11194" s="164" t="s">
        <v>400</v>
      </c>
      <c r="H11194" s="155" t="str">
        <f>IF(Proc[[#This Row],[type]]="LFF (MDG-F)",MID(Proc[[#This Row],[Obj]],13,10),"")</f>
        <v/>
      </c>
      <c r="I11194" s="164"/>
      <c r="J11194" s="155" t="b">
        <f>Proc[[#This Row],[Requested]]=Proc[[#This Row],[CurrentParent]]</f>
        <v>0</v>
      </c>
      <c r="K11194" s="155" t="str">
        <f>IF(Proc[[#This Row],[Author]]="Marcela Urrego",VLOOKUP(LEFT(Proc[[#This Row],[Requested]],1),Table3[#All],2,0),VLOOKUP(Proc[[#This Row],[Author]],Table4[],2,0))</f>
        <v>LS</v>
      </c>
      <c r="L11194" s="155"/>
      <c r="M11194" s="140">
        <v>46139</v>
      </c>
      <c r="N11194" s="140"/>
      <c r="O11194" s="140"/>
      <c r="P11194" s="140" t="str">
        <f ca="1">IF(Proc[[#This Row],[DaysAgeing]]&gt;5,"yep","on track")</f>
        <v>on track</v>
      </c>
      <c r="Q11194" s="2">
        <f ca="1">IF(Proc[[#This Row],[DateClosed]]="",ABS(NETWORKDAYS(Proc[[#This Row],[DateOpened]],TODAY()))-1,ABS(NETWORKDAYS(Proc[[#This Row],[DateOpened]],Proc[[#This Row],[DateClosed]]))-1)</f>
        <v>0</v>
      </c>
      <c r="R11194" s="140" t="s">
        <v>488</v>
      </c>
      <c r="S11194" s="155"/>
      <c r="T11194" s="155"/>
    </row>
    <row r="11195" spans="1:20">
      <c r="A11195" s="164" t="s">
        <v>13524</v>
      </c>
      <c r="B11195" s="155" t="str">
        <f>IFERROR(VLOOKUP(Proc[[#This Row],[App]],Table2[],3,0),"open")</f>
        <v>open</v>
      </c>
      <c r="C11195" s="164" t="s">
        <v>370</v>
      </c>
      <c r="D11195" t="s">
        <v>13533</v>
      </c>
      <c r="E11195" t="s">
        <v>13542</v>
      </c>
      <c r="F11195" s="155" t="s">
        <v>2995</v>
      </c>
      <c r="G11195" s="164" t="s">
        <v>400</v>
      </c>
      <c r="H11195" s="155" t="str">
        <f>IF(Proc[[#This Row],[type]]="LFF (MDG-F)",MID(Proc[[#This Row],[Obj]],13,10),"")</f>
        <v/>
      </c>
      <c r="I11195" s="164"/>
      <c r="J11195" s="155" t="b">
        <f>Proc[[#This Row],[Requested]]=Proc[[#This Row],[CurrentParent]]</f>
        <v>0</v>
      </c>
      <c r="K11195" s="155" t="str">
        <f>IF(Proc[[#This Row],[Author]]="Marcela Urrego",VLOOKUP(LEFT(Proc[[#This Row],[Requested]],1),Table3[#All],2,0),VLOOKUP(Proc[[#This Row],[Author]],Table4[],2,0))</f>
        <v>LS</v>
      </c>
      <c r="L11195" s="155"/>
      <c r="M11195" s="140">
        <v>46139</v>
      </c>
      <c r="N11195" s="140"/>
      <c r="O11195" s="140"/>
      <c r="P11195" s="140" t="str">
        <f ca="1">IF(Proc[[#This Row],[DaysAgeing]]&gt;5,"yep","on track")</f>
        <v>on track</v>
      </c>
      <c r="Q11195" s="2">
        <f ca="1">IF(Proc[[#This Row],[DateClosed]]="",ABS(NETWORKDAYS(Proc[[#This Row],[DateOpened]],TODAY()))-1,ABS(NETWORKDAYS(Proc[[#This Row],[DateOpened]],Proc[[#This Row],[DateClosed]]))-1)</f>
        <v>0</v>
      </c>
      <c r="R11195" s="140" t="s">
        <v>488</v>
      </c>
      <c r="S11195" s="155"/>
      <c r="T11195" s="155"/>
    </row>
    <row r="11196" spans="1:20">
      <c r="A11196" s="164" t="s">
        <v>13524</v>
      </c>
      <c r="B11196" s="155" t="str">
        <f>IFERROR(VLOOKUP(Proc[[#This Row],[App]],Table2[],3,0),"open")</f>
        <v>open</v>
      </c>
      <c r="C11196" s="164" t="s">
        <v>370</v>
      </c>
      <c r="D11196" t="s">
        <v>13534</v>
      </c>
      <c r="E11196" t="s">
        <v>13542</v>
      </c>
      <c r="F11196" s="155" t="s">
        <v>2995</v>
      </c>
      <c r="G11196" s="164" t="s">
        <v>400</v>
      </c>
      <c r="H11196" s="155" t="str">
        <f>IF(Proc[[#This Row],[type]]="LFF (MDG-F)",MID(Proc[[#This Row],[Obj]],13,10),"")</f>
        <v/>
      </c>
      <c r="I11196" s="164"/>
      <c r="J11196" s="155" t="b">
        <f>Proc[[#This Row],[Requested]]=Proc[[#This Row],[CurrentParent]]</f>
        <v>0</v>
      </c>
      <c r="K11196" s="155" t="str">
        <f>IF(Proc[[#This Row],[Author]]="Marcela Urrego",VLOOKUP(LEFT(Proc[[#This Row],[Requested]],1),Table3[#All],2,0),VLOOKUP(Proc[[#This Row],[Author]],Table4[],2,0))</f>
        <v>LS</v>
      </c>
      <c r="L11196" s="155"/>
      <c r="M11196" s="140">
        <v>46139</v>
      </c>
      <c r="N11196" s="140"/>
      <c r="O11196" s="140"/>
      <c r="P11196" s="140" t="str">
        <f ca="1">IF(Proc[[#This Row],[DaysAgeing]]&gt;5,"yep","on track")</f>
        <v>on track</v>
      </c>
      <c r="Q11196" s="2">
        <f ca="1">IF(Proc[[#This Row],[DateClosed]]="",ABS(NETWORKDAYS(Proc[[#This Row],[DateOpened]],TODAY()))-1,ABS(NETWORKDAYS(Proc[[#This Row],[DateOpened]],Proc[[#This Row],[DateClosed]]))-1)</f>
        <v>0</v>
      </c>
      <c r="R11196" s="140" t="s">
        <v>488</v>
      </c>
      <c r="S11196" s="155"/>
      <c r="T11196" s="155"/>
    </row>
    <row r="11197" spans="1:20">
      <c r="A11197" s="164" t="s">
        <v>13524</v>
      </c>
      <c r="B11197" s="155" t="str">
        <f>IFERROR(VLOOKUP(Proc[[#This Row],[App]],Table2[],3,0),"open")</f>
        <v>open</v>
      </c>
      <c r="C11197" s="164" t="s">
        <v>370</v>
      </c>
      <c r="D11197" t="s">
        <v>13535</v>
      </c>
      <c r="E11197" t="s">
        <v>1462</v>
      </c>
      <c r="F11197" s="155" t="s">
        <v>13848</v>
      </c>
      <c r="G11197" s="164" t="s">
        <v>400</v>
      </c>
      <c r="H11197" s="155" t="str">
        <f>IF(Proc[[#This Row],[type]]="LFF (MDG-F)",MID(Proc[[#This Row],[Obj]],13,10),"")</f>
        <v/>
      </c>
      <c r="I11197" s="164"/>
      <c r="J11197" s="155" t="b">
        <f>Proc[[#This Row],[Requested]]=Proc[[#This Row],[CurrentParent]]</f>
        <v>0</v>
      </c>
      <c r="K11197" s="155" t="str">
        <f>IF(Proc[[#This Row],[Author]]="Marcela Urrego",VLOOKUP(LEFT(Proc[[#This Row],[Requested]],1),Table3[#All],2,0),VLOOKUP(Proc[[#This Row],[Author]],Table4[],2,0))</f>
        <v>LS</v>
      </c>
      <c r="L11197" s="155"/>
      <c r="M11197" s="140">
        <v>46139</v>
      </c>
      <c r="N11197" s="140"/>
      <c r="O11197" s="140"/>
      <c r="P11197" s="140" t="str">
        <f ca="1">IF(Proc[[#This Row],[DaysAgeing]]&gt;5,"yep","on track")</f>
        <v>on track</v>
      </c>
      <c r="Q11197" s="2">
        <f ca="1">IF(Proc[[#This Row],[DateClosed]]="",ABS(NETWORKDAYS(Proc[[#This Row],[DateOpened]],TODAY()))-1,ABS(NETWORKDAYS(Proc[[#This Row],[DateOpened]],Proc[[#This Row],[DateClosed]]))-1)</f>
        <v>0</v>
      </c>
      <c r="R11197" s="140" t="s">
        <v>488</v>
      </c>
      <c r="S11197" s="155"/>
      <c r="T11197" s="155"/>
    </row>
    <row r="11198" spans="1:20">
      <c r="A11198" s="164" t="s">
        <v>13524</v>
      </c>
      <c r="B11198" s="155" t="str">
        <f>IFERROR(VLOOKUP(Proc[[#This Row],[App]],Table2[],3,0),"open")</f>
        <v>open</v>
      </c>
      <c r="C11198" s="164" t="s">
        <v>370</v>
      </c>
      <c r="D11198" t="s">
        <v>13536</v>
      </c>
      <c r="E11198" t="s">
        <v>13542</v>
      </c>
      <c r="F11198" s="155" t="s">
        <v>13849</v>
      </c>
      <c r="G11198" s="164" t="s">
        <v>400</v>
      </c>
      <c r="H11198" s="155" t="str">
        <f>IF(Proc[[#This Row],[type]]="LFF (MDG-F)",MID(Proc[[#This Row],[Obj]],13,10),"")</f>
        <v/>
      </c>
      <c r="I11198" s="164"/>
      <c r="J11198" s="155" t="b">
        <f>Proc[[#This Row],[Requested]]=Proc[[#This Row],[CurrentParent]]</f>
        <v>0</v>
      </c>
      <c r="K11198" s="155" t="str">
        <f>IF(Proc[[#This Row],[Author]]="Marcela Urrego",VLOOKUP(LEFT(Proc[[#This Row],[Requested]],1),Table3[#All],2,0),VLOOKUP(Proc[[#This Row],[Author]],Table4[],2,0))</f>
        <v>LS</v>
      </c>
      <c r="L11198" s="155"/>
      <c r="M11198" s="140">
        <v>46139</v>
      </c>
      <c r="N11198" s="140"/>
      <c r="O11198" s="140"/>
      <c r="P11198" s="140" t="str">
        <f ca="1">IF(Proc[[#This Row],[DaysAgeing]]&gt;5,"yep","on track")</f>
        <v>on track</v>
      </c>
      <c r="Q11198" s="2">
        <f ca="1">IF(Proc[[#This Row],[DateClosed]]="",ABS(NETWORKDAYS(Proc[[#This Row],[DateOpened]],TODAY()))-1,ABS(NETWORKDAYS(Proc[[#This Row],[DateOpened]],Proc[[#This Row],[DateClosed]]))-1)</f>
        <v>0</v>
      </c>
      <c r="R11198" s="140" t="s">
        <v>488</v>
      </c>
      <c r="S11198" s="155"/>
      <c r="T11198" s="155"/>
    </row>
    <row r="11199" spans="1:20">
      <c r="A11199" s="164" t="s">
        <v>13524</v>
      </c>
      <c r="B11199" s="155" t="str">
        <f>IFERROR(VLOOKUP(Proc[[#This Row],[App]],Table2[],3,0),"open")</f>
        <v>open</v>
      </c>
      <c r="C11199" s="164" t="s">
        <v>370</v>
      </c>
      <c r="D11199" t="s">
        <v>13537</v>
      </c>
      <c r="E11199" t="s">
        <v>1462</v>
      </c>
      <c r="F11199" s="155" t="s">
        <v>13850</v>
      </c>
      <c r="G11199" s="164" t="s">
        <v>400</v>
      </c>
      <c r="H11199" s="155" t="str">
        <f>IF(Proc[[#This Row],[type]]="LFF (MDG-F)",MID(Proc[[#This Row],[Obj]],13,10),"")</f>
        <v/>
      </c>
      <c r="I11199" s="164"/>
      <c r="J11199" s="155" t="b">
        <f>Proc[[#This Row],[Requested]]=Proc[[#This Row],[CurrentParent]]</f>
        <v>0</v>
      </c>
      <c r="K11199" s="155" t="str">
        <f>IF(Proc[[#This Row],[Author]]="Marcela Urrego",VLOOKUP(LEFT(Proc[[#This Row],[Requested]],1),Table3[#All],2,0),VLOOKUP(Proc[[#This Row],[Author]],Table4[],2,0))</f>
        <v>LS</v>
      </c>
      <c r="L11199" s="155"/>
      <c r="M11199" s="140">
        <v>46139</v>
      </c>
      <c r="N11199" s="140"/>
      <c r="O11199" s="140"/>
      <c r="P11199" s="140" t="str">
        <f ca="1">IF(Proc[[#This Row],[DaysAgeing]]&gt;5,"yep","on track")</f>
        <v>on track</v>
      </c>
      <c r="Q11199" s="2">
        <f ca="1">IF(Proc[[#This Row],[DateClosed]]="",ABS(NETWORKDAYS(Proc[[#This Row],[DateOpened]],TODAY()))-1,ABS(NETWORKDAYS(Proc[[#This Row],[DateOpened]],Proc[[#This Row],[DateClosed]]))-1)</f>
        <v>0</v>
      </c>
      <c r="R11199" s="140" t="s">
        <v>488</v>
      </c>
      <c r="S11199" s="155"/>
      <c r="T11199" s="155"/>
    </row>
    <row r="11200" spans="1:20">
      <c r="A11200" t="s">
        <v>13550</v>
      </c>
      <c r="B11200" s="155" t="str">
        <f>IFERROR(VLOOKUP(Proc[[#This Row],[App]],Table2[],3,0),"open")</f>
        <v>open</v>
      </c>
      <c r="C11200" t="s">
        <v>370</v>
      </c>
      <c r="D11200" t="s">
        <v>6073</v>
      </c>
      <c r="E11200" t="s">
        <v>500</v>
      </c>
      <c r="F11200" s="155" t="s">
        <v>6089</v>
      </c>
      <c r="G11200" t="s">
        <v>400</v>
      </c>
      <c r="H11200" s="155" t="str">
        <f>IF(Proc[[#This Row],[type]]="LFF (MDG-F)",MID(Proc[[#This Row],[Obj]],13,10),"")</f>
        <v/>
      </c>
      <c r="I11200" s="164"/>
      <c r="J11200" s="155" t="b">
        <f>Proc[[#This Row],[Requested]]=Proc[[#This Row],[CurrentParent]]</f>
        <v>0</v>
      </c>
      <c r="K11200" s="155" t="str">
        <f>IF(Proc[[#This Row],[Author]]="Marcela Urrego",VLOOKUP(LEFT(Proc[[#This Row],[Requested]],1),Table3[#All],2,0),VLOOKUP(Proc[[#This Row],[Author]],Table4[],2,0))</f>
        <v>LS</v>
      </c>
      <c r="L11200" s="155"/>
      <c r="M11200" s="140">
        <v>46139</v>
      </c>
      <c r="N11200" s="140"/>
      <c r="O11200" s="140"/>
      <c r="P11200" s="140" t="str">
        <f ca="1">IF(Proc[[#This Row],[DaysAgeing]]&gt;5,"yep","on track")</f>
        <v>on track</v>
      </c>
      <c r="Q11200" s="2">
        <f ca="1">IF(Proc[[#This Row],[DateClosed]]="",ABS(NETWORKDAYS(Proc[[#This Row],[DateOpened]],TODAY()))-1,ABS(NETWORKDAYS(Proc[[#This Row],[DateOpened]],Proc[[#This Row],[DateClosed]]))-1)</f>
        <v>0</v>
      </c>
      <c r="R11200" s="140" t="s">
        <v>488</v>
      </c>
      <c r="S11200" s="155"/>
      <c r="T11200" s="155"/>
    </row>
    <row r="11201" spans="1:20">
      <c r="A11201" s="164" t="s">
        <v>13550</v>
      </c>
      <c r="B11201" s="155" t="str">
        <f>IFERROR(VLOOKUP(Proc[[#This Row],[App]],Table2[],3,0),"open")</f>
        <v>open</v>
      </c>
      <c r="C11201" s="164" t="s">
        <v>370</v>
      </c>
      <c r="D11201" t="s">
        <v>6077</v>
      </c>
      <c r="E11201" t="s">
        <v>13303</v>
      </c>
      <c r="F11201" s="155" t="s">
        <v>6089</v>
      </c>
      <c r="G11201" s="164" t="s">
        <v>400</v>
      </c>
      <c r="H11201" s="155" t="str">
        <f>IF(Proc[[#This Row],[type]]="LFF (MDG-F)",MID(Proc[[#This Row],[Obj]],13,10),"")</f>
        <v/>
      </c>
      <c r="I11201" s="164"/>
      <c r="J11201" s="155" t="b">
        <f>Proc[[#This Row],[Requested]]=Proc[[#This Row],[CurrentParent]]</f>
        <v>0</v>
      </c>
      <c r="K11201" s="155" t="str">
        <f>IF(Proc[[#This Row],[Author]]="Marcela Urrego",VLOOKUP(LEFT(Proc[[#This Row],[Requested]],1),Table3[#All],2,0),VLOOKUP(Proc[[#This Row],[Author]],Table4[],2,0))</f>
        <v>LS</v>
      </c>
      <c r="L11201" s="155"/>
      <c r="M11201" s="140">
        <v>46139</v>
      </c>
      <c r="N11201" s="140"/>
      <c r="O11201" s="140"/>
      <c r="P11201" s="140" t="str">
        <f ca="1">IF(Proc[[#This Row],[DaysAgeing]]&gt;5,"yep","on track")</f>
        <v>on track</v>
      </c>
      <c r="Q11201" s="2">
        <f ca="1">IF(Proc[[#This Row],[DateClosed]]="",ABS(NETWORKDAYS(Proc[[#This Row],[DateOpened]],TODAY()))-1,ABS(NETWORKDAYS(Proc[[#This Row],[DateOpened]],Proc[[#This Row],[DateClosed]]))-1)</f>
        <v>0</v>
      </c>
      <c r="R11201" s="140" t="s">
        <v>488</v>
      </c>
      <c r="S11201" s="155"/>
      <c r="T11201" s="155"/>
    </row>
    <row r="11202" spans="1:20">
      <c r="A11202" s="164" t="s">
        <v>13550</v>
      </c>
      <c r="B11202" s="155" t="str">
        <f>IFERROR(VLOOKUP(Proc[[#This Row],[App]],Table2[],3,0),"open")</f>
        <v>open</v>
      </c>
      <c r="C11202" s="164" t="s">
        <v>370</v>
      </c>
      <c r="D11202" t="s">
        <v>6081</v>
      </c>
      <c r="E11202" t="s">
        <v>7082</v>
      </c>
      <c r="F11202" s="155" t="s">
        <v>6089</v>
      </c>
      <c r="G11202" s="164" t="s">
        <v>400</v>
      </c>
      <c r="H11202" s="155" t="str">
        <f>IF(Proc[[#This Row],[type]]="LFF (MDG-F)",MID(Proc[[#This Row],[Obj]],13,10),"")</f>
        <v/>
      </c>
      <c r="I11202" s="164"/>
      <c r="J11202" s="155" t="b">
        <f>Proc[[#This Row],[Requested]]=Proc[[#This Row],[CurrentParent]]</f>
        <v>0</v>
      </c>
      <c r="K11202" s="155" t="str">
        <f>IF(Proc[[#This Row],[Author]]="Marcela Urrego",VLOOKUP(LEFT(Proc[[#This Row],[Requested]],1),Table3[#All],2,0),VLOOKUP(Proc[[#This Row],[Author]],Table4[],2,0))</f>
        <v>LS</v>
      </c>
      <c r="L11202" s="155"/>
      <c r="M11202" s="140">
        <v>46139</v>
      </c>
      <c r="N11202" s="140"/>
      <c r="O11202" s="140"/>
      <c r="P11202" s="140" t="str">
        <f ca="1">IF(Proc[[#This Row],[DaysAgeing]]&gt;5,"yep","on track")</f>
        <v>on track</v>
      </c>
      <c r="Q11202" s="2">
        <f ca="1">IF(Proc[[#This Row],[DateClosed]]="",ABS(NETWORKDAYS(Proc[[#This Row],[DateOpened]],TODAY()))-1,ABS(NETWORKDAYS(Proc[[#This Row],[DateOpened]],Proc[[#This Row],[DateClosed]]))-1)</f>
        <v>0</v>
      </c>
      <c r="R11202" s="140" t="s">
        <v>488</v>
      </c>
      <c r="S11202" s="155"/>
      <c r="T11202" s="155"/>
    </row>
    <row r="11203" spans="1:20">
      <c r="A11203" s="164" t="s">
        <v>13550</v>
      </c>
      <c r="B11203" s="155" t="str">
        <f>IFERROR(VLOOKUP(Proc[[#This Row],[App]],Table2[],3,0),"open")</f>
        <v>open</v>
      </c>
      <c r="C11203" s="164" t="s">
        <v>370</v>
      </c>
      <c r="D11203" t="s">
        <v>13551</v>
      </c>
      <c r="E11203" t="s">
        <v>13539</v>
      </c>
      <c r="F11203" s="155" t="s">
        <v>2071</v>
      </c>
      <c r="G11203" s="164" t="s">
        <v>400</v>
      </c>
      <c r="H11203" s="155" t="str">
        <f>IF(Proc[[#This Row],[type]]="LFF (MDG-F)",MID(Proc[[#This Row],[Obj]],13,10),"")</f>
        <v/>
      </c>
      <c r="I11203" s="164"/>
      <c r="J11203" s="155" t="b">
        <f>Proc[[#This Row],[Requested]]=Proc[[#This Row],[CurrentParent]]</f>
        <v>0</v>
      </c>
      <c r="K11203" s="155" t="str">
        <f>IF(Proc[[#This Row],[Author]]="Marcela Urrego",VLOOKUP(LEFT(Proc[[#This Row],[Requested]],1),Table3[#All],2,0),VLOOKUP(Proc[[#This Row],[Author]],Table4[],2,0))</f>
        <v>LS</v>
      </c>
      <c r="L11203" s="155"/>
      <c r="M11203" s="140">
        <v>46139</v>
      </c>
      <c r="N11203" s="140"/>
      <c r="O11203" s="140"/>
      <c r="P11203" s="140" t="str">
        <f ca="1">IF(Proc[[#This Row],[DaysAgeing]]&gt;5,"yep","on track")</f>
        <v>on track</v>
      </c>
      <c r="Q11203" s="2">
        <f ca="1">IF(Proc[[#This Row],[DateClosed]]="",ABS(NETWORKDAYS(Proc[[#This Row],[DateOpened]],TODAY()))-1,ABS(NETWORKDAYS(Proc[[#This Row],[DateOpened]],Proc[[#This Row],[DateClosed]]))-1)</f>
        <v>0</v>
      </c>
      <c r="R11203" s="140" t="s">
        <v>488</v>
      </c>
      <c r="S11203" s="155"/>
      <c r="T11203" s="155"/>
    </row>
    <row r="11204" spans="1:20">
      <c r="A11204" t="s">
        <v>13586</v>
      </c>
      <c r="B11204" s="155" t="str">
        <f>IFERROR(VLOOKUP(Proc[[#This Row],[App]],Table2[],3,0),"open")</f>
        <v>open</v>
      </c>
      <c r="C11204" t="s">
        <v>370</v>
      </c>
      <c r="D11204" t="s">
        <v>13552</v>
      </c>
      <c r="E11204" t="s">
        <v>1829</v>
      </c>
      <c r="F11204" s="155" t="s">
        <v>13851</v>
      </c>
      <c r="G11204" t="s">
        <v>400</v>
      </c>
      <c r="H11204" s="155" t="str">
        <f>IF(Proc[[#This Row],[type]]="LFF (MDG-F)",MID(Proc[[#This Row],[Obj]],13,10),"")</f>
        <v/>
      </c>
      <c r="I11204" s="164"/>
      <c r="J11204" s="155" t="b">
        <f>Proc[[#This Row],[Requested]]=Proc[[#This Row],[CurrentParent]]</f>
        <v>0</v>
      </c>
      <c r="K11204" s="155" t="str">
        <f>IF(Proc[[#This Row],[Author]]="Marcela Urrego",VLOOKUP(LEFT(Proc[[#This Row],[Requested]],1),Table3[#All],2,0),VLOOKUP(Proc[[#This Row],[Author]],Table4[],2,0))</f>
        <v>LS</v>
      </c>
      <c r="L11204" s="155"/>
      <c r="M11204" s="140">
        <v>46139</v>
      </c>
      <c r="N11204" s="140"/>
      <c r="O11204" s="140"/>
      <c r="P11204" s="140" t="str">
        <f ca="1">IF(Proc[[#This Row],[DaysAgeing]]&gt;5,"yep","on track")</f>
        <v>on track</v>
      </c>
      <c r="Q11204" s="2">
        <f ca="1">IF(Proc[[#This Row],[DateClosed]]="",ABS(NETWORKDAYS(Proc[[#This Row],[DateOpened]],TODAY()))-1,ABS(NETWORKDAYS(Proc[[#This Row],[DateOpened]],Proc[[#This Row],[DateClosed]]))-1)</f>
        <v>0</v>
      </c>
      <c r="R11204" s="140" t="s">
        <v>488</v>
      </c>
      <c r="S11204" s="155"/>
      <c r="T11204" s="155"/>
    </row>
    <row r="11205" spans="1:20">
      <c r="A11205" s="164" t="s">
        <v>13586</v>
      </c>
      <c r="B11205" s="155" t="str">
        <f>IFERROR(VLOOKUP(Proc[[#This Row],[App]],Table2[],3,0),"open")</f>
        <v>open</v>
      </c>
      <c r="C11205" s="164" t="s">
        <v>370</v>
      </c>
      <c r="D11205" t="s">
        <v>13553</v>
      </c>
      <c r="E11205" t="s">
        <v>1829</v>
      </c>
      <c r="F11205" s="155" t="s">
        <v>13851</v>
      </c>
      <c r="G11205" s="164" t="s">
        <v>400</v>
      </c>
      <c r="H11205" s="155" t="str">
        <f>IF(Proc[[#This Row],[type]]="LFF (MDG-F)",MID(Proc[[#This Row],[Obj]],13,10),"")</f>
        <v/>
      </c>
      <c r="I11205" s="164"/>
      <c r="J11205" s="155" t="b">
        <f>Proc[[#This Row],[Requested]]=Proc[[#This Row],[CurrentParent]]</f>
        <v>0</v>
      </c>
      <c r="K11205" s="155" t="str">
        <f>IF(Proc[[#This Row],[Author]]="Marcela Urrego",VLOOKUP(LEFT(Proc[[#This Row],[Requested]],1),Table3[#All],2,0),VLOOKUP(Proc[[#This Row],[Author]],Table4[],2,0))</f>
        <v>LS</v>
      </c>
      <c r="L11205" s="155"/>
      <c r="M11205" s="140">
        <v>46139</v>
      </c>
      <c r="N11205" s="140"/>
      <c r="O11205" s="140"/>
      <c r="P11205" s="140" t="str">
        <f ca="1">IF(Proc[[#This Row],[DaysAgeing]]&gt;5,"yep","on track")</f>
        <v>on track</v>
      </c>
      <c r="Q11205" s="2">
        <f ca="1">IF(Proc[[#This Row],[DateClosed]]="",ABS(NETWORKDAYS(Proc[[#This Row],[DateOpened]],TODAY()))-1,ABS(NETWORKDAYS(Proc[[#This Row],[DateOpened]],Proc[[#This Row],[DateClosed]]))-1)</f>
        <v>0</v>
      </c>
      <c r="R11205" s="140" t="s">
        <v>488</v>
      </c>
      <c r="S11205" s="155"/>
      <c r="T11205" s="155"/>
    </row>
    <row r="11206" spans="1:20">
      <c r="A11206" s="164" t="s">
        <v>13586</v>
      </c>
      <c r="B11206" s="155" t="str">
        <f>IFERROR(VLOOKUP(Proc[[#This Row],[App]],Table2[],3,0),"open")</f>
        <v>open</v>
      </c>
      <c r="C11206" s="164" t="s">
        <v>370</v>
      </c>
      <c r="D11206" t="s">
        <v>13554</v>
      </c>
      <c r="E11206" t="s">
        <v>1829</v>
      </c>
      <c r="F11206" s="155" t="s">
        <v>13851</v>
      </c>
      <c r="G11206" s="164" t="s">
        <v>400</v>
      </c>
      <c r="H11206" s="155" t="str">
        <f>IF(Proc[[#This Row],[type]]="LFF (MDG-F)",MID(Proc[[#This Row],[Obj]],13,10),"")</f>
        <v/>
      </c>
      <c r="I11206" s="164"/>
      <c r="J11206" s="155" t="b">
        <f>Proc[[#This Row],[Requested]]=Proc[[#This Row],[CurrentParent]]</f>
        <v>0</v>
      </c>
      <c r="K11206" s="155" t="str">
        <f>IF(Proc[[#This Row],[Author]]="Marcela Urrego",VLOOKUP(LEFT(Proc[[#This Row],[Requested]],1),Table3[#All],2,0),VLOOKUP(Proc[[#This Row],[Author]],Table4[],2,0))</f>
        <v>LS</v>
      </c>
      <c r="L11206" s="155"/>
      <c r="M11206" s="140">
        <v>46139</v>
      </c>
      <c r="N11206" s="140"/>
      <c r="O11206" s="140"/>
      <c r="P11206" s="140" t="str">
        <f ca="1">IF(Proc[[#This Row],[DaysAgeing]]&gt;5,"yep","on track")</f>
        <v>on track</v>
      </c>
      <c r="Q11206" s="2">
        <f ca="1">IF(Proc[[#This Row],[DateClosed]]="",ABS(NETWORKDAYS(Proc[[#This Row],[DateOpened]],TODAY()))-1,ABS(NETWORKDAYS(Proc[[#This Row],[DateOpened]],Proc[[#This Row],[DateClosed]]))-1)</f>
        <v>0</v>
      </c>
      <c r="R11206" s="140" t="s">
        <v>488</v>
      </c>
      <c r="S11206" s="155"/>
      <c r="T11206" s="155"/>
    </row>
    <row r="11207" spans="1:20">
      <c r="A11207" s="164" t="s">
        <v>13586</v>
      </c>
      <c r="B11207" s="155" t="str">
        <f>IFERROR(VLOOKUP(Proc[[#This Row],[App]],Table2[],3,0),"open")</f>
        <v>open</v>
      </c>
      <c r="C11207" s="164" t="s">
        <v>370</v>
      </c>
      <c r="D11207" t="s">
        <v>13555</v>
      </c>
      <c r="E11207" t="s">
        <v>1829</v>
      </c>
      <c r="F11207" s="155" t="s">
        <v>13851</v>
      </c>
      <c r="G11207" s="164" t="s">
        <v>400</v>
      </c>
      <c r="H11207" s="155" t="str">
        <f>IF(Proc[[#This Row],[type]]="LFF (MDG-F)",MID(Proc[[#This Row],[Obj]],13,10),"")</f>
        <v/>
      </c>
      <c r="I11207" s="164"/>
      <c r="J11207" s="155" t="b">
        <f>Proc[[#This Row],[Requested]]=Proc[[#This Row],[CurrentParent]]</f>
        <v>0</v>
      </c>
      <c r="K11207" s="155" t="str">
        <f>IF(Proc[[#This Row],[Author]]="Marcela Urrego",VLOOKUP(LEFT(Proc[[#This Row],[Requested]],1),Table3[#All],2,0),VLOOKUP(Proc[[#This Row],[Author]],Table4[],2,0))</f>
        <v>LS</v>
      </c>
      <c r="L11207" s="155"/>
      <c r="M11207" s="140">
        <v>46139</v>
      </c>
      <c r="N11207" s="140"/>
      <c r="O11207" s="140"/>
      <c r="P11207" s="140" t="str">
        <f ca="1">IF(Proc[[#This Row],[DaysAgeing]]&gt;5,"yep","on track")</f>
        <v>on track</v>
      </c>
      <c r="Q11207" s="2">
        <f ca="1">IF(Proc[[#This Row],[DateClosed]]="",ABS(NETWORKDAYS(Proc[[#This Row],[DateOpened]],TODAY()))-1,ABS(NETWORKDAYS(Proc[[#This Row],[DateOpened]],Proc[[#This Row],[DateClosed]]))-1)</f>
        <v>0</v>
      </c>
      <c r="R11207" s="140" t="s">
        <v>488</v>
      </c>
      <c r="S11207" s="155"/>
      <c r="T11207" s="155"/>
    </row>
    <row r="11208" spans="1:20">
      <c r="A11208" s="164" t="s">
        <v>13586</v>
      </c>
      <c r="B11208" s="155" t="str">
        <f>IFERROR(VLOOKUP(Proc[[#This Row],[App]],Table2[],3,0),"open")</f>
        <v>open</v>
      </c>
      <c r="C11208" s="164" t="s">
        <v>370</v>
      </c>
      <c r="D11208" t="s">
        <v>13556</v>
      </c>
      <c r="E11208" t="s">
        <v>1829</v>
      </c>
      <c r="F11208" s="155" t="s">
        <v>13851</v>
      </c>
      <c r="G11208" s="164" t="s">
        <v>400</v>
      </c>
      <c r="H11208" s="155" t="str">
        <f>IF(Proc[[#This Row],[type]]="LFF (MDG-F)",MID(Proc[[#This Row],[Obj]],13,10),"")</f>
        <v/>
      </c>
      <c r="I11208" s="164"/>
      <c r="J11208" s="155" t="b">
        <f>Proc[[#This Row],[Requested]]=Proc[[#This Row],[CurrentParent]]</f>
        <v>0</v>
      </c>
      <c r="K11208" s="155" t="str">
        <f>IF(Proc[[#This Row],[Author]]="Marcela Urrego",VLOOKUP(LEFT(Proc[[#This Row],[Requested]],1),Table3[#All],2,0),VLOOKUP(Proc[[#This Row],[Author]],Table4[],2,0))</f>
        <v>LS</v>
      </c>
      <c r="L11208" s="155"/>
      <c r="M11208" s="140">
        <v>46139</v>
      </c>
      <c r="N11208" s="140"/>
      <c r="O11208" s="140"/>
      <c r="P11208" s="140" t="str">
        <f ca="1">IF(Proc[[#This Row],[DaysAgeing]]&gt;5,"yep","on track")</f>
        <v>on track</v>
      </c>
      <c r="Q11208" s="2">
        <f ca="1">IF(Proc[[#This Row],[DateClosed]]="",ABS(NETWORKDAYS(Proc[[#This Row],[DateOpened]],TODAY()))-1,ABS(NETWORKDAYS(Proc[[#This Row],[DateOpened]],Proc[[#This Row],[DateClosed]]))-1)</f>
        <v>0</v>
      </c>
      <c r="R11208" s="140" t="s">
        <v>488</v>
      </c>
      <c r="S11208" s="155"/>
      <c r="T11208" s="155"/>
    </row>
    <row r="11209" spans="1:20">
      <c r="A11209" s="164" t="s">
        <v>13586</v>
      </c>
      <c r="B11209" s="155" t="str">
        <f>IFERROR(VLOOKUP(Proc[[#This Row],[App]],Table2[],3,0),"open")</f>
        <v>open</v>
      </c>
      <c r="C11209" s="164" t="s">
        <v>370</v>
      </c>
      <c r="D11209" t="s">
        <v>13557</v>
      </c>
      <c r="E11209" t="s">
        <v>1829</v>
      </c>
      <c r="F11209" s="155" t="s">
        <v>13851</v>
      </c>
      <c r="G11209" s="164" t="s">
        <v>400</v>
      </c>
      <c r="H11209" s="155" t="str">
        <f>IF(Proc[[#This Row],[type]]="LFF (MDG-F)",MID(Proc[[#This Row],[Obj]],13,10),"")</f>
        <v/>
      </c>
      <c r="I11209" s="164"/>
      <c r="J11209" s="155" t="b">
        <f>Proc[[#This Row],[Requested]]=Proc[[#This Row],[CurrentParent]]</f>
        <v>0</v>
      </c>
      <c r="K11209" s="155" t="str">
        <f>IF(Proc[[#This Row],[Author]]="Marcela Urrego",VLOOKUP(LEFT(Proc[[#This Row],[Requested]],1),Table3[#All],2,0),VLOOKUP(Proc[[#This Row],[Author]],Table4[],2,0))</f>
        <v>LS</v>
      </c>
      <c r="L11209" s="155"/>
      <c r="M11209" s="140">
        <v>46139</v>
      </c>
      <c r="N11209" s="140"/>
      <c r="O11209" s="140"/>
      <c r="P11209" s="140" t="str">
        <f ca="1">IF(Proc[[#This Row],[DaysAgeing]]&gt;5,"yep","on track")</f>
        <v>on track</v>
      </c>
      <c r="Q11209" s="2">
        <f ca="1">IF(Proc[[#This Row],[DateClosed]]="",ABS(NETWORKDAYS(Proc[[#This Row],[DateOpened]],TODAY()))-1,ABS(NETWORKDAYS(Proc[[#This Row],[DateOpened]],Proc[[#This Row],[DateClosed]]))-1)</f>
        <v>0</v>
      </c>
      <c r="R11209" s="140" t="s">
        <v>488</v>
      </c>
      <c r="S11209" s="155"/>
      <c r="T11209" s="155"/>
    </row>
    <row r="11210" spans="1:20">
      <c r="A11210" s="164" t="s">
        <v>13586</v>
      </c>
      <c r="B11210" s="155" t="str">
        <f>IFERROR(VLOOKUP(Proc[[#This Row],[App]],Table2[],3,0),"open")</f>
        <v>open</v>
      </c>
      <c r="C11210" s="164" t="s">
        <v>370</v>
      </c>
      <c r="D11210" t="s">
        <v>13558</v>
      </c>
      <c r="E11210" t="s">
        <v>2391</v>
      </c>
      <c r="F11210" s="155" t="s">
        <v>13852</v>
      </c>
      <c r="G11210" s="164" t="s">
        <v>400</v>
      </c>
      <c r="H11210" s="155" t="str">
        <f>IF(Proc[[#This Row],[type]]="LFF (MDG-F)",MID(Proc[[#This Row],[Obj]],13,10),"")</f>
        <v/>
      </c>
      <c r="I11210" s="164"/>
      <c r="J11210" s="155" t="b">
        <f>Proc[[#This Row],[Requested]]=Proc[[#This Row],[CurrentParent]]</f>
        <v>0</v>
      </c>
      <c r="K11210" s="155" t="str">
        <f>IF(Proc[[#This Row],[Author]]="Marcela Urrego",VLOOKUP(LEFT(Proc[[#This Row],[Requested]],1),Table3[#All],2,0),VLOOKUP(Proc[[#This Row],[Author]],Table4[],2,0))</f>
        <v>LS</v>
      </c>
      <c r="L11210" s="155"/>
      <c r="M11210" s="140">
        <v>46139</v>
      </c>
      <c r="N11210" s="140"/>
      <c r="O11210" s="140"/>
      <c r="P11210" s="140" t="str">
        <f ca="1">IF(Proc[[#This Row],[DaysAgeing]]&gt;5,"yep","on track")</f>
        <v>on track</v>
      </c>
      <c r="Q11210" s="2">
        <f ca="1">IF(Proc[[#This Row],[DateClosed]]="",ABS(NETWORKDAYS(Proc[[#This Row],[DateOpened]],TODAY()))-1,ABS(NETWORKDAYS(Proc[[#This Row],[DateOpened]],Proc[[#This Row],[DateClosed]]))-1)</f>
        <v>0</v>
      </c>
      <c r="R11210" s="140" t="s">
        <v>488</v>
      </c>
      <c r="S11210" s="155"/>
      <c r="T11210" s="155"/>
    </row>
    <row r="11211" spans="1:20">
      <c r="A11211" s="164" t="s">
        <v>13586</v>
      </c>
      <c r="B11211" s="155" t="str">
        <f>IFERROR(VLOOKUP(Proc[[#This Row],[App]],Table2[],3,0),"open")</f>
        <v>open</v>
      </c>
      <c r="C11211" s="164" t="s">
        <v>370</v>
      </c>
      <c r="D11211" t="s">
        <v>13559</v>
      </c>
      <c r="E11211" t="s">
        <v>2217</v>
      </c>
      <c r="F11211" s="155" t="s">
        <v>13852</v>
      </c>
      <c r="G11211" s="164" t="s">
        <v>400</v>
      </c>
      <c r="H11211" s="155" t="str">
        <f>IF(Proc[[#This Row],[type]]="LFF (MDG-F)",MID(Proc[[#This Row],[Obj]],13,10),"")</f>
        <v/>
      </c>
      <c r="I11211" s="164"/>
      <c r="J11211" s="155" t="b">
        <f>Proc[[#This Row],[Requested]]=Proc[[#This Row],[CurrentParent]]</f>
        <v>0</v>
      </c>
      <c r="K11211" s="155" t="str">
        <f>IF(Proc[[#This Row],[Author]]="Marcela Urrego",VLOOKUP(LEFT(Proc[[#This Row],[Requested]],1),Table3[#All],2,0),VLOOKUP(Proc[[#This Row],[Author]],Table4[],2,0))</f>
        <v>LS</v>
      </c>
      <c r="L11211" s="155"/>
      <c r="M11211" s="140">
        <v>46139</v>
      </c>
      <c r="N11211" s="140"/>
      <c r="O11211" s="140"/>
      <c r="P11211" s="140" t="str">
        <f ca="1">IF(Proc[[#This Row],[DaysAgeing]]&gt;5,"yep","on track")</f>
        <v>on track</v>
      </c>
      <c r="Q11211" s="2">
        <f ca="1">IF(Proc[[#This Row],[DateClosed]]="",ABS(NETWORKDAYS(Proc[[#This Row],[DateOpened]],TODAY()))-1,ABS(NETWORKDAYS(Proc[[#This Row],[DateOpened]],Proc[[#This Row],[DateClosed]]))-1)</f>
        <v>0</v>
      </c>
      <c r="R11211" s="140" t="s">
        <v>488</v>
      </c>
      <c r="S11211" s="155"/>
      <c r="T11211" s="155"/>
    </row>
    <row r="11212" spans="1:20">
      <c r="A11212" s="164" t="s">
        <v>13586</v>
      </c>
      <c r="B11212" s="155" t="str">
        <f>IFERROR(VLOOKUP(Proc[[#This Row],[App]],Table2[],3,0),"open")</f>
        <v>open</v>
      </c>
      <c r="C11212" s="164" t="s">
        <v>370</v>
      </c>
      <c r="D11212" t="s">
        <v>13560</v>
      </c>
      <c r="E11212" t="s">
        <v>6115</v>
      </c>
      <c r="F11212" s="155" t="s">
        <v>13853</v>
      </c>
      <c r="G11212" s="164" t="s">
        <v>400</v>
      </c>
      <c r="H11212" s="155" t="str">
        <f>IF(Proc[[#This Row],[type]]="LFF (MDG-F)",MID(Proc[[#This Row],[Obj]],13,10),"")</f>
        <v/>
      </c>
      <c r="I11212" s="164"/>
      <c r="J11212" s="155" t="b">
        <f>Proc[[#This Row],[Requested]]=Proc[[#This Row],[CurrentParent]]</f>
        <v>0</v>
      </c>
      <c r="K11212" s="155" t="str">
        <f>IF(Proc[[#This Row],[Author]]="Marcela Urrego",VLOOKUP(LEFT(Proc[[#This Row],[Requested]],1),Table3[#All],2,0),VLOOKUP(Proc[[#This Row],[Author]],Table4[],2,0))</f>
        <v>LS</v>
      </c>
      <c r="L11212" s="155"/>
      <c r="M11212" s="140">
        <v>46139</v>
      </c>
      <c r="N11212" s="140"/>
      <c r="O11212" s="140"/>
      <c r="P11212" s="140" t="str">
        <f ca="1">IF(Proc[[#This Row],[DaysAgeing]]&gt;5,"yep","on track")</f>
        <v>on track</v>
      </c>
      <c r="Q11212" s="2">
        <f ca="1">IF(Proc[[#This Row],[DateClosed]]="",ABS(NETWORKDAYS(Proc[[#This Row],[DateOpened]],TODAY()))-1,ABS(NETWORKDAYS(Proc[[#This Row],[DateOpened]],Proc[[#This Row],[DateClosed]]))-1)</f>
        <v>0</v>
      </c>
      <c r="R11212" s="140" t="s">
        <v>488</v>
      </c>
      <c r="S11212" s="155"/>
      <c r="T11212" s="155"/>
    </row>
    <row r="11213" spans="1:20">
      <c r="A11213" s="164" t="s">
        <v>13586</v>
      </c>
      <c r="B11213" s="155" t="str">
        <f>IFERROR(VLOOKUP(Proc[[#This Row],[App]],Table2[],3,0),"open")</f>
        <v>open</v>
      </c>
      <c r="C11213" s="164" t="s">
        <v>370</v>
      </c>
      <c r="D11213" t="s">
        <v>13561</v>
      </c>
      <c r="E11213" t="s">
        <v>6115</v>
      </c>
      <c r="F11213" s="155" t="s">
        <v>13853</v>
      </c>
      <c r="G11213" s="164" t="s">
        <v>400</v>
      </c>
      <c r="H11213" s="155" t="str">
        <f>IF(Proc[[#This Row],[type]]="LFF (MDG-F)",MID(Proc[[#This Row],[Obj]],13,10),"")</f>
        <v/>
      </c>
      <c r="I11213" s="164"/>
      <c r="J11213" s="155" t="b">
        <f>Proc[[#This Row],[Requested]]=Proc[[#This Row],[CurrentParent]]</f>
        <v>0</v>
      </c>
      <c r="K11213" s="155" t="str">
        <f>IF(Proc[[#This Row],[Author]]="Marcela Urrego",VLOOKUP(LEFT(Proc[[#This Row],[Requested]],1),Table3[#All],2,0),VLOOKUP(Proc[[#This Row],[Author]],Table4[],2,0))</f>
        <v>LS</v>
      </c>
      <c r="L11213" s="155"/>
      <c r="M11213" s="140">
        <v>46139</v>
      </c>
      <c r="N11213" s="140"/>
      <c r="O11213" s="140"/>
      <c r="P11213" s="140" t="str">
        <f ca="1">IF(Proc[[#This Row],[DaysAgeing]]&gt;5,"yep","on track")</f>
        <v>on track</v>
      </c>
      <c r="Q11213" s="2">
        <f ca="1">IF(Proc[[#This Row],[DateClosed]]="",ABS(NETWORKDAYS(Proc[[#This Row],[DateOpened]],TODAY()))-1,ABS(NETWORKDAYS(Proc[[#This Row],[DateOpened]],Proc[[#This Row],[DateClosed]]))-1)</f>
        <v>0</v>
      </c>
      <c r="R11213" s="140" t="s">
        <v>488</v>
      </c>
      <c r="S11213" s="155"/>
      <c r="T11213" s="155"/>
    </row>
    <row r="11214" spans="1:20">
      <c r="A11214" s="164" t="s">
        <v>13586</v>
      </c>
      <c r="B11214" s="155" t="str">
        <f>IFERROR(VLOOKUP(Proc[[#This Row],[App]],Table2[],3,0),"open")</f>
        <v>open</v>
      </c>
      <c r="C11214" s="164" t="s">
        <v>370</v>
      </c>
      <c r="D11214" t="s">
        <v>13562</v>
      </c>
      <c r="E11214" t="s">
        <v>6115</v>
      </c>
      <c r="F11214" s="155" t="s">
        <v>13854</v>
      </c>
      <c r="G11214" s="164" t="s">
        <v>400</v>
      </c>
      <c r="H11214" s="155" t="str">
        <f>IF(Proc[[#This Row],[type]]="LFF (MDG-F)",MID(Proc[[#This Row],[Obj]],13,10),"")</f>
        <v/>
      </c>
      <c r="I11214" s="164"/>
      <c r="J11214" s="155" t="b">
        <f>Proc[[#This Row],[Requested]]=Proc[[#This Row],[CurrentParent]]</f>
        <v>0</v>
      </c>
      <c r="K11214" s="155" t="str">
        <f>IF(Proc[[#This Row],[Author]]="Marcela Urrego",VLOOKUP(LEFT(Proc[[#This Row],[Requested]],1),Table3[#All],2,0),VLOOKUP(Proc[[#This Row],[Author]],Table4[],2,0))</f>
        <v>LS</v>
      </c>
      <c r="L11214" s="155"/>
      <c r="M11214" s="140">
        <v>46139</v>
      </c>
      <c r="N11214" s="140"/>
      <c r="O11214" s="140"/>
      <c r="P11214" s="140" t="str">
        <f ca="1">IF(Proc[[#This Row],[DaysAgeing]]&gt;5,"yep","on track")</f>
        <v>on track</v>
      </c>
      <c r="Q11214" s="2">
        <f ca="1">IF(Proc[[#This Row],[DateClosed]]="",ABS(NETWORKDAYS(Proc[[#This Row],[DateOpened]],TODAY()))-1,ABS(NETWORKDAYS(Proc[[#This Row],[DateOpened]],Proc[[#This Row],[DateClosed]]))-1)</f>
        <v>0</v>
      </c>
      <c r="R11214" s="140" t="s">
        <v>488</v>
      </c>
      <c r="S11214" s="155"/>
      <c r="T11214" s="155"/>
    </row>
    <row r="11215" spans="1:20">
      <c r="A11215" s="164" t="s">
        <v>13586</v>
      </c>
      <c r="B11215" s="155" t="str">
        <f>IFERROR(VLOOKUP(Proc[[#This Row],[App]],Table2[],3,0),"open")</f>
        <v>open</v>
      </c>
      <c r="C11215" s="164" t="s">
        <v>370</v>
      </c>
      <c r="D11215" t="s">
        <v>13563</v>
      </c>
      <c r="E11215" t="s">
        <v>7217</v>
      </c>
      <c r="F11215" s="155" t="s">
        <v>13853</v>
      </c>
      <c r="G11215" s="164" t="s">
        <v>400</v>
      </c>
      <c r="H11215" s="155" t="str">
        <f>IF(Proc[[#This Row],[type]]="LFF (MDG-F)",MID(Proc[[#This Row],[Obj]],13,10),"")</f>
        <v/>
      </c>
      <c r="I11215" s="164"/>
      <c r="J11215" s="155" t="b">
        <f>Proc[[#This Row],[Requested]]=Proc[[#This Row],[CurrentParent]]</f>
        <v>0</v>
      </c>
      <c r="K11215" s="155" t="str">
        <f>IF(Proc[[#This Row],[Author]]="Marcela Urrego",VLOOKUP(LEFT(Proc[[#This Row],[Requested]],1),Table3[#All],2,0),VLOOKUP(Proc[[#This Row],[Author]],Table4[],2,0))</f>
        <v>LS</v>
      </c>
      <c r="L11215" s="155"/>
      <c r="M11215" s="140">
        <v>46139</v>
      </c>
      <c r="N11215" s="140"/>
      <c r="O11215" s="140"/>
      <c r="P11215" s="140" t="str">
        <f ca="1">IF(Proc[[#This Row],[DaysAgeing]]&gt;5,"yep","on track")</f>
        <v>on track</v>
      </c>
      <c r="Q11215" s="2">
        <f ca="1">IF(Proc[[#This Row],[DateClosed]]="",ABS(NETWORKDAYS(Proc[[#This Row],[DateOpened]],TODAY()))-1,ABS(NETWORKDAYS(Proc[[#This Row],[DateOpened]],Proc[[#This Row],[DateClosed]]))-1)</f>
        <v>0</v>
      </c>
      <c r="R11215" s="140" t="s">
        <v>488</v>
      </c>
      <c r="S11215" s="155"/>
      <c r="T11215" s="155"/>
    </row>
    <row r="11216" spans="1:20">
      <c r="A11216" s="164" t="s">
        <v>13586</v>
      </c>
      <c r="B11216" s="155" t="str">
        <f>IFERROR(VLOOKUP(Proc[[#This Row],[App]],Table2[],3,0),"open")</f>
        <v>open</v>
      </c>
      <c r="C11216" s="164" t="s">
        <v>370</v>
      </c>
      <c r="D11216" t="s">
        <v>13564</v>
      </c>
      <c r="E11216" t="s">
        <v>7217</v>
      </c>
      <c r="F11216" s="155" t="s">
        <v>13853</v>
      </c>
      <c r="G11216" s="164" t="s">
        <v>400</v>
      </c>
      <c r="H11216" s="155" t="str">
        <f>IF(Proc[[#This Row],[type]]="LFF (MDG-F)",MID(Proc[[#This Row],[Obj]],13,10),"")</f>
        <v/>
      </c>
      <c r="I11216" s="164"/>
      <c r="J11216" s="155" t="b">
        <f>Proc[[#This Row],[Requested]]=Proc[[#This Row],[CurrentParent]]</f>
        <v>0</v>
      </c>
      <c r="K11216" s="155" t="str">
        <f>IF(Proc[[#This Row],[Author]]="Marcela Urrego",VLOOKUP(LEFT(Proc[[#This Row],[Requested]],1),Table3[#All],2,0),VLOOKUP(Proc[[#This Row],[Author]],Table4[],2,0))</f>
        <v>LS</v>
      </c>
      <c r="L11216" s="155"/>
      <c r="M11216" s="140">
        <v>46139</v>
      </c>
      <c r="N11216" s="140"/>
      <c r="O11216" s="140"/>
      <c r="P11216" s="140" t="str">
        <f ca="1">IF(Proc[[#This Row],[DaysAgeing]]&gt;5,"yep","on track")</f>
        <v>on track</v>
      </c>
      <c r="Q11216" s="2">
        <f ca="1">IF(Proc[[#This Row],[DateClosed]]="",ABS(NETWORKDAYS(Proc[[#This Row],[DateOpened]],TODAY()))-1,ABS(NETWORKDAYS(Proc[[#This Row],[DateOpened]],Proc[[#This Row],[DateClosed]]))-1)</f>
        <v>0</v>
      </c>
      <c r="R11216" s="140" t="s">
        <v>488</v>
      </c>
      <c r="S11216" s="155"/>
      <c r="T11216" s="155"/>
    </row>
    <row r="11217" spans="1:20">
      <c r="A11217" s="164" t="s">
        <v>13586</v>
      </c>
      <c r="B11217" s="155" t="str">
        <f>IFERROR(VLOOKUP(Proc[[#This Row],[App]],Table2[],3,0),"open")</f>
        <v>open</v>
      </c>
      <c r="C11217" s="164" t="s">
        <v>370</v>
      </c>
      <c r="D11217" t="s">
        <v>13565</v>
      </c>
      <c r="E11217" t="s">
        <v>6115</v>
      </c>
      <c r="F11217" s="155" t="s">
        <v>13855</v>
      </c>
      <c r="G11217" s="164" t="s">
        <v>400</v>
      </c>
      <c r="H11217" s="155" t="str">
        <f>IF(Proc[[#This Row],[type]]="LFF (MDG-F)",MID(Proc[[#This Row],[Obj]],13,10),"")</f>
        <v/>
      </c>
      <c r="I11217" s="164"/>
      <c r="J11217" s="155" t="b">
        <f>Proc[[#This Row],[Requested]]=Proc[[#This Row],[CurrentParent]]</f>
        <v>0</v>
      </c>
      <c r="K11217" s="155" t="str">
        <f>IF(Proc[[#This Row],[Author]]="Marcela Urrego",VLOOKUP(LEFT(Proc[[#This Row],[Requested]],1),Table3[#All],2,0),VLOOKUP(Proc[[#This Row],[Author]],Table4[],2,0))</f>
        <v>LS</v>
      </c>
      <c r="L11217" s="155"/>
      <c r="M11217" s="140">
        <v>46139</v>
      </c>
      <c r="N11217" s="140"/>
      <c r="O11217" s="140"/>
      <c r="P11217" s="140" t="str">
        <f ca="1">IF(Proc[[#This Row],[DaysAgeing]]&gt;5,"yep","on track")</f>
        <v>on track</v>
      </c>
      <c r="Q11217" s="2">
        <f ca="1">IF(Proc[[#This Row],[DateClosed]]="",ABS(NETWORKDAYS(Proc[[#This Row],[DateOpened]],TODAY()))-1,ABS(NETWORKDAYS(Proc[[#This Row],[DateOpened]],Proc[[#This Row],[DateClosed]]))-1)</f>
        <v>0</v>
      </c>
      <c r="R11217" s="140" t="s">
        <v>488</v>
      </c>
      <c r="S11217" s="155"/>
      <c r="T11217" s="155"/>
    </row>
    <row r="11218" spans="1:20">
      <c r="A11218" s="164" t="s">
        <v>13586</v>
      </c>
      <c r="B11218" s="155" t="str">
        <f>IFERROR(VLOOKUP(Proc[[#This Row],[App]],Table2[],3,0),"open")</f>
        <v>open</v>
      </c>
      <c r="C11218" s="164" t="s">
        <v>370</v>
      </c>
      <c r="D11218" t="s">
        <v>13566</v>
      </c>
      <c r="E11218" t="s">
        <v>7217</v>
      </c>
      <c r="F11218" s="155" t="s">
        <v>13855</v>
      </c>
      <c r="G11218" s="164" t="s">
        <v>400</v>
      </c>
      <c r="H11218" s="155" t="str">
        <f>IF(Proc[[#This Row],[type]]="LFF (MDG-F)",MID(Proc[[#This Row],[Obj]],13,10),"")</f>
        <v/>
      </c>
      <c r="I11218" s="164"/>
      <c r="J11218" s="155" t="b">
        <f>Proc[[#This Row],[Requested]]=Proc[[#This Row],[CurrentParent]]</f>
        <v>0</v>
      </c>
      <c r="K11218" s="155" t="str">
        <f>IF(Proc[[#This Row],[Author]]="Marcela Urrego",VLOOKUP(LEFT(Proc[[#This Row],[Requested]],1),Table3[#All],2,0),VLOOKUP(Proc[[#This Row],[Author]],Table4[],2,0))</f>
        <v>LS</v>
      </c>
      <c r="L11218" s="155"/>
      <c r="M11218" s="140">
        <v>46139</v>
      </c>
      <c r="N11218" s="140"/>
      <c r="O11218" s="140"/>
      <c r="P11218" s="140" t="str">
        <f ca="1">IF(Proc[[#This Row],[DaysAgeing]]&gt;5,"yep","on track")</f>
        <v>on track</v>
      </c>
      <c r="Q11218" s="2">
        <f ca="1">IF(Proc[[#This Row],[DateClosed]]="",ABS(NETWORKDAYS(Proc[[#This Row],[DateOpened]],TODAY()))-1,ABS(NETWORKDAYS(Proc[[#This Row],[DateOpened]],Proc[[#This Row],[DateClosed]]))-1)</f>
        <v>0</v>
      </c>
      <c r="R11218" s="140" t="s">
        <v>488</v>
      </c>
      <c r="S11218" s="155"/>
      <c r="T11218" s="155"/>
    </row>
    <row r="11219" spans="1:20">
      <c r="A11219" s="164" t="s">
        <v>13586</v>
      </c>
      <c r="B11219" s="155" t="str">
        <f>IFERROR(VLOOKUP(Proc[[#This Row],[App]],Table2[],3,0),"open")</f>
        <v>open</v>
      </c>
      <c r="C11219" s="164" t="s">
        <v>370</v>
      </c>
      <c r="D11219" t="s">
        <v>13567</v>
      </c>
      <c r="E11219" t="s">
        <v>5155</v>
      </c>
      <c r="F11219" s="155" t="s">
        <v>13856</v>
      </c>
      <c r="G11219" s="164" t="s">
        <v>400</v>
      </c>
      <c r="H11219" s="155" t="str">
        <f>IF(Proc[[#This Row],[type]]="LFF (MDG-F)",MID(Proc[[#This Row],[Obj]],13,10),"")</f>
        <v/>
      </c>
      <c r="I11219" s="164"/>
      <c r="J11219" s="155" t="b">
        <f>Proc[[#This Row],[Requested]]=Proc[[#This Row],[CurrentParent]]</f>
        <v>0</v>
      </c>
      <c r="K11219" s="155" t="str">
        <f>IF(Proc[[#This Row],[Author]]="Marcela Urrego",VLOOKUP(LEFT(Proc[[#This Row],[Requested]],1),Table3[#All],2,0),VLOOKUP(Proc[[#This Row],[Author]],Table4[],2,0))</f>
        <v>LS</v>
      </c>
      <c r="L11219" s="155"/>
      <c r="M11219" s="140">
        <v>46139</v>
      </c>
      <c r="N11219" s="140"/>
      <c r="O11219" s="140"/>
      <c r="P11219" s="140" t="str">
        <f ca="1">IF(Proc[[#This Row],[DaysAgeing]]&gt;5,"yep","on track")</f>
        <v>on track</v>
      </c>
      <c r="Q11219" s="2">
        <f ca="1">IF(Proc[[#This Row],[DateClosed]]="",ABS(NETWORKDAYS(Proc[[#This Row],[DateOpened]],TODAY()))-1,ABS(NETWORKDAYS(Proc[[#This Row],[DateOpened]],Proc[[#This Row],[DateClosed]]))-1)</f>
        <v>0</v>
      </c>
      <c r="R11219" s="140" t="s">
        <v>488</v>
      </c>
      <c r="S11219" s="155"/>
      <c r="T11219" s="155"/>
    </row>
    <row r="11220" spans="1:20">
      <c r="A11220" s="164" t="s">
        <v>13586</v>
      </c>
      <c r="B11220" s="155" t="str">
        <f>IFERROR(VLOOKUP(Proc[[#This Row],[App]],Table2[],3,0),"open")</f>
        <v>open</v>
      </c>
      <c r="C11220" s="164" t="s">
        <v>370</v>
      </c>
      <c r="D11220" t="s">
        <v>13568</v>
      </c>
      <c r="E11220" t="s">
        <v>5155</v>
      </c>
      <c r="F11220" s="155" t="s">
        <v>13857</v>
      </c>
      <c r="G11220" s="164" t="s">
        <v>400</v>
      </c>
      <c r="H11220" s="155" t="str">
        <f>IF(Proc[[#This Row],[type]]="LFF (MDG-F)",MID(Proc[[#This Row],[Obj]],13,10),"")</f>
        <v/>
      </c>
      <c r="I11220" s="164"/>
      <c r="J11220" s="155" t="b">
        <f>Proc[[#This Row],[Requested]]=Proc[[#This Row],[CurrentParent]]</f>
        <v>0</v>
      </c>
      <c r="K11220" s="155" t="str">
        <f>IF(Proc[[#This Row],[Author]]="Marcela Urrego",VLOOKUP(LEFT(Proc[[#This Row],[Requested]],1),Table3[#All],2,0),VLOOKUP(Proc[[#This Row],[Author]],Table4[],2,0))</f>
        <v>LS</v>
      </c>
      <c r="L11220" s="155"/>
      <c r="M11220" s="140">
        <v>46139</v>
      </c>
      <c r="N11220" s="140"/>
      <c r="O11220" s="140"/>
      <c r="P11220" s="140" t="str">
        <f ca="1">IF(Proc[[#This Row],[DaysAgeing]]&gt;5,"yep","on track")</f>
        <v>on track</v>
      </c>
      <c r="Q11220" s="2">
        <f ca="1">IF(Proc[[#This Row],[DateClosed]]="",ABS(NETWORKDAYS(Proc[[#This Row],[DateOpened]],TODAY()))-1,ABS(NETWORKDAYS(Proc[[#This Row],[DateOpened]],Proc[[#This Row],[DateClosed]]))-1)</f>
        <v>0</v>
      </c>
      <c r="R11220" s="140" t="s">
        <v>488</v>
      </c>
      <c r="S11220" s="155"/>
      <c r="T11220" s="155"/>
    </row>
    <row r="11221" spans="1:20">
      <c r="A11221" s="164" t="s">
        <v>13586</v>
      </c>
      <c r="B11221" s="155" t="str">
        <f>IFERROR(VLOOKUP(Proc[[#This Row],[App]],Table2[],3,0),"open")</f>
        <v>open</v>
      </c>
      <c r="C11221" s="164" t="s">
        <v>370</v>
      </c>
      <c r="D11221" t="s">
        <v>13569</v>
      </c>
      <c r="E11221" t="s">
        <v>5155</v>
      </c>
      <c r="F11221" s="155" t="s">
        <v>13858</v>
      </c>
      <c r="G11221" s="164" t="s">
        <v>400</v>
      </c>
      <c r="H11221" s="155" t="str">
        <f>IF(Proc[[#This Row],[type]]="LFF (MDG-F)",MID(Proc[[#This Row],[Obj]],13,10),"")</f>
        <v/>
      </c>
      <c r="I11221" s="164"/>
      <c r="J11221" s="155" t="b">
        <f>Proc[[#This Row],[Requested]]=Proc[[#This Row],[CurrentParent]]</f>
        <v>0</v>
      </c>
      <c r="K11221" s="155" t="str">
        <f>IF(Proc[[#This Row],[Author]]="Marcela Urrego",VLOOKUP(LEFT(Proc[[#This Row],[Requested]],1),Table3[#All],2,0),VLOOKUP(Proc[[#This Row],[Author]],Table4[],2,0))</f>
        <v>LS</v>
      </c>
      <c r="L11221" s="155"/>
      <c r="M11221" s="140">
        <v>46139</v>
      </c>
      <c r="N11221" s="140"/>
      <c r="O11221" s="140"/>
      <c r="P11221" s="140" t="str">
        <f ca="1">IF(Proc[[#This Row],[DaysAgeing]]&gt;5,"yep","on track")</f>
        <v>on track</v>
      </c>
      <c r="Q11221" s="2">
        <f ca="1">IF(Proc[[#This Row],[DateClosed]]="",ABS(NETWORKDAYS(Proc[[#This Row],[DateOpened]],TODAY()))-1,ABS(NETWORKDAYS(Proc[[#This Row],[DateOpened]],Proc[[#This Row],[DateClosed]]))-1)</f>
        <v>0</v>
      </c>
      <c r="R11221" s="140" t="s">
        <v>488</v>
      </c>
      <c r="S11221" s="155"/>
      <c r="T11221" s="155"/>
    </row>
    <row r="11222" spans="1:20">
      <c r="A11222" s="164" t="s">
        <v>13586</v>
      </c>
      <c r="B11222" s="155" t="str">
        <f>IFERROR(VLOOKUP(Proc[[#This Row],[App]],Table2[],3,0),"open")</f>
        <v>open</v>
      </c>
      <c r="C11222" s="164" t="s">
        <v>370</v>
      </c>
      <c r="D11222" t="s">
        <v>13570</v>
      </c>
      <c r="E11222" t="s">
        <v>5155</v>
      </c>
      <c r="F11222" s="155" t="s">
        <v>13859</v>
      </c>
      <c r="G11222" s="164" t="s">
        <v>400</v>
      </c>
      <c r="H11222" s="155" t="str">
        <f>IF(Proc[[#This Row],[type]]="LFF (MDG-F)",MID(Proc[[#This Row],[Obj]],13,10),"")</f>
        <v/>
      </c>
      <c r="I11222" s="164"/>
      <c r="J11222" s="155" t="b">
        <f>Proc[[#This Row],[Requested]]=Proc[[#This Row],[CurrentParent]]</f>
        <v>0</v>
      </c>
      <c r="K11222" s="155" t="str">
        <f>IF(Proc[[#This Row],[Author]]="Marcela Urrego",VLOOKUP(LEFT(Proc[[#This Row],[Requested]],1),Table3[#All],2,0),VLOOKUP(Proc[[#This Row],[Author]],Table4[],2,0))</f>
        <v>LS</v>
      </c>
      <c r="L11222" s="155"/>
      <c r="M11222" s="140">
        <v>46139</v>
      </c>
      <c r="N11222" s="140"/>
      <c r="O11222" s="140"/>
      <c r="P11222" s="140" t="str">
        <f ca="1">IF(Proc[[#This Row],[DaysAgeing]]&gt;5,"yep","on track")</f>
        <v>on track</v>
      </c>
      <c r="Q11222" s="2">
        <f ca="1">IF(Proc[[#This Row],[DateClosed]]="",ABS(NETWORKDAYS(Proc[[#This Row],[DateOpened]],TODAY()))-1,ABS(NETWORKDAYS(Proc[[#This Row],[DateOpened]],Proc[[#This Row],[DateClosed]]))-1)</f>
        <v>0</v>
      </c>
      <c r="R11222" s="140" t="s">
        <v>488</v>
      </c>
      <c r="S11222" s="155"/>
      <c r="T11222" s="155"/>
    </row>
    <row r="11223" spans="1:20">
      <c r="A11223" s="164" t="s">
        <v>13586</v>
      </c>
      <c r="B11223" s="155" t="str">
        <f>IFERROR(VLOOKUP(Proc[[#This Row],[App]],Table2[],3,0),"open")</f>
        <v>open</v>
      </c>
      <c r="C11223" s="164" t="s">
        <v>370</v>
      </c>
      <c r="D11223" t="s">
        <v>13571</v>
      </c>
      <c r="E11223" t="s">
        <v>5155</v>
      </c>
      <c r="F11223" s="155" t="s">
        <v>13860</v>
      </c>
      <c r="G11223" s="164" t="s">
        <v>400</v>
      </c>
      <c r="H11223" s="155" t="str">
        <f>IF(Proc[[#This Row],[type]]="LFF (MDG-F)",MID(Proc[[#This Row],[Obj]],13,10),"")</f>
        <v/>
      </c>
      <c r="I11223" s="164"/>
      <c r="J11223" s="155" t="b">
        <f>Proc[[#This Row],[Requested]]=Proc[[#This Row],[CurrentParent]]</f>
        <v>0</v>
      </c>
      <c r="K11223" s="155" t="str">
        <f>IF(Proc[[#This Row],[Author]]="Marcela Urrego",VLOOKUP(LEFT(Proc[[#This Row],[Requested]],1),Table3[#All],2,0),VLOOKUP(Proc[[#This Row],[Author]],Table4[],2,0))</f>
        <v>LS</v>
      </c>
      <c r="L11223" s="155"/>
      <c r="M11223" s="140">
        <v>46139</v>
      </c>
      <c r="N11223" s="140"/>
      <c r="O11223" s="140"/>
      <c r="P11223" s="140" t="str">
        <f ca="1">IF(Proc[[#This Row],[DaysAgeing]]&gt;5,"yep","on track")</f>
        <v>on track</v>
      </c>
      <c r="Q11223" s="2">
        <f ca="1">IF(Proc[[#This Row],[DateClosed]]="",ABS(NETWORKDAYS(Proc[[#This Row],[DateOpened]],TODAY()))-1,ABS(NETWORKDAYS(Proc[[#This Row],[DateOpened]],Proc[[#This Row],[DateClosed]]))-1)</f>
        <v>0</v>
      </c>
      <c r="R11223" s="140" t="s">
        <v>488</v>
      </c>
      <c r="S11223" s="155"/>
      <c r="T11223" s="155"/>
    </row>
    <row r="11224" spans="1:20">
      <c r="A11224" s="164" t="s">
        <v>13586</v>
      </c>
      <c r="B11224" s="155" t="str">
        <f>IFERROR(VLOOKUP(Proc[[#This Row],[App]],Table2[],3,0),"open")</f>
        <v>open</v>
      </c>
      <c r="C11224" s="164" t="s">
        <v>370</v>
      </c>
      <c r="D11224" t="s">
        <v>13572</v>
      </c>
      <c r="E11224" t="s">
        <v>5155</v>
      </c>
      <c r="F11224" s="155" t="s">
        <v>13861</v>
      </c>
      <c r="G11224" s="164" t="s">
        <v>400</v>
      </c>
      <c r="H11224" s="155" t="str">
        <f>IF(Proc[[#This Row],[type]]="LFF (MDG-F)",MID(Proc[[#This Row],[Obj]],13,10),"")</f>
        <v/>
      </c>
      <c r="I11224" s="164"/>
      <c r="J11224" s="155" t="b">
        <f>Proc[[#This Row],[Requested]]=Proc[[#This Row],[CurrentParent]]</f>
        <v>0</v>
      </c>
      <c r="K11224" s="155" t="str">
        <f>IF(Proc[[#This Row],[Author]]="Marcela Urrego",VLOOKUP(LEFT(Proc[[#This Row],[Requested]],1),Table3[#All],2,0),VLOOKUP(Proc[[#This Row],[Author]],Table4[],2,0))</f>
        <v>LS</v>
      </c>
      <c r="L11224" s="155"/>
      <c r="M11224" s="140">
        <v>46139</v>
      </c>
      <c r="N11224" s="140"/>
      <c r="O11224" s="140"/>
      <c r="P11224" s="140" t="str">
        <f ca="1">IF(Proc[[#This Row],[DaysAgeing]]&gt;5,"yep","on track")</f>
        <v>on track</v>
      </c>
      <c r="Q11224" s="2">
        <f ca="1">IF(Proc[[#This Row],[DateClosed]]="",ABS(NETWORKDAYS(Proc[[#This Row],[DateOpened]],TODAY()))-1,ABS(NETWORKDAYS(Proc[[#This Row],[DateOpened]],Proc[[#This Row],[DateClosed]]))-1)</f>
        <v>0</v>
      </c>
      <c r="R11224" s="140" t="s">
        <v>488</v>
      </c>
      <c r="S11224" s="155"/>
      <c r="T11224" s="155"/>
    </row>
    <row r="11225" spans="1:20">
      <c r="A11225" s="164" t="s">
        <v>13586</v>
      </c>
      <c r="B11225" s="155" t="str">
        <f>IFERROR(VLOOKUP(Proc[[#This Row],[App]],Table2[],3,0),"open")</f>
        <v>open</v>
      </c>
      <c r="C11225" s="164" t="s">
        <v>370</v>
      </c>
      <c r="D11225" t="s">
        <v>13573</v>
      </c>
      <c r="E11225" t="s">
        <v>5155</v>
      </c>
      <c r="F11225" s="155" t="s">
        <v>13855</v>
      </c>
      <c r="G11225" s="164" t="s">
        <v>400</v>
      </c>
      <c r="H11225" s="155" t="str">
        <f>IF(Proc[[#This Row],[type]]="LFF (MDG-F)",MID(Proc[[#This Row],[Obj]],13,10),"")</f>
        <v/>
      </c>
      <c r="I11225" s="164"/>
      <c r="J11225" s="155" t="b">
        <f>Proc[[#This Row],[Requested]]=Proc[[#This Row],[CurrentParent]]</f>
        <v>0</v>
      </c>
      <c r="K11225" s="155" t="str">
        <f>IF(Proc[[#This Row],[Author]]="Marcela Urrego",VLOOKUP(LEFT(Proc[[#This Row],[Requested]],1),Table3[#All],2,0),VLOOKUP(Proc[[#This Row],[Author]],Table4[],2,0))</f>
        <v>LS</v>
      </c>
      <c r="L11225" s="155"/>
      <c r="M11225" s="140">
        <v>46139</v>
      </c>
      <c r="N11225" s="140"/>
      <c r="O11225" s="140"/>
      <c r="P11225" s="140" t="str">
        <f ca="1">IF(Proc[[#This Row],[DaysAgeing]]&gt;5,"yep","on track")</f>
        <v>on track</v>
      </c>
      <c r="Q11225" s="2">
        <f ca="1">IF(Proc[[#This Row],[DateClosed]]="",ABS(NETWORKDAYS(Proc[[#This Row],[DateOpened]],TODAY()))-1,ABS(NETWORKDAYS(Proc[[#This Row],[DateOpened]],Proc[[#This Row],[DateClosed]]))-1)</f>
        <v>0</v>
      </c>
      <c r="R11225" s="140" t="s">
        <v>488</v>
      </c>
      <c r="S11225" s="155"/>
      <c r="T11225" s="155"/>
    </row>
    <row r="11226" spans="1:20">
      <c r="A11226" s="164" t="s">
        <v>13586</v>
      </c>
      <c r="B11226" s="155" t="str">
        <f>IFERROR(VLOOKUP(Proc[[#This Row],[App]],Table2[],3,0),"open")</f>
        <v>open</v>
      </c>
      <c r="C11226" s="164" t="s">
        <v>370</v>
      </c>
      <c r="D11226" t="s">
        <v>13574</v>
      </c>
      <c r="E11226" t="s">
        <v>5155</v>
      </c>
      <c r="F11226" s="155" t="s">
        <v>13862</v>
      </c>
      <c r="G11226" s="164" t="s">
        <v>400</v>
      </c>
      <c r="H11226" s="155" t="str">
        <f>IF(Proc[[#This Row],[type]]="LFF (MDG-F)",MID(Proc[[#This Row],[Obj]],13,10),"")</f>
        <v/>
      </c>
      <c r="I11226" s="164"/>
      <c r="J11226" s="155" t="b">
        <f>Proc[[#This Row],[Requested]]=Proc[[#This Row],[CurrentParent]]</f>
        <v>0</v>
      </c>
      <c r="K11226" s="155" t="str">
        <f>IF(Proc[[#This Row],[Author]]="Marcela Urrego",VLOOKUP(LEFT(Proc[[#This Row],[Requested]],1),Table3[#All],2,0),VLOOKUP(Proc[[#This Row],[Author]],Table4[],2,0))</f>
        <v>LS</v>
      </c>
      <c r="L11226" s="155"/>
      <c r="M11226" s="140">
        <v>46139</v>
      </c>
      <c r="N11226" s="140"/>
      <c r="O11226" s="140"/>
      <c r="P11226" s="140" t="str">
        <f ca="1">IF(Proc[[#This Row],[DaysAgeing]]&gt;5,"yep","on track")</f>
        <v>on track</v>
      </c>
      <c r="Q11226" s="2">
        <f ca="1">IF(Proc[[#This Row],[DateClosed]]="",ABS(NETWORKDAYS(Proc[[#This Row],[DateOpened]],TODAY()))-1,ABS(NETWORKDAYS(Proc[[#This Row],[DateOpened]],Proc[[#This Row],[DateClosed]]))-1)</f>
        <v>0</v>
      </c>
      <c r="R11226" s="140" t="s">
        <v>488</v>
      </c>
      <c r="S11226" s="155"/>
      <c r="T11226" s="155"/>
    </row>
    <row r="11227" spans="1:20">
      <c r="A11227" s="164" t="s">
        <v>13586</v>
      </c>
      <c r="B11227" s="155" t="str">
        <f>IFERROR(VLOOKUP(Proc[[#This Row],[App]],Table2[],3,0),"open")</f>
        <v>open</v>
      </c>
      <c r="C11227" s="164" t="s">
        <v>370</v>
      </c>
      <c r="D11227" t="s">
        <v>13575</v>
      </c>
      <c r="E11227" t="s">
        <v>5155</v>
      </c>
      <c r="F11227" s="155" t="s">
        <v>13863</v>
      </c>
      <c r="G11227" s="164" t="s">
        <v>400</v>
      </c>
      <c r="H11227" s="155" t="str">
        <f>IF(Proc[[#This Row],[type]]="LFF (MDG-F)",MID(Proc[[#This Row],[Obj]],13,10),"")</f>
        <v/>
      </c>
      <c r="I11227" s="164"/>
      <c r="J11227" s="155" t="b">
        <f>Proc[[#This Row],[Requested]]=Proc[[#This Row],[CurrentParent]]</f>
        <v>0</v>
      </c>
      <c r="K11227" s="155" t="str">
        <f>IF(Proc[[#This Row],[Author]]="Marcela Urrego",VLOOKUP(LEFT(Proc[[#This Row],[Requested]],1),Table3[#All],2,0),VLOOKUP(Proc[[#This Row],[Author]],Table4[],2,0))</f>
        <v>LS</v>
      </c>
      <c r="L11227" s="155"/>
      <c r="M11227" s="140">
        <v>46139</v>
      </c>
      <c r="N11227" s="140"/>
      <c r="O11227" s="140"/>
      <c r="P11227" s="140" t="str">
        <f ca="1">IF(Proc[[#This Row],[DaysAgeing]]&gt;5,"yep","on track")</f>
        <v>on track</v>
      </c>
      <c r="Q11227" s="2">
        <f ca="1">IF(Proc[[#This Row],[DateClosed]]="",ABS(NETWORKDAYS(Proc[[#This Row],[DateOpened]],TODAY()))-1,ABS(NETWORKDAYS(Proc[[#This Row],[DateOpened]],Proc[[#This Row],[DateClosed]]))-1)</f>
        <v>0</v>
      </c>
      <c r="R11227" s="140" t="s">
        <v>488</v>
      </c>
      <c r="S11227" s="155"/>
      <c r="T11227" s="155"/>
    </row>
    <row r="11228" spans="1:20">
      <c r="A11228" s="164" t="s">
        <v>13586</v>
      </c>
      <c r="B11228" s="155" t="str">
        <f>IFERROR(VLOOKUP(Proc[[#This Row],[App]],Table2[],3,0),"open")</f>
        <v>open</v>
      </c>
      <c r="C11228" s="164" t="s">
        <v>370</v>
      </c>
      <c r="D11228" t="s">
        <v>13576</v>
      </c>
      <c r="E11228" t="s">
        <v>5155</v>
      </c>
      <c r="F11228" s="155" t="s">
        <v>13864</v>
      </c>
      <c r="G11228" s="164" t="s">
        <v>400</v>
      </c>
      <c r="H11228" s="155" t="str">
        <f>IF(Proc[[#This Row],[type]]="LFF (MDG-F)",MID(Proc[[#This Row],[Obj]],13,10),"")</f>
        <v/>
      </c>
      <c r="I11228" s="164"/>
      <c r="J11228" s="155" t="b">
        <f>Proc[[#This Row],[Requested]]=Proc[[#This Row],[CurrentParent]]</f>
        <v>0</v>
      </c>
      <c r="K11228" s="155" t="str">
        <f>IF(Proc[[#This Row],[Author]]="Marcela Urrego",VLOOKUP(LEFT(Proc[[#This Row],[Requested]],1),Table3[#All],2,0),VLOOKUP(Proc[[#This Row],[Author]],Table4[],2,0))</f>
        <v>LS</v>
      </c>
      <c r="L11228" s="155"/>
      <c r="M11228" s="140">
        <v>46139</v>
      </c>
      <c r="N11228" s="140"/>
      <c r="O11228" s="140"/>
      <c r="P11228" s="140" t="str">
        <f ca="1">IF(Proc[[#This Row],[DaysAgeing]]&gt;5,"yep","on track")</f>
        <v>on track</v>
      </c>
      <c r="Q11228" s="2">
        <f ca="1">IF(Proc[[#This Row],[DateClosed]]="",ABS(NETWORKDAYS(Proc[[#This Row],[DateOpened]],TODAY()))-1,ABS(NETWORKDAYS(Proc[[#This Row],[DateOpened]],Proc[[#This Row],[DateClosed]]))-1)</f>
        <v>0</v>
      </c>
      <c r="R11228" s="140" t="s">
        <v>488</v>
      </c>
      <c r="S11228" s="155"/>
      <c r="T11228" s="155"/>
    </row>
    <row r="11229" spans="1:20">
      <c r="A11229" s="164" t="s">
        <v>13586</v>
      </c>
      <c r="B11229" s="155" t="str">
        <f>IFERROR(VLOOKUP(Proc[[#This Row],[App]],Table2[],3,0),"open")</f>
        <v>open</v>
      </c>
      <c r="C11229" s="164" t="s">
        <v>370</v>
      </c>
      <c r="D11229" t="s">
        <v>13577</v>
      </c>
      <c r="E11229" t="s">
        <v>5155</v>
      </c>
      <c r="F11229" s="155" t="s">
        <v>13865</v>
      </c>
      <c r="G11229" s="164" t="s">
        <v>400</v>
      </c>
      <c r="H11229" s="155" t="str">
        <f>IF(Proc[[#This Row],[type]]="LFF (MDG-F)",MID(Proc[[#This Row],[Obj]],13,10),"")</f>
        <v/>
      </c>
      <c r="I11229" s="164"/>
      <c r="J11229" s="155" t="b">
        <f>Proc[[#This Row],[Requested]]=Proc[[#This Row],[CurrentParent]]</f>
        <v>0</v>
      </c>
      <c r="K11229" s="155" t="str">
        <f>IF(Proc[[#This Row],[Author]]="Marcela Urrego",VLOOKUP(LEFT(Proc[[#This Row],[Requested]],1),Table3[#All],2,0),VLOOKUP(Proc[[#This Row],[Author]],Table4[],2,0))</f>
        <v>LS</v>
      </c>
      <c r="L11229" s="155"/>
      <c r="M11229" s="140">
        <v>46139</v>
      </c>
      <c r="N11229" s="140"/>
      <c r="O11229" s="140"/>
      <c r="P11229" s="140" t="str">
        <f ca="1">IF(Proc[[#This Row],[DaysAgeing]]&gt;5,"yep","on track")</f>
        <v>on track</v>
      </c>
      <c r="Q11229" s="2">
        <f ca="1">IF(Proc[[#This Row],[DateClosed]]="",ABS(NETWORKDAYS(Proc[[#This Row],[DateOpened]],TODAY()))-1,ABS(NETWORKDAYS(Proc[[#This Row],[DateOpened]],Proc[[#This Row],[DateClosed]]))-1)</f>
        <v>0</v>
      </c>
      <c r="R11229" s="140" t="s">
        <v>488</v>
      </c>
      <c r="S11229" s="155"/>
      <c r="T11229" s="155"/>
    </row>
    <row r="11230" spans="1:20">
      <c r="A11230" s="164" t="s">
        <v>13586</v>
      </c>
      <c r="B11230" s="155" t="str">
        <f>IFERROR(VLOOKUP(Proc[[#This Row],[App]],Table2[],3,0),"open")</f>
        <v>open</v>
      </c>
      <c r="C11230" s="164" t="s">
        <v>370</v>
      </c>
      <c r="D11230" t="s">
        <v>13578</v>
      </c>
      <c r="E11230" t="s">
        <v>5155</v>
      </c>
      <c r="F11230" s="155" t="s">
        <v>13866</v>
      </c>
      <c r="G11230" s="164" t="s">
        <v>400</v>
      </c>
      <c r="H11230" s="155" t="str">
        <f>IF(Proc[[#This Row],[type]]="LFF (MDG-F)",MID(Proc[[#This Row],[Obj]],13,10),"")</f>
        <v/>
      </c>
      <c r="I11230" s="164"/>
      <c r="J11230" s="155" t="b">
        <f>Proc[[#This Row],[Requested]]=Proc[[#This Row],[CurrentParent]]</f>
        <v>0</v>
      </c>
      <c r="K11230" s="155" t="str">
        <f>IF(Proc[[#This Row],[Author]]="Marcela Urrego",VLOOKUP(LEFT(Proc[[#This Row],[Requested]],1),Table3[#All],2,0),VLOOKUP(Proc[[#This Row],[Author]],Table4[],2,0))</f>
        <v>LS</v>
      </c>
      <c r="L11230" s="155"/>
      <c r="M11230" s="140">
        <v>46139</v>
      </c>
      <c r="N11230" s="140"/>
      <c r="O11230" s="140"/>
      <c r="P11230" s="140" t="str">
        <f ca="1">IF(Proc[[#This Row],[DaysAgeing]]&gt;5,"yep","on track")</f>
        <v>on track</v>
      </c>
      <c r="Q11230" s="2">
        <f ca="1">IF(Proc[[#This Row],[DateClosed]]="",ABS(NETWORKDAYS(Proc[[#This Row],[DateOpened]],TODAY()))-1,ABS(NETWORKDAYS(Proc[[#This Row],[DateOpened]],Proc[[#This Row],[DateClosed]]))-1)</f>
        <v>0</v>
      </c>
      <c r="R11230" s="140" t="s">
        <v>488</v>
      </c>
      <c r="S11230" s="155"/>
      <c r="T11230" s="155"/>
    </row>
    <row r="11231" spans="1:20">
      <c r="A11231" s="164" t="s">
        <v>13586</v>
      </c>
      <c r="B11231" s="155" t="str">
        <f>IFERROR(VLOOKUP(Proc[[#This Row],[App]],Table2[],3,0),"open")</f>
        <v>open</v>
      </c>
      <c r="C11231" s="164" t="s">
        <v>370</v>
      </c>
      <c r="D11231" t="s">
        <v>13579</v>
      </c>
      <c r="E11231" t="s">
        <v>5155</v>
      </c>
      <c r="F11231" s="155" t="s">
        <v>13867</v>
      </c>
      <c r="G11231" s="164" t="s">
        <v>400</v>
      </c>
      <c r="H11231" s="155" t="str">
        <f>IF(Proc[[#This Row],[type]]="LFF (MDG-F)",MID(Proc[[#This Row],[Obj]],13,10),"")</f>
        <v/>
      </c>
      <c r="I11231" s="164"/>
      <c r="J11231" s="155" t="b">
        <f>Proc[[#This Row],[Requested]]=Proc[[#This Row],[CurrentParent]]</f>
        <v>0</v>
      </c>
      <c r="K11231" s="155" t="str">
        <f>IF(Proc[[#This Row],[Author]]="Marcela Urrego",VLOOKUP(LEFT(Proc[[#This Row],[Requested]],1),Table3[#All],2,0),VLOOKUP(Proc[[#This Row],[Author]],Table4[],2,0))</f>
        <v>LS</v>
      </c>
      <c r="L11231" s="155"/>
      <c r="M11231" s="140">
        <v>46139</v>
      </c>
      <c r="N11231" s="140"/>
      <c r="O11231" s="140"/>
      <c r="P11231" s="140" t="str">
        <f ca="1">IF(Proc[[#This Row],[DaysAgeing]]&gt;5,"yep","on track")</f>
        <v>on track</v>
      </c>
      <c r="Q11231" s="2">
        <f ca="1">IF(Proc[[#This Row],[DateClosed]]="",ABS(NETWORKDAYS(Proc[[#This Row],[DateOpened]],TODAY()))-1,ABS(NETWORKDAYS(Proc[[#This Row],[DateOpened]],Proc[[#This Row],[DateClosed]]))-1)</f>
        <v>0</v>
      </c>
      <c r="R11231" s="140" t="s">
        <v>488</v>
      </c>
      <c r="S11231" s="155"/>
      <c r="T11231" s="155"/>
    </row>
    <row r="11232" spans="1:20">
      <c r="A11232" s="164" t="s">
        <v>13586</v>
      </c>
      <c r="B11232" s="155" t="str">
        <f>IFERROR(VLOOKUP(Proc[[#This Row],[App]],Table2[],3,0),"open")</f>
        <v>open</v>
      </c>
      <c r="C11232" s="164" t="s">
        <v>370</v>
      </c>
      <c r="D11232" t="s">
        <v>13580</v>
      </c>
      <c r="E11232" t="s">
        <v>847</v>
      </c>
      <c r="F11232" s="155" t="s">
        <v>13851</v>
      </c>
      <c r="G11232" s="164" t="s">
        <v>400</v>
      </c>
      <c r="H11232" s="155" t="str">
        <f>IF(Proc[[#This Row],[type]]="LFF (MDG-F)",MID(Proc[[#This Row],[Obj]],13,10),"")</f>
        <v/>
      </c>
      <c r="I11232" s="164"/>
      <c r="J11232" s="155" t="b">
        <f>Proc[[#This Row],[Requested]]=Proc[[#This Row],[CurrentParent]]</f>
        <v>0</v>
      </c>
      <c r="K11232" s="155" t="str">
        <f>IF(Proc[[#This Row],[Author]]="Marcela Urrego",VLOOKUP(LEFT(Proc[[#This Row],[Requested]],1),Table3[#All],2,0),VLOOKUP(Proc[[#This Row],[Author]],Table4[],2,0))</f>
        <v>LS</v>
      </c>
      <c r="L11232" s="155"/>
      <c r="M11232" s="140">
        <v>46139</v>
      </c>
      <c r="N11232" s="140"/>
      <c r="O11232" s="140"/>
      <c r="P11232" s="140" t="str">
        <f ca="1">IF(Proc[[#This Row],[DaysAgeing]]&gt;5,"yep","on track")</f>
        <v>on track</v>
      </c>
      <c r="Q11232" s="2">
        <f ca="1">IF(Proc[[#This Row],[DateClosed]]="",ABS(NETWORKDAYS(Proc[[#This Row],[DateOpened]],TODAY()))-1,ABS(NETWORKDAYS(Proc[[#This Row],[DateOpened]],Proc[[#This Row],[DateClosed]]))-1)</f>
        <v>0</v>
      </c>
      <c r="R11232" s="140" t="s">
        <v>488</v>
      </c>
      <c r="S11232" s="155"/>
      <c r="T11232" s="155"/>
    </row>
    <row r="11233" spans="1:20">
      <c r="A11233" s="164" t="s">
        <v>13586</v>
      </c>
      <c r="B11233" s="155" t="str">
        <f>IFERROR(VLOOKUP(Proc[[#This Row],[App]],Table2[],3,0),"open")</f>
        <v>open</v>
      </c>
      <c r="C11233" s="164" t="s">
        <v>370</v>
      </c>
      <c r="D11233" t="s">
        <v>13581</v>
      </c>
      <c r="E11233" t="s">
        <v>847</v>
      </c>
      <c r="F11233" s="155" t="s">
        <v>13851</v>
      </c>
      <c r="G11233" s="164" t="s">
        <v>400</v>
      </c>
      <c r="H11233" s="155" t="str">
        <f>IF(Proc[[#This Row],[type]]="LFF (MDG-F)",MID(Proc[[#This Row],[Obj]],13,10),"")</f>
        <v/>
      </c>
      <c r="I11233" s="164"/>
      <c r="J11233" s="155" t="b">
        <f>Proc[[#This Row],[Requested]]=Proc[[#This Row],[CurrentParent]]</f>
        <v>0</v>
      </c>
      <c r="K11233" s="155" t="str">
        <f>IF(Proc[[#This Row],[Author]]="Marcela Urrego",VLOOKUP(LEFT(Proc[[#This Row],[Requested]],1),Table3[#All],2,0),VLOOKUP(Proc[[#This Row],[Author]],Table4[],2,0))</f>
        <v>LS</v>
      </c>
      <c r="L11233" s="155"/>
      <c r="M11233" s="140">
        <v>46139</v>
      </c>
      <c r="N11233" s="140"/>
      <c r="O11233" s="140"/>
      <c r="P11233" s="140" t="str">
        <f ca="1">IF(Proc[[#This Row],[DaysAgeing]]&gt;5,"yep","on track")</f>
        <v>on track</v>
      </c>
      <c r="Q11233" s="2">
        <f ca="1">IF(Proc[[#This Row],[DateClosed]]="",ABS(NETWORKDAYS(Proc[[#This Row],[DateOpened]],TODAY()))-1,ABS(NETWORKDAYS(Proc[[#This Row],[DateOpened]],Proc[[#This Row],[DateClosed]]))-1)</f>
        <v>0</v>
      </c>
      <c r="R11233" s="140" t="s">
        <v>488</v>
      </c>
      <c r="S11233" s="155"/>
      <c r="T11233" s="155"/>
    </row>
    <row r="11234" spans="1:20">
      <c r="A11234" s="164" t="s">
        <v>13586</v>
      </c>
      <c r="B11234" s="155" t="str">
        <f>IFERROR(VLOOKUP(Proc[[#This Row],[App]],Table2[],3,0),"open")</f>
        <v>open</v>
      </c>
      <c r="C11234" s="164" t="s">
        <v>370</v>
      </c>
      <c r="D11234" t="s">
        <v>13582</v>
      </c>
      <c r="E11234" t="s">
        <v>1829</v>
      </c>
      <c r="F11234" s="155" t="s">
        <v>13851</v>
      </c>
      <c r="G11234" s="164" t="s">
        <v>400</v>
      </c>
      <c r="H11234" s="155" t="str">
        <f>IF(Proc[[#This Row],[type]]="LFF (MDG-F)",MID(Proc[[#This Row],[Obj]],13,10),"")</f>
        <v/>
      </c>
      <c r="I11234" s="164"/>
      <c r="J11234" s="155" t="b">
        <f>Proc[[#This Row],[Requested]]=Proc[[#This Row],[CurrentParent]]</f>
        <v>0</v>
      </c>
      <c r="K11234" s="155" t="str">
        <f>IF(Proc[[#This Row],[Author]]="Marcela Urrego",VLOOKUP(LEFT(Proc[[#This Row],[Requested]],1),Table3[#All],2,0),VLOOKUP(Proc[[#This Row],[Author]],Table4[],2,0))</f>
        <v>LS</v>
      </c>
      <c r="L11234" s="155"/>
      <c r="M11234" s="140">
        <v>46139</v>
      </c>
      <c r="N11234" s="140"/>
      <c r="O11234" s="140"/>
      <c r="P11234" s="140" t="str">
        <f ca="1">IF(Proc[[#This Row],[DaysAgeing]]&gt;5,"yep","on track")</f>
        <v>on track</v>
      </c>
      <c r="Q11234" s="2">
        <f ca="1">IF(Proc[[#This Row],[DateClosed]]="",ABS(NETWORKDAYS(Proc[[#This Row],[DateOpened]],TODAY()))-1,ABS(NETWORKDAYS(Proc[[#This Row],[DateOpened]],Proc[[#This Row],[DateClosed]]))-1)</f>
        <v>0</v>
      </c>
      <c r="R11234" s="140" t="s">
        <v>488</v>
      </c>
      <c r="S11234" s="155"/>
      <c r="T11234" s="155"/>
    </row>
    <row r="11235" spans="1:20">
      <c r="A11235" s="164" t="s">
        <v>13586</v>
      </c>
      <c r="B11235" s="155" t="str">
        <f>IFERROR(VLOOKUP(Proc[[#This Row],[App]],Table2[],3,0),"open")</f>
        <v>open</v>
      </c>
      <c r="C11235" s="164" t="s">
        <v>370</v>
      </c>
      <c r="D11235" t="s">
        <v>13583</v>
      </c>
      <c r="E11235" t="s">
        <v>1724</v>
      </c>
      <c r="F11235" s="155" t="s">
        <v>13868</v>
      </c>
      <c r="G11235" s="164" t="s">
        <v>400</v>
      </c>
      <c r="H11235" s="155" t="str">
        <f>IF(Proc[[#This Row],[type]]="LFF (MDG-F)",MID(Proc[[#This Row],[Obj]],13,10),"")</f>
        <v/>
      </c>
      <c r="I11235" s="164"/>
      <c r="J11235" s="155" t="b">
        <f>Proc[[#This Row],[Requested]]=Proc[[#This Row],[CurrentParent]]</f>
        <v>0</v>
      </c>
      <c r="K11235" s="155" t="str">
        <f>IF(Proc[[#This Row],[Author]]="Marcela Urrego",VLOOKUP(LEFT(Proc[[#This Row],[Requested]],1),Table3[#All],2,0),VLOOKUP(Proc[[#This Row],[Author]],Table4[],2,0))</f>
        <v>LS</v>
      </c>
      <c r="L11235" s="155"/>
      <c r="M11235" s="140">
        <v>46139</v>
      </c>
      <c r="N11235" s="140"/>
      <c r="O11235" s="140"/>
      <c r="P11235" s="140" t="str">
        <f ca="1">IF(Proc[[#This Row],[DaysAgeing]]&gt;5,"yep","on track")</f>
        <v>on track</v>
      </c>
      <c r="Q11235" s="2">
        <f ca="1">IF(Proc[[#This Row],[DateClosed]]="",ABS(NETWORKDAYS(Proc[[#This Row],[DateOpened]],TODAY()))-1,ABS(NETWORKDAYS(Proc[[#This Row],[DateOpened]],Proc[[#This Row],[DateClosed]]))-1)</f>
        <v>0</v>
      </c>
      <c r="R11235" s="140" t="s">
        <v>488</v>
      </c>
      <c r="S11235" s="155"/>
      <c r="T11235" s="155"/>
    </row>
    <row r="11236" spans="1:20">
      <c r="A11236" s="164" t="s">
        <v>13586</v>
      </c>
      <c r="B11236" s="155" t="str">
        <f>IFERROR(VLOOKUP(Proc[[#This Row],[App]],Table2[],3,0),"open")</f>
        <v>open</v>
      </c>
      <c r="C11236" s="164" t="s">
        <v>370</v>
      </c>
      <c r="D11236" t="s">
        <v>13584</v>
      </c>
      <c r="E11236" t="s">
        <v>13585</v>
      </c>
      <c r="F11236" s="155" t="s">
        <v>13864</v>
      </c>
      <c r="G11236" s="164" t="s">
        <v>400</v>
      </c>
      <c r="H11236" s="155" t="str">
        <f>IF(Proc[[#This Row],[type]]="LFF (MDG-F)",MID(Proc[[#This Row],[Obj]],13,10),"")</f>
        <v/>
      </c>
      <c r="I11236" s="164"/>
      <c r="J11236" s="155" t="b">
        <f>Proc[[#This Row],[Requested]]=Proc[[#This Row],[CurrentParent]]</f>
        <v>0</v>
      </c>
      <c r="K11236" s="155" t="str">
        <f>IF(Proc[[#This Row],[Author]]="Marcela Urrego",VLOOKUP(LEFT(Proc[[#This Row],[Requested]],1),Table3[#All],2,0),VLOOKUP(Proc[[#This Row],[Author]],Table4[],2,0))</f>
        <v>LS</v>
      </c>
      <c r="L11236" s="155"/>
      <c r="M11236" s="140">
        <v>46139</v>
      </c>
      <c r="N11236" s="140"/>
      <c r="O11236" s="140"/>
      <c r="P11236" s="140" t="str">
        <f ca="1">IF(Proc[[#This Row],[DaysAgeing]]&gt;5,"yep","on track")</f>
        <v>on track</v>
      </c>
      <c r="Q11236" s="2">
        <f ca="1">IF(Proc[[#This Row],[DateClosed]]="",ABS(NETWORKDAYS(Proc[[#This Row],[DateOpened]],TODAY()))-1,ABS(NETWORKDAYS(Proc[[#This Row],[DateOpened]],Proc[[#This Row],[DateClosed]]))-1)</f>
        <v>0</v>
      </c>
      <c r="R11236" s="140" t="s">
        <v>488</v>
      </c>
      <c r="S11236" s="155"/>
      <c r="T11236" s="155"/>
    </row>
    <row r="11237" spans="1:20">
      <c r="A11237" t="s">
        <v>13640</v>
      </c>
      <c r="B11237" s="155" t="str">
        <f>IFERROR(VLOOKUP(Proc[[#This Row],[App]],Table2[],3,0),"open")</f>
        <v>open</v>
      </c>
      <c r="C11237" s="164" t="s">
        <v>370</v>
      </c>
      <c r="D11237" t="s">
        <v>13587</v>
      </c>
      <c r="E11237" t="s">
        <v>13636</v>
      </c>
      <c r="F11237" s="155" t="s">
        <v>13869</v>
      </c>
      <c r="G11237" s="164" t="s">
        <v>400</v>
      </c>
      <c r="H11237" s="155" t="str">
        <f>IF(Proc[[#This Row],[type]]="LFF (MDG-F)",MID(Proc[[#This Row],[Obj]],13,10),"")</f>
        <v/>
      </c>
      <c r="I11237" s="164"/>
      <c r="J11237" s="155" t="b">
        <f>Proc[[#This Row],[Requested]]=Proc[[#This Row],[CurrentParent]]</f>
        <v>0</v>
      </c>
      <c r="K11237" s="155" t="str">
        <f>IF(Proc[[#This Row],[Author]]="Marcela Urrego",VLOOKUP(LEFT(Proc[[#This Row],[Requested]],1),Table3[#All],2,0),VLOOKUP(Proc[[#This Row],[Author]],Table4[],2,0))</f>
        <v>HC</v>
      </c>
      <c r="L11237" s="155"/>
      <c r="M11237" s="140">
        <v>46139</v>
      </c>
      <c r="N11237" s="140"/>
      <c r="O11237" s="140"/>
      <c r="P11237" s="140" t="str">
        <f ca="1">IF(Proc[[#This Row],[DaysAgeing]]&gt;5,"yep","on track")</f>
        <v>on track</v>
      </c>
      <c r="Q11237" s="2">
        <f ca="1">IF(Proc[[#This Row],[DateClosed]]="",ABS(NETWORKDAYS(Proc[[#This Row],[DateOpened]],TODAY()))-1,ABS(NETWORKDAYS(Proc[[#This Row],[DateOpened]],Proc[[#This Row],[DateClosed]]))-1)</f>
        <v>0</v>
      </c>
      <c r="R11237" s="140" t="s">
        <v>415</v>
      </c>
      <c r="S11237" s="155"/>
      <c r="T11237" s="155"/>
    </row>
    <row r="11238" spans="1:20">
      <c r="A11238" s="164" t="s">
        <v>13640</v>
      </c>
      <c r="B11238" s="155" t="str">
        <f>IFERROR(VLOOKUP(Proc[[#This Row],[App]],Table2[],3,0),"open")</f>
        <v>open</v>
      </c>
      <c r="C11238" s="164" t="s">
        <v>370</v>
      </c>
      <c r="D11238" t="s">
        <v>13588</v>
      </c>
      <c r="E11238" t="s">
        <v>13636</v>
      </c>
      <c r="F11238" s="155" t="s">
        <v>13869</v>
      </c>
      <c r="G11238" s="164" t="s">
        <v>400</v>
      </c>
      <c r="H11238" s="155" t="str">
        <f>IF(Proc[[#This Row],[type]]="LFF (MDG-F)",MID(Proc[[#This Row],[Obj]],13,10),"")</f>
        <v/>
      </c>
      <c r="I11238" s="164"/>
      <c r="J11238" s="155" t="b">
        <f>Proc[[#This Row],[Requested]]=Proc[[#This Row],[CurrentParent]]</f>
        <v>0</v>
      </c>
      <c r="K11238" s="155" t="str">
        <f>IF(Proc[[#This Row],[Author]]="Marcela Urrego",VLOOKUP(LEFT(Proc[[#This Row],[Requested]],1),Table3[#All],2,0),VLOOKUP(Proc[[#This Row],[Author]],Table4[],2,0))</f>
        <v>HC</v>
      </c>
      <c r="L11238" s="155"/>
      <c r="M11238" s="140">
        <v>46139</v>
      </c>
      <c r="N11238" s="140"/>
      <c r="O11238" s="140"/>
      <c r="P11238" s="140" t="str">
        <f ca="1">IF(Proc[[#This Row],[DaysAgeing]]&gt;5,"yep","on track")</f>
        <v>on track</v>
      </c>
      <c r="Q11238" s="2">
        <f ca="1">IF(Proc[[#This Row],[DateClosed]]="",ABS(NETWORKDAYS(Proc[[#This Row],[DateOpened]],TODAY()))-1,ABS(NETWORKDAYS(Proc[[#This Row],[DateOpened]],Proc[[#This Row],[DateClosed]]))-1)</f>
        <v>0</v>
      </c>
      <c r="R11238" s="140" t="s">
        <v>415</v>
      </c>
      <c r="S11238" s="155"/>
      <c r="T11238" s="155"/>
    </row>
    <row r="11239" spans="1:20">
      <c r="A11239" s="164" t="s">
        <v>13640</v>
      </c>
      <c r="B11239" s="155" t="str">
        <f>IFERROR(VLOOKUP(Proc[[#This Row],[App]],Table2[],3,0),"open")</f>
        <v>open</v>
      </c>
      <c r="C11239" s="164" t="s">
        <v>370</v>
      </c>
      <c r="D11239" t="s">
        <v>13589</v>
      </c>
      <c r="E11239" t="s">
        <v>13637</v>
      </c>
      <c r="F11239" s="155" t="s">
        <v>13869</v>
      </c>
      <c r="G11239" s="164" t="s">
        <v>400</v>
      </c>
      <c r="H11239" s="155" t="str">
        <f>IF(Proc[[#This Row],[type]]="LFF (MDG-F)",MID(Proc[[#This Row],[Obj]],13,10),"")</f>
        <v/>
      </c>
      <c r="I11239" s="164"/>
      <c r="J11239" s="155" t="b">
        <f>Proc[[#This Row],[Requested]]=Proc[[#This Row],[CurrentParent]]</f>
        <v>0</v>
      </c>
      <c r="K11239" s="155" t="str">
        <f>IF(Proc[[#This Row],[Author]]="Marcela Urrego",VLOOKUP(LEFT(Proc[[#This Row],[Requested]],1),Table3[#All],2,0),VLOOKUP(Proc[[#This Row],[Author]],Table4[],2,0))</f>
        <v>HC</v>
      </c>
      <c r="L11239" s="155"/>
      <c r="M11239" s="140">
        <v>46139</v>
      </c>
      <c r="N11239" s="140"/>
      <c r="O11239" s="140"/>
      <c r="P11239" s="140" t="str">
        <f ca="1">IF(Proc[[#This Row],[DaysAgeing]]&gt;5,"yep","on track")</f>
        <v>on track</v>
      </c>
      <c r="Q11239" s="2">
        <f ca="1">IF(Proc[[#This Row],[DateClosed]]="",ABS(NETWORKDAYS(Proc[[#This Row],[DateOpened]],TODAY()))-1,ABS(NETWORKDAYS(Proc[[#This Row],[DateOpened]],Proc[[#This Row],[DateClosed]]))-1)</f>
        <v>0</v>
      </c>
      <c r="R11239" s="140" t="s">
        <v>415</v>
      </c>
      <c r="S11239" s="155"/>
      <c r="T11239" s="155"/>
    </row>
    <row r="11240" spans="1:20">
      <c r="A11240" s="164" t="s">
        <v>13640</v>
      </c>
      <c r="B11240" s="155" t="str">
        <f>IFERROR(VLOOKUP(Proc[[#This Row],[App]],Table2[],3,0),"open")</f>
        <v>open</v>
      </c>
      <c r="C11240" s="164" t="s">
        <v>370</v>
      </c>
      <c r="D11240" t="s">
        <v>13590</v>
      </c>
      <c r="E11240" t="s">
        <v>13637</v>
      </c>
      <c r="F11240" s="155" t="s">
        <v>13869</v>
      </c>
      <c r="G11240" s="164" t="s">
        <v>400</v>
      </c>
      <c r="H11240" s="155" t="str">
        <f>IF(Proc[[#This Row],[type]]="LFF (MDG-F)",MID(Proc[[#This Row],[Obj]],13,10),"")</f>
        <v/>
      </c>
      <c r="I11240" s="164"/>
      <c r="J11240" s="155" t="b">
        <f>Proc[[#This Row],[Requested]]=Proc[[#This Row],[CurrentParent]]</f>
        <v>0</v>
      </c>
      <c r="K11240" s="155" t="str">
        <f>IF(Proc[[#This Row],[Author]]="Marcela Urrego",VLOOKUP(LEFT(Proc[[#This Row],[Requested]],1),Table3[#All],2,0),VLOOKUP(Proc[[#This Row],[Author]],Table4[],2,0))</f>
        <v>HC</v>
      </c>
      <c r="L11240" s="155"/>
      <c r="M11240" s="140">
        <v>46139</v>
      </c>
      <c r="N11240" s="140"/>
      <c r="O11240" s="140"/>
      <c r="P11240" s="140" t="str">
        <f ca="1">IF(Proc[[#This Row],[DaysAgeing]]&gt;5,"yep","on track")</f>
        <v>on track</v>
      </c>
      <c r="Q11240" s="2">
        <f ca="1">IF(Proc[[#This Row],[DateClosed]]="",ABS(NETWORKDAYS(Proc[[#This Row],[DateOpened]],TODAY()))-1,ABS(NETWORKDAYS(Proc[[#This Row],[DateOpened]],Proc[[#This Row],[DateClosed]]))-1)</f>
        <v>0</v>
      </c>
      <c r="R11240" s="140" t="s">
        <v>415</v>
      </c>
      <c r="S11240" s="155"/>
      <c r="T11240" s="155"/>
    </row>
    <row r="11241" spans="1:20">
      <c r="A11241" s="164" t="s">
        <v>13640</v>
      </c>
      <c r="B11241" s="155" t="str">
        <f>IFERROR(VLOOKUP(Proc[[#This Row],[App]],Table2[],3,0),"open")</f>
        <v>open</v>
      </c>
      <c r="C11241" s="164" t="s">
        <v>370</v>
      </c>
      <c r="D11241" t="s">
        <v>13591</v>
      </c>
      <c r="E11241" t="s">
        <v>3557</v>
      </c>
      <c r="F11241" s="155" t="s">
        <v>13869</v>
      </c>
      <c r="G11241" s="164" t="s">
        <v>400</v>
      </c>
      <c r="H11241" s="155" t="str">
        <f>IF(Proc[[#This Row],[type]]="LFF (MDG-F)",MID(Proc[[#This Row],[Obj]],13,10),"")</f>
        <v/>
      </c>
      <c r="I11241" s="164"/>
      <c r="J11241" s="155" t="b">
        <f>Proc[[#This Row],[Requested]]=Proc[[#This Row],[CurrentParent]]</f>
        <v>0</v>
      </c>
      <c r="K11241" s="155" t="str">
        <f>IF(Proc[[#This Row],[Author]]="Marcela Urrego",VLOOKUP(LEFT(Proc[[#This Row],[Requested]],1),Table3[#All],2,0),VLOOKUP(Proc[[#This Row],[Author]],Table4[],2,0))</f>
        <v>HC</v>
      </c>
      <c r="L11241" s="155"/>
      <c r="M11241" s="140">
        <v>46139</v>
      </c>
      <c r="N11241" s="140"/>
      <c r="O11241" s="140"/>
      <c r="P11241" s="140" t="str">
        <f ca="1">IF(Proc[[#This Row],[DaysAgeing]]&gt;5,"yep","on track")</f>
        <v>on track</v>
      </c>
      <c r="Q11241" s="2">
        <f ca="1">IF(Proc[[#This Row],[DateClosed]]="",ABS(NETWORKDAYS(Proc[[#This Row],[DateOpened]],TODAY()))-1,ABS(NETWORKDAYS(Proc[[#This Row],[DateOpened]],Proc[[#This Row],[DateClosed]]))-1)</f>
        <v>0</v>
      </c>
      <c r="R11241" s="140" t="s">
        <v>415</v>
      </c>
      <c r="S11241" s="155"/>
      <c r="T11241" s="155"/>
    </row>
    <row r="11242" spans="1:20">
      <c r="A11242" s="164" t="s">
        <v>13640</v>
      </c>
      <c r="B11242" s="155" t="str">
        <f>IFERROR(VLOOKUP(Proc[[#This Row],[App]],Table2[],3,0),"open")</f>
        <v>open</v>
      </c>
      <c r="C11242" s="164" t="s">
        <v>370</v>
      </c>
      <c r="D11242" t="s">
        <v>13592</v>
      </c>
      <c r="E11242" t="s">
        <v>13636</v>
      </c>
      <c r="F11242" s="155" t="s">
        <v>13870</v>
      </c>
      <c r="G11242" s="164" t="s">
        <v>400</v>
      </c>
      <c r="H11242" s="155" t="str">
        <f>IF(Proc[[#This Row],[type]]="LFF (MDG-F)",MID(Proc[[#This Row],[Obj]],13,10),"")</f>
        <v/>
      </c>
      <c r="I11242" s="164"/>
      <c r="J11242" s="155" t="b">
        <f>Proc[[#This Row],[Requested]]=Proc[[#This Row],[CurrentParent]]</f>
        <v>0</v>
      </c>
      <c r="K11242" s="155" t="str">
        <f>IF(Proc[[#This Row],[Author]]="Marcela Urrego",VLOOKUP(LEFT(Proc[[#This Row],[Requested]],1),Table3[#All],2,0),VLOOKUP(Proc[[#This Row],[Author]],Table4[],2,0))</f>
        <v>HC</v>
      </c>
      <c r="L11242" s="155"/>
      <c r="M11242" s="140">
        <v>46139</v>
      </c>
      <c r="N11242" s="140"/>
      <c r="O11242" s="140"/>
      <c r="P11242" s="140" t="str">
        <f ca="1">IF(Proc[[#This Row],[DaysAgeing]]&gt;5,"yep","on track")</f>
        <v>on track</v>
      </c>
      <c r="Q11242" s="2">
        <f ca="1">IF(Proc[[#This Row],[DateClosed]]="",ABS(NETWORKDAYS(Proc[[#This Row],[DateOpened]],TODAY()))-1,ABS(NETWORKDAYS(Proc[[#This Row],[DateOpened]],Proc[[#This Row],[DateClosed]]))-1)</f>
        <v>0</v>
      </c>
      <c r="R11242" s="140" t="s">
        <v>415</v>
      </c>
      <c r="S11242" s="155"/>
      <c r="T11242" s="155"/>
    </row>
    <row r="11243" spans="1:20">
      <c r="A11243" s="164" t="s">
        <v>13640</v>
      </c>
      <c r="B11243" s="155" t="str">
        <f>IFERROR(VLOOKUP(Proc[[#This Row],[App]],Table2[],3,0),"open")</f>
        <v>open</v>
      </c>
      <c r="C11243" s="164" t="s">
        <v>370</v>
      </c>
      <c r="D11243" t="s">
        <v>13593</v>
      </c>
      <c r="E11243" t="s">
        <v>3556</v>
      </c>
      <c r="F11243" s="155" t="s">
        <v>13870</v>
      </c>
      <c r="G11243" s="164" t="s">
        <v>400</v>
      </c>
      <c r="H11243" s="155" t="str">
        <f>IF(Proc[[#This Row],[type]]="LFF (MDG-F)",MID(Proc[[#This Row],[Obj]],13,10),"")</f>
        <v/>
      </c>
      <c r="I11243" s="164"/>
      <c r="J11243" s="155" t="b">
        <f>Proc[[#This Row],[Requested]]=Proc[[#This Row],[CurrentParent]]</f>
        <v>0</v>
      </c>
      <c r="K11243" s="155" t="str">
        <f>IF(Proc[[#This Row],[Author]]="Marcela Urrego",VLOOKUP(LEFT(Proc[[#This Row],[Requested]],1),Table3[#All],2,0),VLOOKUP(Proc[[#This Row],[Author]],Table4[],2,0))</f>
        <v>HC</v>
      </c>
      <c r="L11243" s="155"/>
      <c r="M11243" s="140">
        <v>46139</v>
      </c>
      <c r="N11243" s="140"/>
      <c r="O11243" s="140"/>
      <c r="P11243" s="140" t="str">
        <f ca="1">IF(Proc[[#This Row],[DaysAgeing]]&gt;5,"yep","on track")</f>
        <v>on track</v>
      </c>
      <c r="Q11243" s="2">
        <f ca="1">IF(Proc[[#This Row],[DateClosed]]="",ABS(NETWORKDAYS(Proc[[#This Row],[DateOpened]],TODAY()))-1,ABS(NETWORKDAYS(Proc[[#This Row],[DateOpened]],Proc[[#This Row],[DateClosed]]))-1)</f>
        <v>0</v>
      </c>
      <c r="R11243" s="140" t="s">
        <v>415</v>
      </c>
      <c r="S11243" s="155"/>
      <c r="T11243" s="155"/>
    </row>
    <row r="11244" spans="1:20">
      <c r="A11244" s="164" t="s">
        <v>13640</v>
      </c>
      <c r="B11244" s="155" t="str">
        <f>IFERROR(VLOOKUP(Proc[[#This Row],[App]],Table2[],3,0),"open")</f>
        <v>open</v>
      </c>
      <c r="C11244" s="164" t="s">
        <v>370</v>
      </c>
      <c r="D11244" t="s">
        <v>13594</v>
      </c>
      <c r="E11244" t="s">
        <v>3556</v>
      </c>
      <c r="F11244" s="155" t="s">
        <v>13871</v>
      </c>
      <c r="G11244" s="164" t="s">
        <v>400</v>
      </c>
      <c r="H11244" s="155" t="str">
        <f>IF(Proc[[#This Row],[type]]="LFF (MDG-F)",MID(Proc[[#This Row],[Obj]],13,10),"")</f>
        <v/>
      </c>
      <c r="I11244" s="164"/>
      <c r="J11244" s="155" t="b">
        <f>Proc[[#This Row],[Requested]]=Proc[[#This Row],[CurrentParent]]</f>
        <v>0</v>
      </c>
      <c r="K11244" s="155" t="str">
        <f>IF(Proc[[#This Row],[Author]]="Marcela Urrego",VLOOKUP(LEFT(Proc[[#This Row],[Requested]],1),Table3[#All],2,0),VLOOKUP(Proc[[#This Row],[Author]],Table4[],2,0))</f>
        <v>HC</v>
      </c>
      <c r="L11244" s="155"/>
      <c r="M11244" s="140">
        <v>46139</v>
      </c>
      <c r="N11244" s="140"/>
      <c r="O11244" s="140"/>
      <c r="P11244" s="140" t="str">
        <f ca="1">IF(Proc[[#This Row],[DaysAgeing]]&gt;5,"yep","on track")</f>
        <v>on track</v>
      </c>
      <c r="Q11244" s="2">
        <f ca="1">IF(Proc[[#This Row],[DateClosed]]="",ABS(NETWORKDAYS(Proc[[#This Row],[DateOpened]],TODAY()))-1,ABS(NETWORKDAYS(Proc[[#This Row],[DateOpened]],Proc[[#This Row],[DateClosed]]))-1)</f>
        <v>0</v>
      </c>
      <c r="R11244" s="140" t="s">
        <v>415</v>
      </c>
      <c r="S11244" s="155"/>
      <c r="T11244" s="155"/>
    </row>
    <row r="11245" spans="1:20">
      <c r="A11245" s="164" t="s">
        <v>13640</v>
      </c>
      <c r="B11245" s="155" t="str">
        <f>IFERROR(VLOOKUP(Proc[[#This Row],[App]],Table2[],3,0),"open")</f>
        <v>open</v>
      </c>
      <c r="C11245" s="164" t="s">
        <v>370</v>
      </c>
      <c r="D11245" t="s">
        <v>13595</v>
      </c>
      <c r="E11245" t="s">
        <v>13636</v>
      </c>
      <c r="F11245" s="155" t="s">
        <v>13872</v>
      </c>
      <c r="G11245" s="164" t="s">
        <v>400</v>
      </c>
      <c r="H11245" s="155" t="str">
        <f>IF(Proc[[#This Row],[type]]="LFF (MDG-F)",MID(Proc[[#This Row],[Obj]],13,10),"")</f>
        <v/>
      </c>
      <c r="I11245" s="164"/>
      <c r="J11245" s="155" t="b">
        <f>Proc[[#This Row],[Requested]]=Proc[[#This Row],[CurrentParent]]</f>
        <v>0</v>
      </c>
      <c r="K11245" s="155" t="str">
        <f>IF(Proc[[#This Row],[Author]]="Marcela Urrego",VLOOKUP(LEFT(Proc[[#This Row],[Requested]],1),Table3[#All],2,0),VLOOKUP(Proc[[#This Row],[Author]],Table4[],2,0))</f>
        <v>HC</v>
      </c>
      <c r="L11245" s="155"/>
      <c r="M11245" s="140">
        <v>46139</v>
      </c>
      <c r="N11245" s="140"/>
      <c r="O11245" s="140"/>
      <c r="P11245" s="140" t="str">
        <f ca="1">IF(Proc[[#This Row],[DaysAgeing]]&gt;5,"yep","on track")</f>
        <v>on track</v>
      </c>
      <c r="Q11245" s="2">
        <f ca="1">IF(Proc[[#This Row],[DateClosed]]="",ABS(NETWORKDAYS(Proc[[#This Row],[DateOpened]],TODAY()))-1,ABS(NETWORKDAYS(Proc[[#This Row],[DateOpened]],Proc[[#This Row],[DateClosed]]))-1)</f>
        <v>0</v>
      </c>
      <c r="R11245" s="140" t="s">
        <v>415</v>
      </c>
      <c r="S11245" s="155"/>
      <c r="T11245" s="155"/>
    </row>
    <row r="11246" spans="1:20">
      <c r="A11246" s="164" t="s">
        <v>13640</v>
      </c>
      <c r="B11246" s="155" t="str">
        <f>IFERROR(VLOOKUP(Proc[[#This Row],[App]],Table2[],3,0),"open")</f>
        <v>open</v>
      </c>
      <c r="C11246" s="164" t="s">
        <v>370</v>
      </c>
      <c r="D11246" t="s">
        <v>13596</v>
      </c>
      <c r="E11246" t="s">
        <v>3556</v>
      </c>
      <c r="F11246" s="155" t="s">
        <v>13872</v>
      </c>
      <c r="G11246" s="164" t="s">
        <v>400</v>
      </c>
      <c r="H11246" s="155" t="str">
        <f>IF(Proc[[#This Row],[type]]="LFF (MDG-F)",MID(Proc[[#This Row],[Obj]],13,10),"")</f>
        <v/>
      </c>
      <c r="I11246" s="164"/>
      <c r="J11246" s="155" t="b">
        <f>Proc[[#This Row],[Requested]]=Proc[[#This Row],[CurrentParent]]</f>
        <v>0</v>
      </c>
      <c r="K11246" s="155" t="str">
        <f>IF(Proc[[#This Row],[Author]]="Marcela Urrego",VLOOKUP(LEFT(Proc[[#This Row],[Requested]],1),Table3[#All],2,0),VLOOKUP(Proc[[#This Row],[Author]],Table4[],2,0))</f>
        <v>HC</v>
      </c>
      <c r="L11246" s="155"/>
      <c r="M11246" s="140">
        <v>46139</v>
      </c>
      <c r="N11246" s="140"/>
      <c r="O11246" s="140"/>
      <c r="P11246" s="140" t="str">
        <f ca="1">IF(Proc[[#This Row],[DaysAgeing]]&gt;5,"yep","on track")</f>
        <v>on track</v>
      </c>
      <c r="Q11246" s="2">
        <f ca="1">IF(Proc[[#This Row],[DateClosed]]="",ABS(NETWORKDAYS(Proc[[#This Row],[DateOpened]],TODAY()))-1,ABS(NETWORKDAYS(Proc[[#This Row],[DateOpened]],Proc[[#This Row],[DateClosed]]))-1)</f>
        <v>0</v>
      </c>
      <c r="R11246" s="140" t="s">
        <v>415</v>
      </c>
      <c r="S11246" s="155"/>
      <c r="T11246" s="155"/>
    </row>
    <row r="11247" spans="1:20">
      <c r="A11247" s="164" t="s">
        <v>13640</v>
      </c>
      <c r="B11247" s="155" t="str">
        <f>IFERROR(VLOOKUP(Proc[[#This Row],[App]],Table2[],3,0),"open")</f>
        <v>open</v>
      </c>
      <c r="C11247" s="164" t="s">
        <v>370</v>
      </c>
      <c r="D11247" t="s">
        <v>13597</v>
      </c>
      <c r="E11247" t="s">
        <v>13636</v>
      </c>
      <c r="F11247" s="155" t="s">
        <v>13873</v>
      </c>
      <c r="G11247" s="164" t="s">
        <v>400</v>
      </c>
      <c r="H11247" s="155" t="str">
        <f>IF(Proc[[#This Row],[type]]="LFF (MDG-F)",MID(Proc[[#This Row],[Obj]],13,10),"")</f>
        <v/>
      </c>
      <c r="I11247" s="164"/>
      <c r="J11247" s="155" t="b">
        <f>Proc[[#This Row],[Requested]]=Proc[[#This Row],[CurrentParent]]</f>
        <v>0</v>
      </c>
      <c r="K11247" s="155" t="str">
        <f>IF(Proc[[#This Row],[Author]]="Marcela Urrego",VLOOKUP(LEFT(Proc[[#This Row],[Requested]],1),Table3[#All],2,0),VLOOKUP(Proc[[#This Row],[Author]],Table4[],2,0))</f>
        <v>HC</v>
      </c>
      <c r="L11247" s="155"/>
      <c r="M11247" s="140">
        <v>46139</v>
      </c>
      <c r="N11247" s="140"/>
      <c r="O11247" s="140"/>
      <c r="P11247" s="140" t="str">
        <f ca="1">IF(Proc[[#This Row],[DaysAgeing]]&gt;5,"yep","on track")</f>
        <v>on track</v>
      </c>
      <c r="Q11247" s="2">
        <f ca="1">IF(Proc[[#This Row],[DateClosed]]="",ABS(NETWORKDAYS(Proc[[#This Row],[DateOpened]],TODAY()))-1,ABS(NETWORKDAYS(Proc[[#This Row],[DateOpened]],Proc[[#This Row],[DateClosed]]))-1)</f>
        <v>0</v>
      </c>
      <c r="R11247" s="140" t="s">
        <v>415</v>
      </c>
      <c r="S11247" s="155"/>
      <c r="T11247" s="155"/>
    </row>
    <row r="11248" spans="1:20">
      <c r="A11248" s="164" t="s">
        <v>13640</v>
      </c>
      <c r="B11248" s="155" t="str">
        <f>IFERROR(VLOOKUP(Proc[[#This Row],[App]],Table2[],3,0),"open")</f>
        <v>open</v>
      </c>
      <c r="C11248" s="164" t="s">
        <v>370</v>
      </c>
      <c r="D11248" t="s">
        <v>13598</v>
      </c>
      <c r="E11248" t="s">
        <v>3556</v>
      </c>
      <c r="F11248" s="155" t="s">
        <v>13873</v>
      </c>
      <c r="G11248" s="164" t="s">
        <v>400</v>
      </c>
      <c r="H11248" s="155" t="str">
        <f>IF(Proc[[#This Row],[type]]="LFF (MDG-F)",MID(Proc[[#This Row],[Obj]],13,10),"")</f>
        <v/>
      </c>
      <c r="I11248" s="164"/>
      <c r="J11248" s="155" t="b">
        <f>Proc[[#This Row],[Requested]]=Proc[[#This Row],[CurrentParent]]</f>
        <v>0</v>
      </c>
      <c r="K11248" s="155" t="str">
        <f>IF(Proc[[#This Row],[Author]]="Marcela Urrego",VLOOKUP(LEFT(Proc[[#This Row],[Requested]],1),Table3[#All],2,0),VLOOKUP(Proc[[#This Row],[Author]],Table4[],2,0))</f>
        <v>HC</v>
      </c>
      <c r="L11248" s="155"/>
      <c r="M11248" s="140">
        <v>46139</v>
      </c>
      <c r="N11248" s="140"/>
      <c r="O11248" s="140"/>
      <c r="P11248" s="140" t="str">
        <f ca="1">IF(Proc[[#This Row],[DaysAgeing]]&gt;5,"yep","on track")</f>
        <v>on track</v>
      </c>
      <c r="Q11248" s="2">
        <f ca="1">IF(Proc[[#This Row],[DateClosed]]="",ABS(NETWORKDAYS(Proc[[#This Row],[DateOpened]],TODAY()))-1,ABS(NETWORKDAYS(Proc[[#This Row],[DateOpened]],Proc[[#This Row],[DateClosed]]))-1)</f>
        <v>0</v>
      </c>
      <c r="R11248" s="140" t="s">
        <v>415</v>
      </c>
      <c r="S11248" s="155"/>
      <c r="T11248" s="155"/>
    </row>
    <row r="11249" spans="1:20">
      <c r="A11249" s="164" t="s">
        <v>13640</v>
      </c>
      <c r="B11249" s="155" t="str">
        <f>IFERROR(VLOOKUP(Proc[[#This Row],[App]],Table2[],3,0),"open")</f>
        <v>open</v>
      </c>
      <c r="C11249" s="164" t="s">
        <v>370</v>
      </c>
      <c r="D11249" t="s">
        <v>13599</v>
      </c>
      <c r="E11249" t="s">
        <v>13636</v>
      </c>
      <c r="F11249" s="155" t="s">
        <v>13874</v>
      </c>
      <c r="G11249" s="164" t="s">
        <v>400</v>
      </c>
      <c r="H11249" s="155" t="str">
        <f>IF(Proc[[#This Row],[type]]="LFF (MDG-F)",MID(Proc[[#This Row],[Obj]],13,10),"")</f>
        <v/>
      </c>
      <c r="I11249" s="164"/>
      <c r="J11249" s="155" t="b">
        <f>Proc[[#This Row],[Requested]]=Proc[[#This Row],[CurrentParent]]</f>
        <v>0</v>
      </c>
      <c r="K11249" s="155" t="str">
        <f>IF(Proc[[#This Row],[Author]]="Marcela Urrego",VLOOKUP(LEFT(Proc[[#This Row],[Requested]],1),Table3[#All],2,0),VLOOKUP(Proc[[#This Row],[Author]],Table4[],2,0))</f>
        <v>HC</v>
      </c>
      <c r="L11249" s="155"/>
      <c r="M11249" s="140">
        <v>46139</v>
      </c>
      <c r="N11249" s="140"/>
      <c r="O11249" s="140"/>
      <c r="P11249" s="140" t="str">
        <f ca="1">IF(Proc[[#This Row],[DaysAgeing]]&gt;5,"yep","on track")</f>
        <v>on track</v>
      </c>
      <c r="Q11249" s="2">
        <f ca="1">IF(Proc[[#This Row],[DateClosed]]="",ABS(NETWORKDAYS(Proc[[#This Row],[DateOpened]],TODAY()))-1,ABS(NETWORKDAYS(Proc[[#This Row],[DateOpened]],Proc[[#This Row],[DateClosed]]))-1)</f>
        <v>0</v>
      </c>
      <c r="R11249" s="140" t="s">
        <v>415</v>
      </c>
      <c r="S11249" s="155"/>
      <c r="T11249" s="155"/>
    </row>
    <row r="11250" spans="1:20">
      <c r="A11250" s="164" t="s">
        <v>13640</v>
      </c>
      <c r="B11250" s="155" t="str">
        <f>IFERROR(VLOOKUP(Proc[[#This Row],[App]],Table2[],3,0),"open")</f>
        <v>open</v>
      </c>
      <c r="C11250" s="164" t="s">
        <v>370</v>
      </c>
      <c r="D11250" t="s">
        <v>13600</v>
      </c>
      <c r="E11250" t="s">
        <v>13637</v>
      </c>
      <c r="F11250" s="155" t="s">
        <v>13874</v>
      </c>
      <c r="G11250" s="164" t="s">
        <v>400</v>
      </c>
      <c r="H11250" s="155" t="str">
        <f>IF(Proc[[#This Row],[type]]="LFF (MDG-F)",MID(Proc[[#This Row],[Obj]],13,10),"")</f>
        <v/>
      </c>
      <c r="I11250" s="164"/>
      <c r="J11250" s="155" t="b">
        <f>Proc[[#This Row],[Requested]]=Proc[[#This Row],[CurrentParent]]</f>
        <v>0</v>
      </c>
      <c r="K11250" s="155" t="str">
        <f>IF(Proc[[#This Row],[Author]]="Marcela Urrego",VLOOKUP(LEFT(Proc[[#This Row],[Requested]],1),Table3[#All],2,0),VLOOKUP(Proc[[#This Row],[Author]],Table4[],2,0))</f>
        <v>HC</v>
      </c>
      <c r="L11250" s="155"/>
      <c r="M11250" s="140">
        <v>46139</v>
      </c>
      <c r="N11250" s="140"/>
      <c r="O11250" s="140"/>
      <c r="P11250" s="140" t="str">
        <f ca="1">IF(Proc[[#This Row],[DaysAgeing]]&gt;5,"yep","on track")</f>
        <v>on track</v>
      </c>
      <c r="Q11250" s="2">
        <f ca="1">IF(Proc[[#This Row],[DateClosed]]="",ABS(NETWORKDAYS(Proc[[#This Row],[DateOpened]],TODAY()))-1,ABS(NETWORKDAYS(Proc[[#This Row],[DateOpened]],Proc[[#This Row],[DateClosed]]))-1)</f>
        <v>0</v>
      </c>
      <c r="R11250" s="140" t="s">
        <v>415</v>
      </c>
      <c r="S11250" s="155"/>
      <c r="T11250" s="155"/>
    </row>
    <row r="11251" spans="1:20">
      <c r="A11251" s="164" t="s">
        <v>13640</v>
      </c>
      <c r="B11251" s="155" t="str">
        <f>IFERROR(VLOOKUP(Proc[[#This Row],[App]],Table2[],3,0),"open")</f>
        <v>open</v>
      </c>
      <c r="C11251" s="164" t="s">
        <v>370</v>
      </c>
      <c r="D11251" t="s">
        <v>13601</v>
      </c>
      <c r="E11251" t="s">
        <v>3557</v>
      </c>
      <c r="F11251" s="155" t="s">
        <v>13874</v>
      </c>
      <c r="G11251" s="164" t="s">
        <v>400</v>
      </c>
      <c r="H11251" s="155" t="str">
        <f>IF(Proc[[#This Row],[type]]="LFF (MDG-F)",MID(Proc[[#This Row],[Obj]],13,10),"")</f>
        <v/>
      </c>
      <c r="I11251" s="164"/>
      <c r="J11251" s="155" t="b">
        <f>Proc[[#This Row],[Requested]]=Proc[[#This Row],[CurrentParent]]</f>
        <v>0</v>
      </c>
      <c r="K11251" s="155" t="str">
        <f>IF(Proc[[#This Row],[Author]]="Marcela Urrego",VLOOKUP(LEFT(Proc[[#This Row],[Requested]],1),Table3[#All],2,0),VLOOKUP(Proc[[#This Row],[Author]],Table4[],2,0))</f>
        <v>HC</v>
      </c>
      <c r="L11251" s="155"/>
      <c r="M11251" s="140">
        <v>46139</v>
      </c>
      <c r="N11251" s="140"/>
      <c r="O11251" s="140"/>
      <c r="P11251" s="140" t="str">
        <f ca="1">IF(Proc[[#This Row],[DaysAgeing]]&gt;5,"yep","on track")</f>
        <v>on track</v>
      </c>
      <c r="Q11251" s="2">
        <f ca="1">IF(Proc[[#This Row],[DateClosed]]="",ABS(NETWORKDAYS(Proc[[#This Row],[DateOpened]],TODAY()))-1,ABS(NETWORKDAYS(Proc[[#This Row],[DateOpened]],Proc[[#This Row],[DateClosed]]))-1)</f>
        <v>0</v>
      </c>
      <c r="R11251" s="140" t="s">
        <v>415</v>
      </c>
      <c r="S11251" s="155"/>
      <c r="T11251" s="155"/>
    </row>
    <row r="11252" spans="1:20">
      <c r="A11252" s="164" t="s">
        <v>13640</v>
      </c>
      <c r="B11252" s="155" t="str">
        <f>IFERROR(VLOOKUP(Proc[[#This Row],[App]],Table2[],3,0),"open")</f>
        <v>open</v>
      </c>
      <c r="C11252" s="164" t="s">
        <v>370</v>
      </c>
      <c r="D11252" t="s">
        <v>13602</v>
      </c>
      <c r="E11252" t="s">
        <v>13636</v>
      </c>
      <c r="F11252" s="155" t="s">
        <v>13875</v>
      </c>
      <c r="G11252" s="164" t="s">
        <v>400</v>
      </c>
      <c r="H11252" s="155" t="str">
        <f>IF(Proc[[#This Row],[type]]="LFF (MDG-F)",MID(Proc[[#This Row],[Obj]],13,10),"")</f>
        <v/>
      </c>
      <c r="I11252" s="164"/>
      <c r="J11252" s="155" t="b">
        <f>Proc[[#This Row],[Requested]]=Proc[[#This Row],[CurrentParent]]</f>
        <v>0</v>
      </c>
      <c r="K11252" s="155" t="str">
        <f>IF(Proc[[#This Row],[Author]]="Marcela Urrego",VLOOKUP(LEFT(Proc[[#This Row],[Requested]],1),Table3[#All],2,0),VLOOKUP(Proc[[#This Row],[Author]],Table4[],2,0))</f>
        <v>HC</v>
      </c>
      <c r="L11252" s="155"/>
      <c r="M11252" s="140">
        <v>46139</v>
      </c>
      <c r="N11252" s="140"/>
      <c r="O11252" s="140"/>
      <c r="P11252" s="140" t="str">
        <f ca="1">IF(Proc[[#This Row],[DaysAgeing]]&gt;5,"yep","on track")</f>
        <v>on track</v>
      </c>
      <c r="Q11252" s="2">
        <f ca="1">IF(Proc[[#This Row],[DateClosed]]="",ABS(NETWORKDAYS(Proc[[#This Row],[DateOpened]],TODAY()))-1,ABS(NETWORKDAYS(Proc[[#This Row],[DateOpened]],Proc[[#This Row],[DateClosed]]))-1)</f>
        <v>0</v>
      </c>
      <c r="R11252" s="140" t="s">
        <v>415</v>
      </c>
      <c r="S11252" s="155"/>
      <c r="T11252" s="155"/>
    </row>
    <row r="11253" spans="1:20">
      <c r="A11253" s="164" t="s">
        <v>13640</v>
      </c>
      <c r="B11253" s="155" t="str">
        <f>IFERROR(VLOOKUP(Proc[[#This Row],[App]],Table2[],3,0),"open")</f>
        <v>open</v>
      </c>
      <c r="C11253" s="164" t="s">
        <v>370</v>
      </c>
      <c r="D11253" t="s">
        <v>13603</v>
      </c>
      <c r="E11253" t="s">
        <v>13636</v>
      </c>
      <c r="F11253" s="155" t="s">
        <v>13876</v>
      </c>
      <c r="G11253" s="164" t="s">
        <v>400</v>
      </c>
      <c r="H11253" s="155" t="str">
        <f>IF(Proc[[#This Row],[type]]="LFF (MDG-F)",MID(Proc[[#This Row],[Obj]],13,10),"")</f>
        <v/>
      </c>
      <c r="I11253" s="164"/>
      <c r="J11253" s="155" t="b">
        <f>Proc[[#This Row],[Requested]]=Proc[[#This Row],[CurrentParent]]</f>
        <v>0</v>
      </c>
      <c r="K11253" s="155" t="str">
        <f>IF(Proc[[#This Row],[Author]]="Marcela Urrego",VLOOKUP(LEFT(Proc[[#This Row],[Requested]],1),Table3[#All],2,0),VLOOKUP(Proc[[#This Row],[Author]],Table4[],2,0))</f>
        <v>HC</v>
      </c>
      <c r="L11253" s="155"/>
      <c r="M11253" s="140">
        <v>46139</v>
      </c>
      <c r="N11253" s="140"/>
      <c r="O11253" s="140"/>
      <c r="P11253" s="140" t="str">
        <f ca="1">IF(Proc[[#This Row],[DaysAgeing]]&gt;5,"yep","on track")</f>
        <v>on track</v>
      </c>
      <c r="Q11253" s="2">
        <f ca="1">IF(Proc[[#This Row],[DateClosed]]="",ABS(NETWORKDAYS(Proc[[#This Row],[DateOpened]],TODAY()))-1,ABS(NETWORKDAYS(Proc[[#This Row],[DateOpened]],Proc[[#This Row],[DateClosed]]))-1)</f>
        <v>0</v>
      </c>
      <c r="R11253" s="140" t="s">
        <v>415</v>
      </c>
      <c r="S11253" s="155"/>
      <c r="T11253" s="155"/>
    </row>
    <row r="11254" spans="1:20">
      <c r="A11254" s="164" t="s">
        <v>13640</v>
      </c>
      <c r="B11254" s="155" t="str">
        <f>IFERROR(VLOOKUP(Proc[[#This Row],[App]],Table2[],3,0),"open")</f>
        <v>open</v>
      </c>
      <c r="C11254" s="164" t="s">
        <v>370</v>
      </c>
      <c r="D11254" t="s">
        <v>13604</v>
      </c>
      <c r="E11254" t="s">
        <v>13637</v>
      </c>
      <c r="F11254" s="155" t="s">
        <v>13876</v>
      </c>
      <c r="G11254" s="164" t="s">
        <v>400</v>
      </c>
      <c r="H11254" s="155" t="str">
        <f>IF(Proc[[#This Row],[type]]="LFF (MDG-F)",MID(Proc[[#This Row],[Obj]],13,10),"")</f>
        <v/>
      </c>
      <c r="I11254" s="164"/>
      <c r="J11254" s="155" t="b">
        <f>Proc[[#This Row],[Requested]]=Proc[[#This Row],[CurrentParent]]</f>
        <v>0</v>
      </c>
      <c r="K11254" s="155" t="str">
        <f>IF(Proc[[#This Row],[Author]]="Marcela Urrego",VLOOKUP(LEFT(Proc[[#This Row],[Requested]],1),Table3[#All],2,0),VLOOKUP(Proc[[#This Row],[Author]],Table4[],2,0))</f>
        <v>HC</v>
      </c>
      <c r="L11254" s="155"/>
      <c r="M11254" s="140">
        <v>46139</v>
      </c>
      <c r="N11254" s="140"/>
      <c r="O11254" s="140"/>
      <c r="P11254" s="140" t="str">
        <f ca="1">IF(Proc[[#This Row],[DaysAgeing]]&gt;5,"yep","on track")</f>
        <v>on track</v>
      </c>
      <c r="Q11254" s="2">
        <f ca="1">IF(Proc[[#This Row],[DateClosed]]="",ABS(NETWORKDAYS(Proc[[#This Row],[DateOpened]],TODAY()))-1,ABS(NETWORKDAYS(Proc[[#This Row],[DateOpened]],Proc[[#This Row],[DateClosed]]))-1)</f>
        <v>0</v>
      </c>
      <c r="R11254" s="140" t="s">
        <v>415</v>
      </c>
      <c r="S11254" s="155"/>
      <c r="T11254" s="155"/>
    </row>
    <row r="11255" spans="1:20">
      <c r="A11255" s="164" t="s">
        <v>13640</v>
      </c>
      <c r="B11255" s="155" t="str">
        <f>IFERROR(VLOOKUP(Proc[[#This Row],[App]],Table2[],3,0),"open")</f>
        <v>open</v>
      </c>
      <c r="C11255" s="164" t="s">
        <v>370</v>
      </c>
      <c r="D11255" t="s">
        <v>13605</v>
      </c>
      <c r="E11255" t="s">
        <v>3557</v>
      </c>
      <c r="F11255" s="155" t="s">
        <v>13876</v>
      </c>
      <c r="G11255" s="164" t="s">
        <v>400</v>
      </c>
      <c r="H11255" s="155" t="str">
        <f>IF(Proc[[#This Row],[type]]="LFF (MDG-F)",MID(Proc[[#This Row],[Obj]],13,10),"")</f>
        <v/>
      </c>
      <c r="I11255" s="164"/>
      <c r="J11255" s="155" t="b">
        <f>Proc[[#This Row],[Requested]]=Proc[[#This Row],[CurrentParent]]</f>
        <v>0</v>
      </c>
      <c r="K11255" s="155" t="str">
        <f>IF(Proc[[#This Row],[Author]]="Marcela Urrego",VLOOKUP(LEFT(Proc[[#This Row],[Requested]],1),Table3[#All],2,0),VLOOKUP(Proc[[#This Row],[Author]],Table4[],2,0))</f>
        <v>HC</v>
      </c>
      <c r="L11255" s="155"/>
      <c r="M11255" s="140">
        <v>46139</v>
      </c>
      <c r="N11255" s="140"/>
      <c r="O11255" s="140"/>
      <c r="P11255" s="140" t="str">
        <f ca="1">IF(Proc[[#This Row],[DaysAgeing]]&gt;5,"yep","on track")</f>
        <v>on track</v>
      </c>
      <c r="Q11255" s="2">
        <f ca="1">IF(Proc[[#This Row],[DateClosed]]="",ABS(NETWORKDAYS(Proc[[#This Row],[DateOpened]],TODAY()))-1,ABS(NETWORKDAYS(Proc[[#This Row],[DateOpened]],Proc[[#This Row],[DateClosed]]))-1)</f>
        <v>0</v>
      </c>
      <c r="R11255" s="140" t="s">
        <v>415</v>
      </c>
      <c r="S11255" s="155"/>
      <c r="T11255" s="155"/>
    </row>
    <row r="11256" spans="1:20">
      <c r="A11256" s="164" t="s">
        <v>13640</v>
      </c>
      <c r="B11256" s="155" t="str">
        <f>IFERROR(VLOOKUP(Proc[[#This Row],[App]],Table2[],3,0),"open")</f>
        <v>open</v>
      </c>
      <c r="C11256" s="164" t="s">
        <v>370</v>
      </c>
      <c r="D11256" t="s">
        <v>13606</v>
      </c>
      <c r="E11256" t="s">
        <v>13636</v>
      </c>
      <c r="F11256" s="155" t="s">
        <v>13877</v>
      </c>
      <c r="G11256" s="164" t="s">
        <v>400</v>
      </c>
      <c r="H11256" s="155" t="str">
        <f>IF(Proc[[#This Row],[type]]="LFF (MDG-F)",MID(Proc[[#This Row],[Obj]],13,10),"")</f>
        <v/>
      </c>
      <c r="I11256" s="164"/>
      <c r="J11256" s="155" t="b">
        <f>Proc[[#This Row],[Requested]]=Proc[[#This Row],[CurrentParent]]</f>
        <v>0</v>
      </c>
      <c r="K11256" s="155" t="str">
        <f>IF(Proc[[#This Row],[Author]]="Marcela Urrego",VLOOKUP(LEFT(Proc[[#This Row],[Requested]],1),Table3[#All],2,0),VLOOKUP(Proc[[#This Row],[Author]],Table4[],2,0))</f>
        <v>HC</v>
      </c>
      <c r="L11256" s="155"/>
      <c r="M11256" s="140">
        <v>46139</v>
      </c>
      <c r="N11256" s="140"/>
      <c r="O11256" s="140"/>
      <c r="P11256" s="140" t="str">
        <f ca="1">IF(Proc[[#This Row],[DaysAgeing]]&gt;5,"yep","on track")</f>
        <v>on track</v>
      </c>
      <c r="Q11256" s="2">
        <f ca="1">IF(Proc[[#This Row],[DateClosed]]="",ABS(NETWORKDAYS(Proc[[#This Row],[DateOpened]],TODAY()))-1,ABS(NETWORKDAYS(Proc[[#This Row],[DateOpened]],Proc[[#This Row],[DateClosed]]))-1)</f>
        <v>0</v>
      </c>
      <c r="R11256" s="140" t="s">
        <v>415</v>
      </c>
      <c r="S11256" s="155"/>
      <c r="T11256" s="155"/>
    </row>
    <row r="11257" spans="1:20">
      <c r="A11257" s="164" t="s">
        <v>13640</v>
      </c>
      <c r="B11257" s="155" t="str">
        <f>IFERROR(VLOOKUP(Proc[[#This Row],[App]],Table2[],3,0),"open")</f>
        <v>open</v>
      </c>
      <c r="C11257" s="164" t="s">
        <v>370</v>
      </c>
      <c r="D11257" t="s">
        <v>13607</v>
      </c>
      <c r="E11257" t="s">
        <v>13637</v>
      </c>
      <c r="F11257" s="155" t="s">
        <v>13877</v>
      </c>
      <c r="G11257" s="164" t="s">
        <v>400</v>
      </c>
      <c r="H11257" s="155" t="str">
        <f>IF(Proc[[#This Row],[type]]="LFF (MDG-F)",MID(Proc[[#This Row],[Obj]],13,10),"")</f>
        <v/>
      </c>
      <c r="I11257" s="164"/>
      <c r="J11257" s="155" t="b">
        <f>Proc[[#This Row],[Requested]]=Proc[[#This Row],[CurrentParent]]</f>
        <v>0</v>
      </c>
      <c r="K11257" s="155" t="str">
        <f>IF(Proc[[#This Row],[Author]]="Marcela Urrego",VLOOKUP(LEFT(Proc[[#This Row],[Requested]],1),Table3[#All],2,0),VLOOKUP(Proc[[#This Row],[Author]],Table4[],2,0))</f>
        <v>HC</v>
      </c>
      <c r="L11257" s="155"/>
      <c r="M11257" s="140">
        <v>46139</v>
      </c>
      <c r="N11257" s="140"/>
      <c r="O11257" s="140"/>
      <c r="P11257" s="140" t="str">
        <f ca="1">IF(Proc[[#This Row],[DaysAgeing]]&gt;5,"yep","on track")</f>
        <v>on track</v>
      </c>
      <c r="Q11257" s="2">
        <f ca="1">IF(Proc[[#This Row],[DateClosed]]="",ABS(NETWORKDAYS(Proc[[#This Row],[DateOpened]],TODAY()))-1,ABS(NETWORKDAYS(Proc[[#This Row],[DateOpened]],Proc[[#This Row],[DateClosed]]))-1)</f>
        <v>0</v>
      </c>
      <c r="R11257" s="140" t="s">
        <v>415</v>
      </c>
      <c r="S11257" s="155"/>
      <c r="T11257" s="155"/>
    </row>
    <row r="11258" spans="1:20">
      <c r="A11258" s="164" t="s">
        <v>13640</v>
      </c>
      <c r="B11258" s="155" t="str">
        <f>IFERROR(VLOOKUP(Proc[[#This Row],[App]],Table2[],3,0),"open")</f>
        <v>open</v>
      </c>
      <c r="C11258" s="164" t="s">
        <v>370</v>
      </c>
      <c r="D11258" t="s">
        <v>13608</v>
      </c>
      <c r="E11258" t="s">
        <v>13637</v>
      </c>
      <c r="F11258" s="155" t="s">
        <v>13877</v>
      </c>
      <c r="G11258" s="164" t="s">
        <v>400</v>
      </c>
      <c r="H11258" s="155" t="str">
        <f>IF(Proc[[#This Row],[type]]="LFF (MDG-F)",MID(Proc[[#This Row],[Obj]],13,10),"")</f>
        <v/>
      </c>
      <c r="I11258" s="164"/>
      <c r="J11258" s="155" t="b">
        <f>Proc[[#This Row],[Requested]]=Proc[[#This Row],[CurrentParent]]</f>
        <v>0</v>
      </c>
      <c r="K11258" s="155" t="str">
        <f>IF(Proc[[#This Row],[Author]]="Marcela Urrego",VLOOKUP(LEFT(Proc[[#This Row],[Requested]],1),Table3[#All],2,0),VLOOKUP(Proc[[#This Row],[Author]],Table4[],2,0))</f>
        <v>HC</v>
      </c>
      <c r="L11258" s="155"/>
      <c r="M11258" s="140">
        <v>46139</v>
      </c>
      <c r="N11258" s="140"/>
      <c r="O11258" s="140"/>
      <c r="P11258" s="140" t="str">
        <f ca="1">IF(Proc[[#This Row],[DaysAgeing]]&gt;5,"yep","on track")</f>
        <v>on track</v>
      </c>
      <c r="Q11258" s="2">
        <f ca="1">IF(Proc[[#This Row],[DateClosed]]="",ABS(NETWORKDAYS(Proc[[#This Row],[DateOpened]],TODAY()))-1,ABS(NETWORKDAYS(Proc[[#This Row],[DateOpened]],Proc[[#This Row],[DateClosed]]))-1)</f>
        <v>0</v>
      </c>
      <c r="R11258" s="140" t="s">
        <v>415</v>
      </c>
      <c r="S11258" s="155"/>
      <c r="T11258" s="155"/>
    </row>
    <row r="11259" spans="1:20">
      <c r="A11259" s="164" t="s">
        <v>13640</v>
      </c>
      <c r="B11259" s="155" t="str">
        <f>IFERROR(VLOOKUP(Proc[[#This Row],[App]],Table2[],3,0),"open")</f>
        <v>open</v>
      </c>
      <c r="C11259" s="164" t="s">
        <v>370</v>
      </c>
      <c r="D11259" t="s">
        <v>13609</v>
      </c>
      <c r="E11259" t="s">
        <v>3557</v>
      </c>
      <c r="F11259" s="155" t="s">
        <v>13877</v>
      </c>
      <c r="G11259" s="164" t="s">
        <v>400</v>
      </c>
      <c r="H11259" s="155" t="str">
        <f>IF(Proc[[#This Row],[type]]="LFF (MDG-F)",MID(Proc[[#This Row],[Obj]],13,10),"")</f>
        <v/>
      </c>
      <c r="I11259" s="164"/>
      <c r="J11259" s="155" t="b">
        <f>Proc[[#This Row],[Requested]]=Proc[[#This Row],[CurrentParent]]</f>
        <v>0</v>
      </c>
      <c r="K11259" s="155" t="str">
        <f>IF(Proc[[#This Row],[Author]]="Marcela Urrego",VLOOKUP(LEFT(Proc[[#This Row],[Requested]],1),Table3[#All],2,0),VLOOKUP(Proc[[#This Row],[Author]],Table4[],2,0))</f>
        <v>HC</v>
      </c>
      <c r="L11259" s="155"/>
      <c r="M11259" s="140">
        <v>46139</v>
      </c>
      <c r="N11259" s="140"/>
      <c r="O11259" s="140"/>
      <c r="P11259" s="140" t="str">
        <f ca="1">IF(Proc[[#This Row],[DaysAgeing]]&gt;5,"yep","on track")</f>
        <v>on track</v>
      </c>
      <c r="Q11259" s="2">
        <f ca="1">IF(Proc[[#This Row],[DateClosed]]="",ABS(NETWORKDAYS(Proc[[#This Row],[DateOpened]],TODAY()))-1,ABS(NETWORKDAYS(Proc[[#This Row],[DateOpened]],Proc[[#This Row],[DateClosed]]))-1)</f>
        <v>0</v>
      </c>
      <c r="R11259" s="140" t="s">
        <v>415</v>
      </c>
      <c r="S11259" s="155"/>
      <c r="T11259" s="155"/>
    </row>
    <row r="11260" spans="1:20">
      <c r="A11260" s="164" t="s">
        <v>13640</v>
      </c>
      <c r="B11260" s="155" t="str">
        <f>IFERROR(VLOOKUP(Proc[[#This Row],[App]],Table2[],3,0),"open")</f>
        <v>open</v>
      </c>
      <c r="C11260" s="164" t="s">
        <v>370</v>
      </c>
      <c r="D11260" t="s">
        <v>13610</v>
      </c>
      <c r="E11260" t="s">
        <v>13638</v>
      </c>
      <c r="F11260" s="155" t="s">
        <v>13869</v>
      </c>
      <c r="G11260" s="164" t="s">
        <v>400</v>
      </c>
      <c r="H11260" s="155" t="str">
        <f>IF(Proc[[#This Row],[type]]="LFF (MDG-F)",MID(Proc[[#This Row],[Obj]],13,10),"")</f>
        <v/>
      </c>
      <c r="I11260" s="164"/>
      <c r="J11260" s="155" t="b">
        <f>Proc[[#This Row],[Requested]]=Proc[[#This Row],[CurrentParent]]</f>
        <v>0</v>
      </c>
      <c r="K11260" s="155" t="str">
        <f>IF(Proc[[#This Row],[Author]]="Marcela Urrego",VLOOKUP(LEFT(Proc[[#This Row],[Requested]],1),Table3[#All],2,0),VLOOKUP(Proc[[#This Row],[Author]],Table4[],2,0))</f>
        <v>HC</v>
      </c>
      <c r="L11260" s="155"/>
      <c r="M11260" s="140">
        <v>46139</v>
      </c>
      <c r="N11260" s="140"/>
      <c r="O11260" s="140"/>
      <c r="P11260" s="140" t="str">
        <f ca="1">IF(Proc[[#This Row],[DaysAgeing]]&gt;5,"yep","on track")</f>
        <v>on track</v>
      </c>
      <c r="Q11260" s="2">
        <f ca="1">IF(Proc[[#This Row],[DateClosed]]="",ABS(NETWORKDAYS(Proc[[#This Row],[DateOpened]],TODAY()))-1,ABS(NETWORKDAYS(Proc[[#This Row],[DateOpened]],Proc[[#This Row],[DateClosed]]))-1)</f>
        <v>0</v>
      </c>
      <c r="R11260" s="140" t="s">
        <v>415</v>
      </c>
      <c r="S11260" s="155"/>
      <c r="T11260" s="155"/>
    </row>
    <row r="11261" spans="1:20">
      <c r="A11261" s="164" t="s">
        <v>13640</v>
      </c>
      <c r="B11261" s="155" t="str">
        <f>IFERROR(VLOOKUP(Proc[[#This Row],[App]],Table2[],3,0),"open")</f>
        <v>open</v>
      </c>
      <c r="C11261" s="164" t="s">
        <v>370</v>
      </c>
      <c r="D11261" t="s">
        <v>13611</v>
      </c>
      <c r="E11261" t="s">
        <v>13638</v>
      </c>
      <c r="F11261" s="155" t="s">
        <v>13869</v>
      </c>
      <c r="G11261" s="164" t="s">
        <v>400</v>
      </c>
      <c r="H11261" s="155" t="str">
        <f>IF(Proc[[#This Row],[type]]="LFF (MDG-F)",MID(Proc[[#This Row],[Obj]],13,10),"")</f>
        <v/>
      </c>
      <c r="I11261" s="164"/>
      <c r="J11261" s="155" t="b">
        <f>Proc[[#This Row],[Requested]]=Proc[[#This Row],[CurrentParent]]</f>
        <v>0</v>
      </c>
      <c r="K11261" s="155" t="str">
        <f>IF(Proc[[#This Row],[Author]]="Marcela Urrego",VLOOKUP(LEFT(Proc[[#This Row],[Requested]],1),Table3[#All],2,0),VLOOKUP(Proc[[#This Row],[Author]],Table4[],2,0))</f>
        <v>HC</v>
      </c>
      <c r="L11261" s="155"/>
      <c r="M11261" s="140">
        <v>46139</v>
      </c>
      <c r="N11261" s="140"/>
      <c r="O11261" s="140"/>
      <c r="P11261" s="140" t="str">
        <f ca="1">IF(Proc[[#This Row],[DaysAgeing]]&gt;5,"yep","on track")</f>
        <v>on track</v>
      </c>
      <c r="Q11261" s="2">
        <f ca="1">IF(Proc[[#This Row],[DateClosed]]="",ABS(NETWORKDAYS(Proc[[#This Row],[DateOpened]],TODAY()))-1,ABS(NETWORKDAYS(Proc[[#This Row],[DateOpened]],Proc[[#This Row],[DateClosed]]))-1)</f>
        <v>0</v>
      </c>
      <c r="R11261" s="140" t="s">
        <v>415</v>
      </c>
      <c r="S11261" s="155"/>
      <c r="T11261" s="155"/>
    </row>
    <row r="11262" spans="1:20">
      <c r="A11262" s="164" t="s">
        <v>13640</v>
      </c>
      <c r="B11262" s="155" t="str">
        <f>IFERROR(VLOOKUP(Proc[[#This Row],[App]],Table2[],3,0),"open")</f>
        <v>open</v>
      </c>
      <c r="C11262" s="164" t="s">
        <v>370</v>
      </c>
      <c r="D11262" t="s">
        <v>13612</v>
      </c>
      <c r="E11262" t="s">
        <v>13639</v>
      </c>
      <c r="F11262" s="155" t="s">
        <v>13869</v>
      </c>
      <c r="G11262" s="164" t="s">
        <v>400</v>
      </c>
      <c r="H11262" s="155" t="str">
        <f>IF(Proc[[#This Row],[type]]="LFF (MDG-F)",MID(Proc[[#This Row],[Obj]],13,10),"")</f>
        <v/>
      </c>
      <c r="I11262" s="164"/>
      <c r="J11262" s="155" t="b">
        <f>Proc[[#This Row],[Requested]]=Proc[[#This Row],[CurrentParent]]</f>
        <v>0</v>
      </c>
      <c r="K11262" s="155" t="str">
        <f>IF(Proc[[#This Row],[Author]]="Marcela Urrego",VLOOKUP(LEFT(Proc[[#This Row],[Requested]],1),Table3[#All],2,0),VLOOKUP(Proc[[#This Row],[Author]],Table4[],2,0))</f>
        <v>HC</v>
      </c>
      <c r="L11262" s="155"/>
      <c r="M11262" s="140">
        <v>46139</v>
      </c>
      <c r="N11262" s="140"/>
      <c r="O11262" s="140"/>
      <c r="P11262" s="140" t="str">
        <f ca="1">IF(Proc[[#This Row],[DaysAgeing]]&gt;5,"yep","on track")</f>
        <v>on track</v>
      </c>
      <c r="Q11262" s="2">
        <f ca="1">IF(Proc[[#This Row],[DateClosed]]="",ABS(NETWORKDAYS(Proc[[#This Row],[DateOpened]],TODAY()))-1,ABS(NETWORKDAYS(Proc[[#This Row],[DateOpened]],Proc[[#This Row],[DateClosed]]))-1)</f>
        <v>0</v>
      </c>
      <c r="R11262" s="140" t="s">
        <v>415</v>
      </c>
      <c r="S11262" s="155"/>
      <c r="T11262" s="155"/>
    </row>
    <row r="11263" spans="1:20">
      <c r="A11263" s="164" t="s">
        <v>13640</v>
      </c>
      <c r="B11263" s="155" t="str">
        <f>IFERROR(VLOOKUP(Proc[[#This Row],[App]],Table2[],3,0),"open")</f>
        <v>open</v>
      </c>
      <c r="C11263" s="164" t="s">
        <v>370</v>
      </c>
      <c r="D11263" t="s">
        <v>13613</v>
      </c>
      <c r="E11263" t="s">
        <v>13639</v>
      </c>
      <c r="F11263" s="155" t="s">
        <v>13869</v>
      </c>
      <c r="G11263" s="164" t="s">
        <v>400</v>
      </c>
      <c r="H11263" s="155" t="str">
        <f>IF(Proc[[#This Row],[type]]="LFF (MDG-F)",MID(Proc[[#This Row],[Obj]],13,10),"")</f>
        <v/>
      </c>
      <c r="I11263" s="164"/>
      <c r="J11263" s="155" t="b">
        <f>Proc[[#This Row],[Requested]]=Proc[[#This Row],[CurrentParent]]</f>
        <v>0</v>
      </c>
      <c r="K11263" s="155" t="str">
        <f>IF(Proc[[#This Row],[Author]]="Marcela Urrego",VLOOKUP(LEFT(Proc[[#This Row],[Requested]],1),Table3[#All],2,0),VLOOKUP(Proc[[#This Row],[Author]],Table4[],2,0))</f>
        <v>HC</v>
      </c>
      <c r="L11263" s="155"/>
      <c r="M11263" s="140">
        <v>46139</v>
      </c>
      <c r="N11263" s="140"/>
      <c r="O11263" s="140"/>
      <c r="P11263" s="140" t="str">
        <f ca="1">IF(Proc[[#This Row],[DaysAgeing]]&gt;5,"yep","on track")</f>
        <v>on track</v>
      </c>
      <c r="Q11263" s="2">
        <f ca="1">IF(Proc[[#This Row],[DateClosed]]="",ABS(NETWORKDAYS(Proc[[#This Row],[DateOpened]],TODAY()))-1,ABS(NETWORKDAYS(Proc[[#This Row],[DateOpened]],Proc[[#This Row],[DateClosed]]))-1)</f>
        <v>0</v>
      </c>
      <c r="R11263" s="140" t="s">
        <v>415</v>
      </c>
      <c r="S11263" s="155"/>
      <c r="T11263" s="155"/>
    </row>
    <row r="11264" spans="1:20">
      <c r="A11264" s="164" t="s">
        <v>13640</v>
      </c>
      <c r="B11264" s="155" t="str">
        <f>IFERROR(VLOOKUP(Proc[[#This Row],[App]],Table2[],3,0),"open")</f>
        <v>open</v>
      </c>
      <c r="C11264" s="164" t="s">
        <v>370</v>
      </c>
      <c r="D11264" t="s">
        <v>13614</v>
      </c>
      <c r="E11264" t="s">
        <v>13638</v>
      </c>
      <c r="F11264" s="155" t="s">
        <v>13870</v>
      </c>
      <c r="G11264" s="164" t="s">
        <v>400</v>
      </c>
      <c r="H11264" s="155" t="str">
        <f>IF(Proc[[#This Row],[type]]="LFF (MDG-F)",MID(Proc[[#This Row],[Obj]],13,10),"")</f>
        <v/>
      </c>
      <c r="I11264" s="164"/>
      <c r="J11264" s="155" t="b">
        <f>Proc[[#This Row],[Requested]]=Proc[[#This Row],[CurrentParent]]</f>
        <v>0</v>
      </c>
      <c r="K11264" s="155" t="str">
        <f>IF(Proc[[#This Row],[Author]]="Marcela Urrego",VLOOKUP(LEFT(Proc[[#This Row],[Requested]],1),Table3[#All],2,0),VLOOKUP(Proc[[#This Row],[Author]],Table4[],2,0))</f>
        <v>HC</v>
      </c>
      <c r="L11264" s="155"/>
      <c r="M11264" s="140">
        <v>46139</v>
      </c>
      <c r="N11264" s="140"/>
      <c r="O11264" s="140"/>
      <c r="P11264" s="140" t="str">
        <f ca="1">IF(Proc[[#This Row],[DaysAgeing]]&gt;5,"yep","on track")</f>
        <v>on track</v>
      </c>
      <c r="Q11264" s="2">
        <f ca="1">IF(Proc[[#This Row],[DateClosed]]="",ABS(NETWORKDAYS(Proc[[#This Row],[DateOpened]],TODAY()))-1,ABS(NETWORKDAYS(Proc[[#This Row],[DateOpened]],Proc[[#This Row],[DateClosed]]))-1)</f>
        <v>0</v>
      </c>
      <c r="R11264" s="140" t="s">
        <v>415</v>
      </c>
      <c r="S11264" s="155"/>
      <c r="T11264" s="155"/>
    </row>
    <row r="11265" spans="1:20">
      <c r="A11265" s="164" t="s">
        <v>13640</v>
      </c>
      <c r="B11265" s="155" t="str">
        <f>IFERROR(VLOOKUP(Proc[[#This Row],[App]],Table2[],3,0),"open")</f>
        <v>open</v>
      </c>
      <c r="C11265" s="164" t="s">
        <v>370</v>
      </c>
      <c r="D11265" t="s">
        <v>13615</v>
      </c>
      <c r="E11265" t="s">
        <v>13639</v>
      </c>
      <c r="F11265" s="155" t="s">
        <v>13870</v>
      </c>
      <c r="G11265" s="164" t="s">
        <v>400</v>
      </c>
      <c r="H11265" s="155" t="str">
        <f>IF(Proc[[#This Row],[type]]="LFF (MDG-F)",MID(Proc[[#This Row],[Obj]],13,10),"")</f>
        <v/>
      </c>
      <c r="I11265" s="164"/>
      <c r="J11265" s="155" t="b">
        <f>Proc[[#This Row],[Requested]]=Proc[[#This Row],[CurrentParent]]</f>
        <v>0</v>
      </c>
      <c r="K11265" s="155" t="str">
        <f>IF(Proc[[#This Row],[Author]]="Marcela Urrego",VLOOKUP(LEFT(Proc[[#This Row],[Requested]],1),Table3[#All],2,0),VLOOKUP(Proc[[#This Row],[Author]],Table4[],2,0))</f>
        <v>HC</v>
      </c>
      <c r="L11265" s="155"/>
      <c r="M11265" s="140">
        <v>46139</v>
      </c>
      <c r="N11265" s="140"/>
      <c r="O11265" s="140"/>
      <c r="P11265" s="140" t="str">
        <f ca="1">IF(Proc[[#This Row],[DaysAgeing]]&gt;5,"yep","on track")</f>
        <v>on track</v>
      </c>
      <c r="Q11265" s="2">
        <f ca="1">IF(Proc[[#This Row],[DateClosed]]="",ABS(NETWORKDAYS(Proc[[#This Row],[DateOpened]],TODAY()))-1,ABS(NETWORKDAYS(Proc[[#This Row],[DateOpened]],Proc[[#This Row],[DateClosed]]))-1)</f>
        <v>0</v>
      </c>
      <c r="R11265" s="140" t="s">
        <v>415</v>
      </c>
      <c r="S11265" s="155"/>
      <c r="T11265" s="155"/>
    </row>
    <row r="11266" spans="1:20">
      <c r="A11266" s="164" t="s">
        <v>13640</v>
      </c>
      <c r="B11266" s="155" t="str">
        <f>IFERROR(VLOOKUP(Proc[[#This Row],[App]],Table2[],3,0),"open")</f>
        <v>open</v>
      </c>
      <c r="C11266" s="164" t="s">
        <v>370</v>
      </c>
      <c r="D11266" t="s">
        <v>13616</v>
      </c>
      <c r="E11266" t="s">
        <v>13638</v>
      </c>
      <c r="F11266" s="155" t="s">
        <v>13871</v>
      </c>
      <c r="G11266" s="164" t="s">
        <v>400</v>
      </c>
      <c r="H11266" s="155" t="str">
        <f>IF(Proc[[#This Row],[type]]="LFF (MDG-F)",MID(Proc[[#This Row],[Obj]],13,10),"")</f>
        <v/>
      </c>
      <c r="I11266" s="164"/>
      <c r="J11266" s="155" t="b">
        <f>Proc[[#This Row],[Requested]]=Proc[[#This Row],[CurrentParent]]</f>
        <v>0</v>
      </c>
      <c r="K11266" s="155" t="str">
        <f>IF(Proc[[#This Row],[Author]]="Marcela Urrego",VLOOKUP(LEFT(Proc[[#This Row],[Requested]],1),Table3[#All],2,0),VLOOKUP(Proc[[#This Row],[Author]],Table4[],2,0))</f>
        <v>HC</v>
      </c>
      <c r="L11266" s="155"/>
      <c r="M11266" s="140">
        <v>46139</v>
      </c>
      <c r="N11266" s="140"/>
      <c r="O11266" s="140"/>
      <c r="P11266" s="140" t="str">
        <f ca="1">IF(Proc[[#This Row],[DaysAgeing]]&gt;5,"yep","on track")</f>
        <v>on track</v>
      </c>
      <c r="Q11266" s="2">
        <f ca="1">IF(Proc[[#This Row],[DateClosed]]="",ABS(NETWORKDAYS(Proc[[#This Row],[DateOpened]],TODAY()))-1,ABS(NETWORKDAYS(Proc[[#This Row],[DateOpened]],Proc[[#This Row],[DateClosed]]))-1)</f>
        <v>0</v>
      </c>
      <c r="R11266" s="140" t="s">
        <v>415</v>
      </c>
      <c r="S11266" s="155"/>
      <c r="T11266" s="155"/>
    </row>
    <row r="11267" spans="1:20">
      <c r="A11267" s="164" t="s">
        <v>13640</v>
      </c>
      <c r="B11267" s="155" t="str">
        <f>IFERROR(VLOOKUP(Proc[[#This Row],[App]],Table2[],3,0),"open")</f>
        <v>open</v>
      </c>
      <c r="C11267" s="164" t="s">
        <v>370</v>
      </c>
      <c r="D11267" t="s">
        <v>13617</v>
      </c>
      <c r="E11267" t="s">
        <v>13639</v>
      </c>
      <c r="F11267" s="155" t="s">
        <v>13871</v>
      </c>
      <c r="G11267" s="164" t="s">
        <v>400</v>
      </c>
      <c r="H11267" s="155" t="str">
        <f>IF(Proc[[#This Row],[type]]="LFF (MDG-F)",MID(Proc[[#This Row],[Obj]],13,10),"")</f>
        <v/>
      </c>
      <c r="I11267" s="164"/>
      <c r="J11267" s="155" t="b">
        <f>Proc[[#This Row],[Requested]]=Proc[[#This Row],[CurrentParent]]</f>
        <v>0</v>
      </c>
      <c r="K11267" s="155" t="str">
        <f>IF(Proc[[#This Row],[Author]]="Marcela Urrego",VLOOKUP(LEFT(Proc[[#This Row],[Requested]],1),Table3[#All],2,0),VLOOKUP(Proc[[#This Row],[Author]],Table4[],2,0))</f>
        <v>HC</v>
      </c>
      <c r="L11267" s="155"/>
      <c r="M11267" s="140">
        <v>46139</v>
      </c>
      <c r="N11267" s="140"/>
      <c r="O11267" s="140"/>
      <c r="P11267" s="140" t="str">
        <f ca="1">IF(Proc[[#This Row],[DaysAgeing]]&gt;5,"yep","on track")</f>
        <v>on track</v>
      </c>
      <c r="Q11267" s="2">
        <f ca="1">IF(Proc[[#This Row],[DateClosed]]="",ABS(NETWORKDAYS(Proc[[#This Row],[DateOpened]],TODAY()))-1,ABS(NETWORKDAYS(Proc[[#This Row],[DateOpened]],Proc[[#This Row],[DateClosed]]))-1)</f>
        <v>0</v>
      </c>
      <c r="R11267" s="140" t="s">
        <v>415</v>
      </c>
      <c r="S11267" s="155"/>
      <c r="T11267" s="155"/>
    </row>
    <row r="11268" spans="1:20">
      <c r="A11268" s="164" t="s">
        <v>13640</v>
      </c>
      <c r="B11268" s="155" t="str">
        <f>IFERROR(VLOOKUP(Proc[[#This Row],[App]],Table2[],3,0),"open")</f>
        <v>open</v>
      </c>
      <c r="C11268" s="164" t="s">
        <v>370</v>
      </c>
      <c r="D11268" t="s">
        <v>13618</v>
      </c>
      <c r="E11268" t="s">
        <v>13638</v>
      </c>
      <c r="F11268" s="155" t="s">
        <v>13872</v>
      </c>
      <c r="G11268" s="164" t="s">
        <v>400</v>
      </c>
      <c r="H11268" s="155" t="str">
        <f>IF(Proc[[#This Row],[type]]="LFF (MDG-F)",MID(Proc[[#This Row],[Obj]],13,10),"")</f>
        <v/>
      </c>
      <c r="I11268" s="164"/>
      <c r="J11268" s="155" t="b">
        <f>Proc[[#This Row],[Requested]]=Proc[[#This Row],[CurrentParent]]</f>
        <v>0</v>
      </c>
      <c r="K11268" s="155" t="str">
        <f>IF(Proc[[#This Row],[Author]]="Marcela Urrego",VLOOKUP(LEFT(Proc[[#This Row],[Requested]],1),Table3[#All],2,0),VLOOKUP(Proc[[#This Row],[Author]],Table4[],2,0))</f>
        <v>HC</v>
      </c>
      <c r="L11268" s="155"/>
      <c r="M11268" s="140">
        <v>46139</v>
      </c>
      <c r="N11268" s="140"/>
      <c r="O11268" s="140"/>
      <c r="P11268" s="140" t="str">
        <f ca="1">IF(Proc[[#This Row],[DaysAgeing]]&gt;5,"yep","on track")</f>
        <v>on track</v>
      </c>
      <c r="Q11268" s="2">
        <f ca="1">IF(Proc[[#This Row],[DateClosed]]="",ABS(NETWORKDAYS(Proc[[#This Row],[DateOpened]],TODAY()))-1,ABS(NETWORKDAYS(Proc[[#This Row],[DateOpened]],Proc[[#This Row],[DateClosed]]))-1)</f>
        <v>0</v>
      </c>
      <c r="R11268" s="140" t="s">
        <v>415</v>
      </c>
      <c r="S11268" s="155"/>
      <c r="T11268" s="155"/>
    </row>
    <row r="11269" spans="1:20">
      <c r="A11269" s="164" t="s">
        <v>13640</v>
      </c>
      <c r="B11269" s="155" t="str">
        <f>IFERROR(VLOOKUP(Proc[[#This Row],[App]],Table2[],3,0),"open")</f>
        <v>open</v>
      </c>
      <c r="C11269" s="164" t="s">
        <v>370</v>
      </c>
      <c r="D11269" t="s">
        <v>13619</v>
      </c>
      <c r="E11269" t="s">
        <v>13638</v>
      </c>
      <c r="F11269" s="155" t="s">
        <v>13872</v>
      </c>
      <c r="G11269" s="164" t="s">
        <v>400</v>
      </c>
      <c r="H11269" s="155" t="str">
        <f>IF(Proc[[#This Row],[type]]="LFF (MDG-F)",MID(Proc[[#This Row],[Obj]],13,10),"")</f>
        <v/>
      </c>
      <c r="I11269" s="164"/>
      <c r="J11269" s="155" t="b">
        <f>Proc[[#This Row],[Requested]]=Proc[[#This Row],[CurrentParent]]</f>
        <v>0</v>
      </c>
      <c r="K11269" s="155" t="str">
        <f>IF(Proc[[#This Row],[Author]]="Marcela Urrego",VLOOKUP(LEFT(Proc[[#This Row],[Requested]],1),Table3[#All],2,0),VLOOKUP(Proc[[#This Row],[Author]],Table4[],2,0))</f>
        <v>HC</v>
      </c>
      <c r="L11269" s="155"/>
      <c r="M11269" s="140">
        <v>46139</v>
      </c>
      <c r="N11269" s="140"/>
      <c r="O11269" s="140"/>
      <c r="P11269" s="140" t="str">
        <f ca="1">IF(Proc[[#This Row],[DaysAgeing]]&gt;5,"yep","on track")</f>
        <v>on track</v>
      </c>
      <c r="Q11269" s="2">
        <f ca="1">IF(Proc[[#This Row],[DateClosed]]="",ABS(NETWORKDAYS(Proc[[#This Row],[DateOpened]],TODAY()))-1,ABS(NETWORKDAYS(Proc[[#This Row],[DateOpened]],Proc[[#This Row],[DateClosed]]))-1)</f>
        <v>0</v>
      </c>
      <c r="R11269" s="140" t="s">
        <v>415</v>
      </c>
      <c r="S11269" s="155"/>
      <c r="T11269" s="155"/>
    </row>
    <row r="11270" spans="1:20">
      <c r="A11270" s="164" t="s">
        <v>13640</v>
      </c>
      <c r="B11270" s="155" t="str">
        <f>IFERROR(VLOOKUP(Proc[[#This Row],[App]],Table2[],3,0),"open")</f>
        <v>open</v>
      </c>
      <c r="C11270" s="164" t="s">
        <v>370</v>
      </c>
      <c r="D11270" t="s">
        <v>13620</v>
      </c>
      <c r="E11270" t="s">
        <v>13639</v>
      </c>
      <c r="F11270" s="155" t="s">
        <v>13872</v>
      </c>
      <c r="G11270" s="164" t="s">
        <v>400</v>
      </c>
      <c r="H11270" s="155" t="str">
        <f>IF(Proc[[#This Row],[type]]="LFF (MDG-F)",MID(Proc[[#This Row],[Obj]],13,10),"")</f>
        <v/>
      </c>
      <c r="I11270" s="164"/>
      <c r="J11270" s="155" t="b">
        <f>Proc[[#This Row],[Requested]]=Proc[[#This Row],[CurrentParent]]</f>
        <v>0</v>
      </c>
      <c r="K11270" s="155" t="str">
        <f>IF(Proc[[#This Row],[Author]]="Marcela Urrego",VLOOKUP(LEFT(Proc[[#This Row],[Requested]],1),Table3[#All],2,0),VLOOKUP(Proc[[#This Row],[Author]],Table4[],2,0))</f>
        <v>HC</v>
      </c>
      <c r="L11270" s="155"/>
      <c r="M11270" s="140">
        <v>46139</v>
      </c>
      <c r="N11270" s="140"/>
      <c r="O11270" s="140"/>
      <c r="P11270" s="140" t="str">
        <f ca="1">IF(Proc[[#This Row],[DaysAgeing]]&gt;5,"yep","on track")</f>
        <v>on track</v>
      </c>
      <c r="Q11270" s="2">
        <f ca="1">IF(Proc[[#This Row],[DateClosed]]="",ABS(NETWORKDAYS(Proc[[#This Row],[DateOpened]],TODAY()))-1,ABS(NETWORKDAYS(Proc[[#This Row],[DateOpened]],Proc[[#This Row],[DateClosed]]))-1)</f>
        <v>0</v>
      </c>
      <c r="R11270" s="140" t="s">
        <v>415</v>
      </c>
      <c r="S11270" s="155"/>
      <c r="T11270" s="155"/>
    </row>
    <row r="11271" spans="1:20">
      <c r="A11271" s="164" t="s">
        <v>13640</v>
      </c>
      <c r="B11271" s="155" t="str">
        <f>IFERROR(VLOOKUP(Proc[[#This Row],[App]],Table2[],3,0),"open")</f>
        <v>open</v>
      </c>
      <c r="C11271" s="164" t="s">
        <v>370</v>
      </c>
      <c r="D11271" t="s">
        <v>13621</v>
      </c>
      <c r="E11271" t="s">
        <v>13639</v>
      </c>
      <c r="F11271" s="155" t="s">
        <v>13872</v>
      </c>
      <c r="G11271" s="164" t="s">
        <v>400</v>
      </c>
      <c r="H11271" s="155" t="str">
        <f>IF(Proc[[#This Row],[type]]="LFF (MDG-F)",MID(Proc[[#This Row],[Obj]],13,10),"")</f>
        <v/>
      </c>
      <c r="I11271" s="164"/>
      <c r="J11271" s="155" t="b">
        <f>Proc[[#This Row],[Requested]]=Proc[[#This Row],[CurrentParent]]</f>
        <v>0</v>
      </c>
      <c r="K11271" s="155" t="str">
        <f>IF(Proc[[#This Row],[Author]]="Marcela Urrego",VLOOKUP(LEFT(Proc[[#This Row],[Requested]],1),Table3[#All],2,0),VLOOKUP(Proc[[#This Row],[Author]],Table4[],2,0))</f>
        <v>HC</v>
      </c>
      <c r="L11271" s="155"/>
      <c r="M11271" s="140">
        <v>46139</v>
      </c>
      <c r="N11271" s="140"/>
      <c r="O11271" s="140"/>
      <c r="P11271" s="140" t="str">
        <f ca="1">IF(Proc[[#This Row],[DaysAgeing]]&gt;5,"yep","on track")</f>
        <v>on track</v>
      </c>
      <c r="Q11271" s="2">
        <f ca="1">IF(Proc[[#This Row],[DateClosed]]="",ABS(NETWORKDAYS(Proc[[#This Row],[DateOpened]],TODAY()))-1,ABS(NETWORKDAYS(Proc[[#This Row],[DateOpened]],Proc[[#This Row],[DateClosed]]))-1)</f>
        <v>0</v>
      </c>
      <c r="R11271" s="140" t="s">
        <v>415</v>
      </c>
      <c r="S11271" s="155"/>
      <c r="T11271" s="155"/>
    </row>
    <row r="11272" spans="1:20">
      <c r="A11272" s="164" t="s">
        <v>13640</v>
      </c>
      <c r="B11272" s="155" t="str">
        <f>IFERROR(VLOOKUP(Proc[[#This Row],[App]],Table2[],3,0),"open")</f>
        <v>open</v>
      </c>
      <c r="C11272" s="164" t="s">
        <v>370</v>
      </c>
      <c r="D11272" t="s">
        <v>13622</v>
      </c>
      <c r="E11272" t="s">
        <v>13638</v>
      </c>
      <c r="F11272" s="155" t="s">
        <v>13874</v>
      </c>
      <c r="G11272" s="164" t="s">
        <v>400</v>
      </c>
      <c r="H11272" s="155" t="str">
        <f>IF(Proc[[#This Row],[type]]="LFF (MDG-F)",MID(Proc[[#This Row],[Obj]],13,10),"")</f>
        <v/>
      </c>
      <c r="I11272" s="164"/>
      <c r="J11272" s="155" t="b">
        <f>Proc[[#This Row],[Requested]]=Proc[[#This Row],[CurrentParent]]</f>
        <v>0</v>
      </c>
      <c r="K11272" s="155" t="str">
        <f>IF(Proc[[#This Row],[Author]]="Marcela Urrego",VLOOKUP(LEFT(Proc[[#This Row],[Requested]],1),Table3[#All],2,0),VLOOKUP(Proc[[#This Row],[Author]],Table4[],2,0))</f>
        <v>HC</v>
      </c>
      <c r="L11272" s="155"/>
      <c r="M11272" s="140">
        <v>46139</v>
      </c>
      <c r="N11272" s="140"/>
      <c r="O11272" s="140"/>
      <c r="P11272" s="140" t="str">
        <f ca="1">IF(Proc[[#This Row],[DaysAgeing]]&gt;5,"yep","on track")</f>
        <v>on track</v>
      </c>
      <c r="Q11272" s="2">
        <f ca="1">IF(Proc[[#This Row],[DateClosed]]="",ABS(NETWORKDAYS(Proc[[#This Row],[DateOpened]],TODAY()))-1,ABS(NETWORKDAYS(Proc[[#This Row],[DateOpened]],Proc[[#This Row],[DateClosed]]))-1)</f>
        <v>0</v>
      </c>
      <c r="R11272" s="140" t="s">
        <v>415</v>
      </c>
      <c r="S11272" s="155"/>
      <c r="T11272" s="155"/>
    </row>
    <row r="11273" spans="1:20">
      <c r="A11273" s="164" t="s">
        <v>13640</v>
      </c>
      <c r="B11273" s="155" t="str">
        <f>IFERROR(VLOOKUP(Proc[[#This Row],[App]],Table2[],3,0),"open")</f>
        <v>open</v>
      </c>
      <c r="C11273" s="164" t="s">
        <v>370</v>
      </c>
      <c r="D11273" t="s">
        <v>13623</v>
      </c>
      <c r="E11273" t="s">
        <v>13638</v>
      </c>
      <c r="F11273" s="155" t="s">
        <v>13874</v>
      </c>
      <c r="G11273" s="164" t="s">
        <v>400</v>
      </c>
      <c r="H11273" s="155" t="str">
        <f>IF(Proc[[#This Row],[type]]="LFF (MDG-F)",MID(Proc[[#This Row],[Obj]],13,10),"")</f>
        <v/>
      </c>
      <c r="I11273" s="164"/>
      <c r="J11273" s="155" t="b">
        <f>Proc[[#This Row],[Requested]]=Proc[[#This Row],[CurrentParent]]</f>
        <v>0</v>
      </c>
      <c r="K11273" s="155" t="str">
        <f>IF(Proc[[#This Row],[Author]]="Marcela Urrego",VLOOKUP(LEFT(Proc[[#This Row],[Requested]],1),Table3[#All],2,0),VLOOKUP(Proc[[#This Row],[Author]],Table4[],2,0))</f>
        <v>HC</v>
      </c>
      <c r="L11273" s="155"/>
      <c r="M11273" s="140">
        <v>46139</v>
      </c>
      <c r="N11273" s="140"/>
      <c r="O11273" s="140"/>
      <c r="P11273" s="140" t="str">
        <f ca="1">IF(Proc[[#This Row],[DaysAgeing]]&gt;5,"yep","on track")</f>
        <v>on track</v>
      </c>
      <c r="Q11273" s="2">
        <f ca="1">IF(Proc[[#This Row],[DateClosed]]="",ABS(NETWORKDAYS(Proc[[#This Row],[DateOpened]],TODAY()))-1,ABS(NETWORKDAYS(Proc[[#This Row],[DateOpened]],Proc[[#This Row],[DateClosed]]))-1)</f>
        <v>0</v>
      </c>
      <c r="R11273" s="140" t="s">
        <v>415</v>
      </c>
      <c r="S11273" s="155"/>
      <c r="T11273" s="155"/>
    </row>
    <row r="11274" spans="1:20">
      <c r="A11274" s="164" t="s">
        <v>13640</v>
      </c>
      <c r="B11274" s="155" t="str">
        <f>IFERROR(VLOOKUP(Proc[[#This Row],[App]],Table2[],3,0),"open")</f>
        <v>open</v>
      </c>
      <c r="C11274" s="164" t="s">
        <v>370</v>
      </c>
      <c r="D11274" t="s">
        <v>13624</v>
      </c>
      <c r="E11274" t="s">
        <v>13639</v>
      </c>
      <c r="F11274" s="155" t="s">
        <v>13874</v>
      </c>
      <c r="G11274" s="164" t="s">
        <v>400</v>
      </c>
      <c r="H11274" s="155" t="str">
        <f>IF(Proc[[#This Row],[type]]="LFF (MDG-F)",MID(Proc[[#This Row],[Obj]],13,10),"")</f>
        <v/>
      </c>
      <c r="I11274" s="164"/>
      <c r="J11274" s="155" t="b">
        <f>Proc[[#This Row],[Requested]]=Proc[[#This Row],[CurrentParent]]</f>
        <v>0</v>
      </c>
      <c r="K11274" s="155" t="str">
        <f>IF(Proc[[#This Row],[Author]]="Marcela Urrego",VLOOKUP(LEFT(Proc[[#This Row],[Requested]],1),Table3[#All],2,0),VLOOKUP(Proc[[#This Row],[Author]],Table4[],2,0))</f>
        <v>HC</v>
      </c>
      <c r="L11274" s="155"/>
      <c r="M11274" s="140">
        <v>46139</v>
      </c>
      <c r="N11274" s="140"/>
      <c r="O11274" s="140"/>
      <c r="P11274" s="140" t="str">
        <f ca="1">IF(Proc[[#This Row],[DaysAgeing]]&gt;5,"yep","on track")</f>
        <v>on track</v>
      </c>
      <c r="Q11274" s="2">
        <f ca="1">IF(Proc[[#This Row],[DateClosed]]="",ABS(NETWORKDAYS(Proc[[#This Row],[DateOpened]],TODAY()))-1,ABS(NETWORKDAYS(Proc[[#This Row],[DateOpened]],Proc[[#This Row],[DateClosed]]))-1)</f>
        <v>0</v>
      </c>
      <c r="R11274" s="140" t="s">
        <v>415</v>
      </c>
      <c r="S11274" s="155"/>
      <c r="T11274" s="155"/>
    </row>
    <row r="11275" spans="1:20">
      <c r="A11275" s="164" t="s">
        <v>13640</v>
      </c>
      <c r="B11275" s="155" t="str">
        <f>IFERROR(VLOOKUP(Proc[[#This Row],[App]],Table2[],3,0),"open")</f>
        <v>open</v>
      </c>
      <c r="C11275" s="164" t="s">
        <v>370</v>
      </c>
      <c r="D11275" t="s">
        <v>13625</v>
      </c>
      <c r="E11275" t="s">
        <v>13639</v>
      </c>
      <c r="F11275" s="155" t="s">
        <v>13874</v>
      </c>
      <c r="G11275" s="164" t="s">
        <v>400</v>
      </c>
      <c r="H11275" s="155" t="str">
        <f>IF(Proc[[#This Row],[type]]="LFF (MDG-F)",MID(Proc[[#This Row],[Obj]],13,10),"")</f>
        <v/>
      </c>
      <c r="I11275" s="164"/>
      <c r="J11275" s="155" t="b">
        <f>Proc[[#This Row],[Requested]]=Proc[[#This Row],[CurrentParent]]</f>
        <v>0</v>
      </c>
      <c r="K11275" s="155" t="str">
        <f>IF(Proc[[#This Row],[Author]]="Marcela Urrego",VLOOKUP(LEFT(Proc[[#This Row],[Requested]],1),Table3[#All],2,0),VLOOKUP(Proc[[#This Row],[Author]],Table4[],2,0))</f>
        <v>HC</v>
      </c>
      <c r="L11275" s="155"/>
      <c r="M11275" s="140">
        <v>46139</v>
      </c>
      <c r="N11275" s="140"/>
      <c r="O11275" s="140"/>
      <c r="P11275" s="140" t="str">
        <f ca="1">IF(Proc[[#This Row],[DaysAgeing]]&gt;5,"yep","on track")</f>
        <v>on track</v>
      </c>
      <c r="Q11275" s="2">
        <f ca="1">IF(Proc[[#This Row],[DateClosed]]="",ABS(NETWORKDAYS(Proc[[#This Row],[DateOpened]],TODAY()))-1,ABS(NETWORKDAYS(Proc[[#This Row],[DateOpened]],Proc[[#This Row],[DateClosed]]))-1)</f>
        <v>0</v>
      </c>
      <c r="R11275" s="140" t="s">
        <v>415</v>
      </c>
      <c r="S11275" s="155"/>
      <c r="T11275" s="155"/>
    </row>
    <row r="11276" spans="1:20">
      <c r="A11276" s="164" t="s">
        <v>13640</v>
      </c>
      <c r="B11276" s="155" t="str">
        <f>IFERROR(VLOOKUP(Proc[[#This Row],[App]],Table2[],3,0),"open")</f>
        <v>open</v>
      </c>
      <c r="C11276" s="164" t="s">
        <v>370</v>
      </c>
      <c r="D11276" t="s">
        <v>13626</v>
      </c>
      <c r="E11276" t="s">
        <v>13638</v>
      </c>
      <c r="F11276" s="155" t="s">
        <v>13875</v>
      </c>
      <c r="G11276" s="164" t="s">
        <v>400</v>
      </c>
      <c r="H11276" s="155" t="str">
        <f>IF(Proc[[#This Row],[type]]="LFF (MDG-F)",MID(Proc[[#This Row],[Obj]],13,10),"")</f>
        <v/>
      </c>
      <c r="I11276" s="164"/>
      <c r="J11276" s="155" t="b">
        <f>Proc[[#This Row],[Requested]]=Proc[[#This Row],[CurrentParent]]</f>
        <v>0</v>
      </c>
      <c r="K11276" s="155" t="str">
        <f>IF(Proc[[#This Row],[Author]]="Marcela Urrego",VLOOKUP(LEFT(Proc[[#This Row],[Requested]],1),Table3[#All],2,0),VLOOKUP(Proc[[#This Row],[Author]],Table4[],2,0))</f>
        <v>HC</v>
      </c>
      <c r="L11276" s="155"/>
      <c r="M11276" s="140">
        <v>46139</v>
      </c>
      <c r="N11276" s="140"/>
      <c r="O11276" s="140"/>
      <c r="P11276" s="140" t="str">
        <f ca="1">IF(Proc[[#This Row],[DaysAgeing]]&gt;5,"yep","on track")</f>
        <v>on track</v>
      </c>
      <c r="Q11276" s="2">
        <f ca="1">IF(Proc[[#This Row],[DateClosed]]="",ABS(NETWORKDAYS(Proc[[#This Row],[DateOpened]],TODAY()))-1,ABS(NETWORKDAYS(Proc[[#This Row],[DateOpened]],Proc[[#This Row],[DateClosed]]))-1)</f>
        <v>0</v>
      </c>
      <c r="R11276" s="140" t="s">
        <v>415</v>
      </c>
      <c r="S11276" s="155"/>
      <c r="T11276" s="155"/>
    </row>
    <row r="11277" spans="1:20">
      <c r="A11277" s="164" t="s">
        <v>13640</v>
      </c>
      <c r="B11277" s="155" t="str">
        <f>IFERROR(VLOOKUP(Proc[[#This Row],[App]],Table2[],3,0),"open")</f>
        <v>open</v>
      </c>
      <c r="C11277" s="164" t="s">
        <v>370</v>
      </c>
      <c r="D11277" t="s">
        <v>13627</v>
      </c>
      <c r="E11277" t="s">
        <v>13639</v>
      </c>
      <c r="F11277" s="155" t="s">
        <v>13875</v>
      </c>
      <c r="G11277" s="164" t="s">
        <v>400</v>
      </c>
      <c r="H11277" s="155" t="str">
        <f>IF(Proc[[#This Row],[type]]="LFF (MDG-F)",MID(Proc[[#This Row],[Obj]],13,10),"")</f>
        <v/>
      </c>
      <c r="I11277" s="164"/>
      <c r="J11277" s="155" t="b">
        <f>Proc[[#This Row],[Requested]]=Proc[[#This Row],[CurrentParent]]</f>
        <v>0</v>
      </c>
      <c r="K11277" s="155" t="str">
        <f>IF(Proc[[#This Row],[Author]]="Marcela Urrego",VLOOKUP(LEFT(Proc[[#This Row],[Requested]],1),Table3[#All],2,0),VLOOKUP(Proc[[#This Row],[Author]],Table4[],2,0))</f>
        <v>HC</v>
      </c>
      <c r="L11277" s="155"/>
      <c r="M11277" s="140">
        <v>46139</v>
      </c>
      <c r="N11277" s="140"/>
      <c r="O11277" s="140"/>
      <c r="P11277" s="140" t="str">
        <f ca="1">IF(Proc[[#This Row],[DaysAgeing]]&gt;5,"yep","on track")</f>
        <v>on track</v>
      </c>
      <c r="Q11277" s="2">
        <f ca="1">IF(Proc[[#This Row],[DateClosed]]="",ABS(NETWORKDAYS(Proc[[#This Row],[DateOpened]],TODAY()))-1,ABS(NETWORKDAYS(Proc[[#This Row],[DateOpened]],Proc[[#This Row],[DateClosed]]))-1)</f>
        <v>0</v>
      </c>
      <c r="R11277" s="140" t="s">
        <v>415</v>
      </c>
      <c r="S11277" s="155"/>
      <c r="T11277" s="155"/>
    </row>
    <row r="11278" spans="1:20">
      <c r="A11278" s="164" t="s">
        <v>13640</v>
      </c>
      <c r="B11278" s="155" t="str">
        <f>IFERROR(VLOOKUP(Proc[[#This Row],[App]],Table2[],3,0),"open")</f>
        <v>open</v>
      </c>
      <c r="C11278" s="164" t="s">
        <v>370</v>
      </c>
      <c r="D11278" t="s">
        <v>13628</v>
      </c>
      <c r="E11278" t="s">
        <v>13638</v>
      </c>
      <c r="F11278" s="155" t="s">
        <v>13878</v>
      </c>
      <c r="G11278" s="164" t="s">
        <v>400</v>
      </c>
      <c r="H11278" s="155" t="str">
        <f>IF(Proc[[#This Row],[type]]="LFF (MDG-F)",MID(Proc[[#This Row],[Obj]],13,10),"")</f>
        <v/>
      </c>
      <c r="I11278" s="164"/>
      <c r="J11278" s="155" t="b">
        <f>Proc[[#This Row],[Requested]]=Proc[[#This Row],[CurrentParent]]</f>
        <v>0</v>
      </c>
      <c r="K11278" s="155" t="str">
        <f>IF(Proc[[#This Row],[Author]]="Marcela Urrego",VLOOKUP(LEFT(Proc[[#This Row],[Requested]],1),Table3[#All],2,0),VLOOKUP(Proc[[#This Row],[Author]],Table4[],2,0))</f>
        <v>HC</v>
      </c>
      <c r="L11278" s="155"/>
      <c r="M11278" s="140">
        <v>46139</v>
      </c>
      <c r="N11278" s="140"/>
      <c r="O11278" s="140"/>
      <c r="P11278" s="140" t="str">
        <f ca="1">IF(Proc[[#This Row],[DaysAgeing]]&gt;5,"yep","on track")</f>
        <v>on track</v>
      </c>
      <c r="Q11278" s="2">
        <f ca="1">IF(Proc[[#This Row],[DateClosed]]="",ABS(NETWORKDAYS(Proc[[#This Row],[DateOpened]],TODAY()))-1,ABS(NETWORKDAYS(Proc[[#This Row],[DateOpened]],Proc[[#This Row],[DateClosed]]))-1)</f>
        <v>0</v>
      </c>
      <c r="R11278" s="140" t="s">
        <v>415</v>
      </c>
      <c r="S11278" s="155"/>
      <c r="T11278" s="155"/>
    </row>
    <row r="11279" spans="1:20">
      <c r="A11279" s="164" t="s">
        <v>13640</v>
      </c>
      <c r="B11279" s="155" t="str">
        <f>IFERROR(VLOOKUP(Proc[[#This Row],[App]],Table2[],3,0),"open")</f>
        <v>open</v>
      </c>
      <c r="C11279" s="164" t="s">
        <v>370</v>
      </c>
      <c r="D11279" t="s">
        <v>13629</v>
      </c>
      <c r="E11279" t="s">
        <v>13639</v>
      </c>
      <c r="F11279" s="155" t="s">
        <v>13878</v>
      </c>
      <c r="G11279" s="164" t="s">
        <v>400</v>
      </c>
      <c r="H11279" s="155" t="str">
        <f>IF(Proc[[#This Row],[type]]="LFF (MDG-F)",MID(Proc[[#This Row],[Obj]],13,10),"")</f>
        <v/>
      </c>
      <c r="I11279" s="164"/>
      <c r="J11279" s="155" t="b">
        <f>Proc[[#This Row],[Requested]]=Proc[[#This Row],[CurrentParent]]</f>
        <v>0</v>
      </c>
      <c r="K11279" s="155" t="str">
        <f>IF(Proc[[#This Row],[Author]]="Marcela Urrego",VLOOKUP(LEFT(Proc[[#This Row],[Requested]],1),Table3[#All],2,0),VLOOKUP(Proc[[#This Row],[Author]],Table4[],2,0))</f>
        <v>HC</v>
      </c>
      <c r="L11279" s="155"/>
      <c r="M11279" s="140">
        <v>46139</v>
      </c>
      <c r="N11279" s="140"/>
      <c r="O11279" s="140"/>
      <c r="P11279" s="140" t="str">
        <f ca="1">IF(Proc[[#This Row],[DaysAgeing]]&gt;5,"yep","on track")</f>
        <v>on track</v>
      </c>
      <c r="Q11279" s="2">
        <f ca="1">IF(Proc[[#This Row],[DateClosed]]="",ABS(NETWORKDAYS(Proc[[#This Row],[DateOpened]],TODAY()))-1,ABS(NETWORKDAYS(Proc[[#This Row],[DateOpened]],Proc[[#This Row],[DateClosed]]))-1)</f>
        <v>0</v>
      </c>
      <c r="R11279" s="140" t="s">
        <v>415</v>
      </c>
      <c r="S11279" s="155"/>
      <c r="T11279" s="155"/>
    </row>
    <row r="11280" spans="1:20">
      <c r="A11280" s="164" t="s">
        <v>13640</v>
      </c>
      <c r="B11280" s="155" t="str">
        <f>IFERROR(VLOOKUP(Proc[[#This Row],[App]],Table2[],3,0),"open")</f>
        <v>open</v>
      </c>
      <c r="C11280" s="164" t="s">
        <v>370</v>
      </c>
      <c r="D11280" t="s">
        <v>13630</v>
      </c>
      <c r="E11280" t="s">
        <v>13638</v>
      </c>
      <c r="F11280" s="155" t="s">
        <v>13876</v>
      </c>
      <c r="G11280" s="164" t="s">
        <v>400</v>
      </c>
      <c r="H11280" s="155" t="str">
        <f>IF(Proc[[#This Row],[type]]="LFF (MDG-F)",MID(Proc[[#This Row],[Obj]],13,10),"")</f>
        <v/>
      </c>
      <c r="I11280" s="164"/>
      <c r="J11280" s="155" t="b">
        <f>Proc[[#This Row],[Requested]]=Proc[[#This Row],[CurrentParent]]</f>
        <v>0</v>
      </c>
      <c r="K11280" s="155" t="str">
        <f>IF(Proc[[#This Row],[Author]]="Marcela Urrego",VLOOKUP(LEFT(Proc[[#This Row],[Requested]],1),Table3[#All],2,0),VLOOKUP(Proc[[#This Row],[Author]],Table4[],2,0))</f>
        <v>HC</v>
      </c>
      <c r="L11280" s="155"/>
      <c r="M11280" s="140">
        <v>46139</v>
      </c>
      <c r="N11280" s="140"/>
      <c r="O11280" s="140"/>
      <c r="P11280" s="140" t="str">
        <f ca="1">IF(Proc[[#This Row],[DaysAgeing]]&gt;5,"yep","on track")</f>
        <v>on track</v>
      </c>
      <c r="Q11280" s="2">
        <f ca="1">IF(Proc[[#This Row],[DateClosed]]="",ABS(NETWORKDAYS(Proc[[#This Row],[DateOpened]],TODAY()))-1,ABS(NETWORKDAYS(Proc[[#This Row],[DateOpened]],Proc[[#This Row],[DateClosed]]))-1)</f>
        <v>0</v>
      </c>
      <c r="R11280" s="140" t="s">
        <v>415</v>
      </c>
      <c r="S11280" s="155"/>
      <c r="T11280" s="155"/>
    </row>
    <row r="11281" spans="1:20">
      <c r="A11281" s="164" t="s">
        <v>13640</v>
      </c>
      <c r="B11281" s="155" t="str">
        <f>IFERROR(VLOOKUP(Proc[[#This Row],[App]],Table2[],3,0),"open")</f>
        <v>open</v>
      </c>
      <c r="C11281" s="164" t="s">
        <v>370</v>
      </c>
      <c r="D11281" t="s">
        <v>13631</v>
      </c>
      <c r="E11281" t="s">
        <v>13639</v>
      </c>
      <c r="F11281" s="155" t="s">
        <v>13876</v>
      </c>
      <c r="G11281" s="164" t="s">
        <v>400</v>
      </c>
      <c r="H11281" s="155" t="str">
        <f>IF(Proc[[#This Row],[type]]="LFF (MDG-F)",MID(Proc[[#This Row],[Obj]],13,10),"")</f>
        <v/>
      </c>
      <c r="I11281" s="164"/>
      <c r="J11281" s="155" t="b">
        <f>Proc[[#This Row],[Requested]]=Proc[[#This Row],[CurrentParent]]</f>
        <v>0</v>
      </c>
      <c r="K11281" s="155" t="str">
        <f>IF(Proc[[#This Row],[Author]]="Marcela Urrego",VLOOKUP(LEFT(Proc[[#This Row],[Requested]],1),Table3[#All],2,0),VLOOKUP(Proc[[#This Row],[Author]],Table4[],2,0))</f>
        <v>HC</v>
      </c>
      <c r="L11281" s="155"/>
      <c r="M11281" s="140">
        <v>46139</v>
      </c>
      <c r="N11281" s="140"/>
      <c r="O11281" s="140"/>
      <c r="P11281" s="140" t="str">
        <f ca="1">IF(Proc[[#This Row],[DaysAgeing]]&gt;5,"yep","on track")</f>
        <v>on track</v>
      </c>
      <c r="Q11281" s="2">
        <f ca="1">IF(Proc[[#This Row],[DateClosed]]="",ABS(NETWORKDAYS(Proc[[#This Row],[DateOpened]],TODAY()))-1,ABS(NETWORKDAYS(Proc[[#This Row],[DateOpened]],Proc[[#This Row],[DateClosed]]))-1)</f>
        <v>0</v>
      </c>
      <c r="R11281" s="140" t="s">
        <v>415</v>
      </c>
      <c r="S11281" s="155"/>
      <c r="T11281" s="155"/>
    </row>
    <row r="11282" spans="1:20">
      <c r="A11282" s="164" t="s">
        <v>13640</v>
      </c>
      <c r="B11282" s="155" t="str">
        <f>IFERROR(VLOOKUP(Proc[[#This Row],[App]],Table2[],3,0),"open")</f>
        <v>open</v>
      </c>
      <c r="C11282" s="164" t="s">
        <v>370</v>
      </c>
      <c r="D11282" t="s">
        <v>13632</v>
      </c>
      <c r="E11282" t="s">
        <v>13638</v>
      </c>
      <c r="F11282" s="155" t="s">
        <v>13877</v>
      </c>
      <c r="G11282" s="164" t="s">
        <v>400</v>
      </c>
      <c r="H11282" s="155" t="str">
        <f>IF(Proc[[#This Row],[type]]="LFF (MDG-F)",MID(Proc[[#This Row],[Obj]],13,10),"")</f>
        <v/>
      </c>
      <c r="I11282" s="164"/>
      <c r="J11282" s="155" t="b">
        <f>Proc[[#This Row],[Requested]]=Proc[[#This Row],[CurrentParent]]</f>
        <v>0</v>
      </c>
      <c r="K11282" s="155" t="str">
        <f>IF(Proc[[#This Row],[Author]]="Marcela Urrego",VLOOKUP(LEFT(Proc[[#This Row],[Requested]],1),Table3[#All],2,0),VLOOKUP(Proc[[#This Row],[Author]],Table4[],2,0))</f>
        <v>HC</v>
      </c>
      <c r="L11282" s="155"/>
      <c r="M11282" s="140">
        <v>46139</v>
      </c>
      <c r="N11282" s="140"/>
      <c r="O11282" s="140"/>
      <c r="P11282" s="140" t="str">
        <f ca="1">IF(Proc[[#This Row],[DaysAgeing]]&gt;5,"yep","on track")</f>
        <v>on track</v>
      </c>
      <c r="Q11282" s="2">
        <f ca="1">IF(Proc[[#This Row],[DateClosed]]="",ABS(NETWORKDAYS(Proc[[#This Row],[DateOpened]],TODAY()))-1,ABS(NETWORKDAYS(Proc[[#This Row],[DateOpened]],Proc[[#This Row],[DateClosed]]))-1)</f>
        <v>0</v>
      </c>
      <c r="R11282" s="140" t="s">
        <v>415</v>
      </c>
      <c r="S11282" s="155"/>
      <c r="T11282" s="155"/>
    </row>
    <row r="11283" spans="1:20">
      <c r="A11283" s="164" t="s">
        <v>13640</v>
      </c>
      <c r="B11283" s="155" t="str">
        <f>IFERROR(VLOOKUP(Proc[[#This Row],[App]],Table2[],3,0),"open")</f>
        <v>open</v>
      </c>
      <c r="C11283" s="164" t="s">
        <v>370</v>
      </c>
      <c r="D11283" t="s">
        <v>13633</v>
      </c>
      <c r="E11283" t="s">
        <v>13639</v>
      </c>
      <c r="F11283" s="155" t="s">
        <v>13877</v>
      </c>
      <c r="G11283" s="164" t="s">
        <v>400</v>
      </c>
      <c r="H11283" s="155" t="str">
        <f>IF(Proc[[#This Row],[type]]="LFF (MDG-F)",MID(Proc[[#This Row],[Obj]],13,10),"")</f>
        <v/>
      </c>
      <c r="I11283" s="164"/>
      <c r="J11283" s="155" t="b">
        <f>Proc[[#This Row],[Requested]]=Proc[[#This Row],[CurrentParent]]</f>
        <v>0</v>
      </c>
      <c r="K11283" s="155" t="str">
        <f>IF(Proc[[#This Row],[Author]]="Marcela Urrego",VLOOKUP(LEFT(Proc[[#This Row],[Requested]],1),Table3[#All],2,0),VLOOKUP(Proc[[#This Row],[Author]],Table4[],2,0))</f>
        <v>HC</v>
      </c>
      <c r="L11283" s="155"/>
      <c r="M11283" s="140">
        <v>46139</v>
      </c>
      <c r="N11283" s="140"/>
      <c r="O11283" s="140"/>
      <c r="P11283" s="140" t="str">
        <f ca="1">IF(Proc[[#This Row],[DaysAgeing]]&gt;5,"yep","on track")</f>
        <v>on track</v>
      </c>
      <c r="Q11283" s="2">
        <f ca="1">IF(Proc[[#This Row],[DateClosed]]="",ABS(NETWORKDAYS(Proc[[#This Row],[DateOpened]],TODAY()))-1,ABS(NETWORKDAYS(Proc[[#This Row],[DateOpened]],Proc[[#This Row],[DateClosed]]))-1)</f>
        <v>0</v>
      </c>
      <c r="R11283" s="140" t="s">
        <v>415</v>
      </c>
      <c r="S11283" s="155"/>
      <c r="T11283" s="155"/>
    </row>
    <row r="11284" spans="1:20">
      <c r="A11284" s="164" t="s">
        <v>13640</v>
      </c>
      <c r="B11284" s="155" t="str">
        <f>IFERROR(VLOOKUP(Proc[[#This Row],[App]],Table2[],3,0),"open")</f>
        <v>open</v>
      </c>
      <c r="C11284" s="164" t="s">
        <v>370</v>
      </c>
      <c r="D11284" t="s">
        <v>13634</v>
      </c>
      <c r="E11284" t="s">
        <v>13636</v>
      </c>
      <c r="F11284" s="155" t="s">
        <v>13879</v>
      </c>
      <c r="G11284" s="164" t="s">
        <v>400</v>
      </c>
      <c r="H11284" s="155" t="str">
        <f>IF(Proc[[#This Row],[type]]="LFF (MDG-F)",MID(Proc[[#This Row],[Obj]],13,10),"")</f>
        <v/>
      </c>
      <c r="I11284" s="164"/>
      <c r="J11284" s="155" t="b">
        <f>Proc[[#This Row],[Requested]]=Proc[[#This Row],[CurrentParent]]</f>
        <v>0</v>
      </c>
      <c r="K11284" s="155" t="str">
        <f>IF(Proc[[#This Row],[Author]]="Marcela Urrego",VLOOKUP(LEFT(Proc[[#This Row],[Requested]],1),Table3[#All],2,0),VLOOKUP(Proc[[#This Row],[Author]],Table4[],2,0))</f>
        <v>HC</v>
      </c>
      <c r="L11284" s="155"/>
      <c r="M11284" s="140">
        <v>46139</v>
      </c>
      <c r="N11284" s="140"/>
      <c r="O11284" s="140"/>
      <c r="P11284" s="140" t="str">
        <f ca="1">IF(Proc[[#This Row],[DaysAgeing]]&gt;5,"yep","on track")</f>
        <v>on track</v>
      </c>
      <c r="Q11284" s="2">
        <f ca="1">IF(Proc[[#This Row],[DateClosed]]="",ABS(NETWORKDAYS(Proc[[#This Row],[DateOpened]],TODAY()))-1,ABS(NETWORKDAYS(Proc[[#This Row],[DateOpened]],Proc[[#This Row],[DateClosed]]))-1)</f>
        <v>0</v>
      </c>
      <c r="R11284" s="140" t="s">
        <v>415</v>
      </c>
      <c r="S11284" s="155"/>
      <c r="T11284" s="155"/>
    </row>
    <row r="11285" spans="1:20">
      <c r="A11285" s="164" t="s">
        <v>13640</v>
      </c>
      <c r="B11285" s="155" t="str">
        <f>IFERROR(VLOOKUP(Proc[[#This Row],[App]],Table2[],3,0),"open")</f>
        <v>open</v>
      </c>
      <c r="C11285" s="164" t="s">
        <v>370</v>
      </c>
      <c r="D11285" t="s">
        <v>13635</v>
      </c>
      <c r="E11285" t="s">
        <v>3556</v>
      </c>
      <c r="F11285" s="155" t="s">
        <v>13879</v>
      </c>
      <c r="G11285" s="164" t="s">
        <v>400</v>
      </c>
      <c r="H11285" s="155" t="str">
        <f>IF(Proc[[#This Row],[type]]="LFF (MDG-F)",MID(Proc[[#This Row],[Obj]],13,10),"")</f>
        <v/>
      </c>
      <c r="I11285" s="164"/>
      <c r="J11285" s="155" t="b">
        <f>Proc[[#This Row],[Requested]]=Proc[[#This Row],[CurrentParent]]</f>
        <v>0</v>
      </c>
      <c r="K11285" s="155" t="str">
        <f>IF(Proc[[#This Row],[Author]]="Marcela Urrego",VLOOKUP(LEFT(Proc[[#This Row],[Requested]],1),Table3[#All],2,0),VLOOKUP(Proc[[#This Row],[Author]],Table4[],2,0))</f>
        <v>HC</v>
      </c>
      <c r="L11285" s="155"/>
      <c r="M11285" s="140">
        <v>46139</v>
      </c>
      <c r="N11285" s="140"/>
      <c r="O11285" s="140"/>
      <c r="P11285" s="140" t="str">
        <f ca="1">IF(Proc[[#This Row],[DaysAgeing]]&gt;5,"yep","on track")</f>
        <v>on track</v>
      </c>
      <c r="Q11285" s="2">
        <f ca="1">IF(Proc[[#This Row],[DateClosed]]="",ABS(NETWORKDAYS(Proc[[#This Row],[DateOpened]],TODAY()))-1,ABS(NETWORKDAYS(Proc[[#This Row],[DateOpened]],Proc[[#This Row],[DateClosed]]))-1)</f>
        <v>0</v>
      </c>
      <c r="R11285" s="140" t="s">
        <v>415</v>
      </c>
      <c r="S11285" s="155"/>
      <c r="T11285" s="155"/>
    </row>
    <row r="11286" spans="1:20">
      <c r="A11286" t="s">
        <v>13762</v>
      </c>
      <c r="B11286" s="155" t="str">
        <f>IFERROR(VLOOKUP(Proc[[#This Row],[App]],Table2[],3,0),"open")</f>
        <v>open</v>
      </c>
      <c r="C11286" s="164" t="s">
        <v>370</v>
      </c>
      <c r="D11286" t="s">
        <v>13794</v>
      </c>
      <c r="E11286" t="s">
        <v>13796</v>
      </c>
      <c r="F11286" s="155" t="s">
        <v>13880</v>
      </c>
      <c r="G11286" s="164" t="s">
        <v>400</v>
      </c>
      <c r="H11286" s="155" t="str">
        <f>IF(Proc[[#This Row],[type]]="LFF (MDG-F)",MID(Proc[[#This Row],[Obj]],13,10),"")</f>
        <v/>
      </c>
      <c r="I11286" s="164"/>
      <c r="J11286" s="155" t="b">
        <f>Proc[[#This Row],[Requested]]=Proc[[#This Row],[CurrentParent]]</f>
        <v>0</v>
      </c>
      <c r="K11286" s="155" t="str">
        <f>IF(Proc[[#This Row],[Author]]="Marcela Urrego",VLOOKUP(LEFT(Proc[[#This Row],[Requested]],1),Table3[#All],2,0),VLOOKUP(Proc[[#This Row],[Author]],Table4[],2,0))</f>
        <v>EL</v>
      </c>
      <c r="L11286" s="155"/>
      <c r="M11286" s="140">
        <v>46139</v>
      </c>
      <c r="N11286" s="140"/>
      <c r="O11286" s="140"/>
      <c r="P11286" s="140" t="str">
        <f ca="1">IF(Proc[[#This Row],[DaysAgeing]]&gt;5,"yep","on track")</f>
        <v>on track</v>
      </c>
      <c r="Q11286" s="2">
        <f ca="1">IF(Proc[[#This Row],[DateClosed]]="",ABS(NETWORKDAYS(Proc[[#This Row],[DateOpened]],TODAY()))-1,ABS(NETWORKDAYS(Proc[[#This Row],[DateOpened]],Proc[[#This Row],[DateClosed]]))-1)</f>
        <v>0</v>
      </c>
      <c r="R11286" s="140" t="s">
        <v>774</v>
      </c>
      <c r="S11286" s="155"/>
      <c r="T11286" s="155"/>
    </row>
    <row r="11287" spans="1:20">
      <c r="A11287" s="164" t="s">
        <v>13762</v>
      </c>
      <c r="B11287" s="155" t="str">
        <f>IFERROR(VLOOKUP(Proc[[#This Row],[App]],Table2[],3,0),"open")</f>
        <v>open</v>
      </c>
      <c r="C11287" s="164" t="s">
        <v>370</v>
      </c>
      <c r="D11287" t="s">
        <v>13795</v>
      </c>
      <c r="E11287" t="s">
        <v>13796</v>
      </c>
      <c r="F11287" s="155" t="s">
        <v>13881</v>
      </c>
      <c r="G11287" s="164" t="s">
        <v>400</v>
      </c>
      <c r="H11287" s="155" t="str">
        <f>IF(Proc[[#This Row],[type]]="LFF (MDG-F)",MID(Proc[[#This Row],[Obj]],13,10),"")</f>
        <v/>
      </c>
      <c r="I11287" s="164"/>
      <c r="J11287" s="155" t="b">
        <f>Proc[[#This Row],[Requested]]=Proc[[#This Row],[CurrentParent]]</f>
        <v>0</v>
      </c>
      <c r="K11287" s="155" t="str">
        <f>IF(Proc[[#This Row],[Author]]="Marcela Urrego",VLOOKUP(LEFT(Proc[[#This Row],[Requested]],1),Table3[#All],2,0),VLOOKUP(Proc[[#This Row],[Author]],Table4[],2,0))</f>
        <v>EL</v>
      </c>
      <c r="L11287" s="155"/>
      <c r="M11287" s="140">
        <v>46139</v>
      </c>
      <c r="N11287" s="140"/>
      <c r="O11287" s="140"/>
      <c r="P11287" s="140" t="str">
        <f ca="1">IF(Proc[[#This Row],[DaysAgeing]]&gt;5,"yep","on track")</f>
        <v>on track</v>
      </c>
      <c r="Q11287" s="2">
        <f ca="1">IF(Proc[[#This Row],[DateClosed]]="",ABS(NETWORKDAYS(Proc[[#This Row],[DateOpened]],TODAY()))-1,ABS(NETWORKDAYS(Proc[[#This Row],[DateOpened]],Proc[[#This Row],[DateClosed]]))-1)</f>
        <v>0</v>
      </c>
      <c r="R11287" s="140" t="s">
        <v>774</v>
      </c>
      <c r="S11287" s="155"/>
      <c r="T11287" s="155"/>
    </row>
    <row r="11288" spans="1:20">
      <c r="A11288" s="164" t="s">
        <v>13762</v>
      </c>
      <c r="B11288" s="155" t="str">
        <f>IFERROR(VLOOKUP(Proc[[#This Row],[App]],Table2[],3,0),"open")</f>
        <v>open</v>
      </c>
      <c r="C11288" s="164" t="s">
        <v>375</v>
      </c>
      <c r="D11288" t="s">
        <v>13641</v>
      </c>
      <c r="E11288" t="s">
        <v>13796</v>
      </c>
      <c r="F11288" s="155" t="s">
        <v>13543</v>
      </c>
      <c r="G11288" t="s">
        <v>406</v>
      </c>
      <c r="H11288" s="155" t="str">
        <f>IF(Proc[[#This Row],[type]]="LFF (MDG-F)",MID(Proc[[#This Row],[Obj]],13,10),"")</f>
        <v>DE10B05000</v>
      </c>
      <c r="I11288" s="164"/>
      <c r="J11288" s="155" t="b">
        <f>Proc[[#This Row],[Requested]]=Proc[[#This Row],[CurrentParent]]</f>
        <v>0</v>
      </c>
      <c r="K11288" s="155" t="str">
        <f>IF(Proc[[#This Row],[Author]]="Marcela Urrego",VLOOKUP(LEFT(Proc[[#This Row],[Requested]],1),Table3[#All],2,0),VLOOKUP(Proc[[#This Row],[Author]],Table4[],2,0))</f>
        <v>EL</v>
      </c>
      <c r="L11288" s="155"/>
      <c r="M11288" s="140">
        <v>46139</v>
      </c>
      <c r="N11288" s="140"/>
      <c r="O11288" s="140"/>
      <c r="P11288" s="140" t="str">
        <f ca="1">IF(Proc[[#This Row],[DaysAgeing]]&gt;5,"yep","on track")</f>
        <v>on track</v>
      </c>
      <c r="Q11288" s="2">
        <f ca="1">IF(Proc[[#This Row],[DateClosed]]="",ABS(NETWORKDAYS(Proc[[#This Row],[DateOpened]],TODAY()))-1,ABS(NETWORKDAYS(Proc[[#This Row],[DateOpened]],Proc[[#This Row],[DateClosed]]))-1)</f>
        <v>0</v>
      </c>
      <c r="R11288" s="140" t="s">
        <v>774</v>
      </c>
      <c r="S11288" s="155"/>
      <c r="T11288" s="155"/>
    </row>
    <row r="11289" spans="1:20">
      <c r="A11289" s="164" t="s">
        <v>13762</v>
      </c>
      <c r="B11289" s="155" t="str">
        <f>IFERROR(VLOOKUP(Proc[[#This Row],[App]],Table2[],3,0),"open")</f>
        <v>open</v>
      </c>
      <c r="C11289" s="164" t="s">
        <v>375</v>
      </c>
      <c r="D11289" t="s">
        <v>13642</v>
      </c>
      <c r="E11289" t="s">
        <v>13796</v>
      </c>
      <c r="F11289" s="155" t="s">
        <v>13543</v>
      </c>
      <c r="G11289" s="164" t="s">
        <v>406</v>
      </c>
      <c r="H11289" s="155" t="str">
        <f>IF(Proc[[#This Row],[type]]="LFF (MDG-F)",MID(Proc[[#This Row],[Obj]],13,10),"")</f>
        <v>DE10B05010</v>
      </c>
      <c r="I11289" s="164"/>
      <c r="J11289" s="155" t="b">
        <f>Proc[[#This Row],[Requested]]=Proc[[#This Row],[CurrentParent]]</f>
        <v>0</v>
      </c>
      <c r="K11289" s="155" t="str">
        <f>IF(Proc[[#This Row],[Author]]="Marcela Urrego",VLOOKUP(LEFT(Proc[[#This Row],[Requested]],1),Table3[#All],2,0),VLOOKUP(Proc[[#This Row],[Author]],Table4[],2,0))</f>
        <v>EL</v>
      </c>
      <c r="L11289" s="155"/>
      <c r="M11289" s="140">
        <v>46139</v>
      </c>
      <c r="N11289" s="140"/>
      <c r="O11289" s="140"/>
      <c r="P11289" s="140" t="str">
        <f ca="1">IF(Proc[[#This Row],[DaysAgeing]]&gt;5,"yep","on track")</f>
        <v>on track</v>
      </c>
      <c r="Q11289" s="2">
        <f ca="1">IF(Proc[[#This Row],[DateClosed]]="",ABS(NETWORKDAYS(Proc[[#This Row],[DateOpened]],TODAY()))-1,ABS(NETWORKDAYS(Proc[[#This Row],[DateOpened]],Proc[[#This Row],[DateClosed]]))-1)</f>
        <v>0</v>
      </c>
      <c r="R11289" s="140" t="s">
        <v>774</v>
      </c>
      <c r="S11289" s="155"/>
      <c r="T11289" s="155"/>
    </row>
    <row r="11290" spans="1:20">
      <c r="A11290" s="164" t="s">
        <v>13762</v>
      </c>
      <c r="B11290" s="155" t="str">
        <f>IFERROR(VLOOKUP(Proc[[#This Row],[App]],Table2[],3,0),"open")</f>
        <v>open</v>
      </c>
      <c r="C11290" s="164" t="s">
        <v>375</v>
      </c>
      <c r="D11290" t="s">
        <v>13643</v>
      </c>
      <c r="E11290" t="s">
        <v>13796</v>
      </c>
      <c r="F11290" s="155" t="s">
        <v>13543</v>
      </c>
      <c r="G11290" s="164" t="s">
        <v>406</v>
      </c>
      <c r="H11290" s="155" t="str">
        <f>IF(Proc[[#This Row],[type]]="LFF (MDG-F)",MID(Proc[[#This Row],[Obj]],13,10),"")</f>
        <v>DE10B51400</v>
      </c>
      <c r="I11290" s="164"/>
      <c r="J11290" s="155" t="b">
        <f>Proc[[#This Row],[Requested]]=Proc[[#This Row],[CurrentParent]]</f>
        <v>0</v>
      </c>
      <c r="K11290" s="155" t="str">
        <f>IF(Proc[[#This Row],[Author]]="Marcela Urrego",VLOOKUP(LEFT(Proc[[#This Row],[Requested]],1),Table3[#All],2,0),VLOOKUP(Proc[[#This Row],[Author]],Table4[],2,0))</f>
        <v>EL</v>
      </c>
      <c r="L11290" s="155"/>
      <c r="M11290" s="140">
        <v>46139</v>
      </c>
      <c r="N11290" s="140"/>
      <c r="O11290" s="140"/>
      <c r="P11290" s="140" t="str">
        <f ca="1">IF(Proc[[#This Row],[DaysAgeing]]&gt;5,"yep","on track")</f>
        <v>on track</v>
      </c>
      <c r="Q11290" s="2">
        <f ca="1">IF(Proc[[#This Row],[DateClosed]]="",ABS(NETWORKDAYS(Proc[[#This Row],[DateOpened]],TODAY()))-1,ABS(NETWORKDAYS(Proc[[#This Row],[DateOpened]],Proc[[#This Row],[DateClosed]]))-1)</f>
        <v>0</v>
      </c>
      <c r="R11290" s="140" t="s">
        <v>774</v>
      </c>
      <c r="S11290" s="155"/>
      <c r="T11290" s="155"/>
    </row>
    <row r="11291" spans="1:20">
      <c r="A11291" s="164" t="s">
        <v>13762</v>
      </c>
      <c r="B11291" s="155" t="str">
        <f>IFERROR(VLOOKUP(Proc[[#This Row],[App]],Table2[],3,0),"open")</f>
        <v>open</v>
      </c>
      <c r="C11291" s="164" t="s">
        <v>370</v>
      </c>
      <c r="D11291" t="s">
        <v>13644</v>
      </c>
      <c r="E11291" t="s">
        <v>13796</v>
      </c>
      <c r="F11291" s="155" t="s">
        <v>13543</v>
      </c>
      <c r="G11291" s="164" t="s">
        <v>400</v>
      </c>
      <c r="H11291" s="155" t="str">
        <f>IF(Proc[[#This Row],[type]]="LFF (MDG-F)",MID(Proc[[#This Row],[Obj]],13,10),"")</f>
        <v/>
      </c>
      <c r="I11291" s="164"/>
      <c r="J11291" s="155" t="b">
        <f>Proc[[#This Row],[Requested]]=Proc[[#This Row],[CurrentParent]]</f>
        <v>0</v>
      </c>
      <c r="K11291" s="155" t="str">
        <f>IF(Proc[[#This Row],[Author]]="Marcela Urrego",VLOOKUP(LEFT(Proc[[#This Row],[Requested]],1),Table3[#All],2,0),VLOOKUP(Proc[[#This Row],[Author]],Table4[],2,0))</f>
        <v>EL</v>
      </c>
      <c r="L11291" s="155"/>
      <c r="M11291" s="140">
        <v>46139</v>
      </c>
      <c r="N11291" s="140"/>
      <c r="O11291" s="140"/>
      <c r="P11291" s="140" t="str">
        <f ca="1">IF(Proc[[#This Row],[DaysAgeing]]&gt;5,"yep","on track")</f>
        <v>on track</v>
      </c>
      <c r="Q11291" s="2">
        <f ca="1">IF(Proc[[#This Row],[DateClosed]]="",ABS(NETWORKDAYS(Proc[[#This Row],[DateOpened]],TODAY()))-1,ABS(NETWORKDAYS(Proc[[#This Row],[DateOpened]],Proc[[#This Row],[DateClosed]]))-1)</f>
        <v>0</v>
      </c>
      <c r="R11291" s="140" t="s">
        <v>774</v>
      </c>
      <c r="S11291" s="155"/>
      <c r="T11291" s="155"/>
    </row>
    <row r="11292" spans="1:20">
      <c r="A11292" s="164" t="s">
        <v>13762</v>
      </c>
      <c r="B11292" s="155" t="str">
        <f>IFERROR(VLOOKUP(Proc[[#This Row],[App]],Table2[],3,0),"open")</f>
        <v>open</v>
      </c>
      <c r="C11292" s="164" t="s">
        <v>370</v>
      </c>
      <c r="D11292" t="s">
        <v>13645</v>
      </c>
      <c r="E11292" t="s">
        <v>13796</v>
      </c>
      <c r="F11292" s="155" t="s">
        <v>13543</v>
      </c>
      <c r="G11292" s="164" t="s">
        <v>400</v>
      </c>
      <c r="H11292" s="155" t="str">
        <f>IF(Proc[[#This Row],[type]]="LFF (MDG-F)",MID(Proc[[#This Row],[Obj]],13,10),"")</f>
        <v/>
      </c>
      <c r="I11292" s="164"/>
      <c r="J11292" s="155" t="b">
        <f>Proc[[#This Row],[Requested]]=Proc[[#This Row],[CurrentParent]]</f>
        <v>0</v>
      </c>
      <c r="K11292" s="155" t="str">
        <f>IF(Proc[[#This Row],[Author]]="Marcela Urrego",VLOOKUP(LEFT(Proc[[#This Row],[Requested]],1),Table3[#All],2,0),VLOOKUP(Proc[[#This Row],[Author]],Table4[],2,0))</f>
        <v>EL</v>
      </c>
      <c r="L11292" s="155"/>
      <c r="M11292" s="140">
        <v>46139</v>
      </c>
      <c r="N11292" s="140"/>
      <c r="O11292" s="140"/>
      <c r="P11292" s="140" t="str">
        <f ca="1">IF(Proc[[#This Row],[DaysAgeing]]&gt;5,"yep","on track")</f>
        <v>on track</v>
      </c>
      <c r="Q11292" s="2">
        <f ca="1">IF(Proc[[#This Row],[DateClosed]]="",ABS(NETWORKDAYS(Proc[[#This Row],[DateOpened]],TODAY()))-1,ABS(NETWORKDAYS(Proc[[#This Row],[DateOpened]],Proc[[#This Row],[DateClosed]]))-1)</f>
        <v>0</v>
      </c>
      <c r="R11292" s="140" t="s">
        <v>774</v>
      </c>
      <c r="S11292" s="155"/>
      <c r="T11292" s="155"/>
    </row>
    <row r="11293" spans="1:20">
      <c r="A11293" s="164" t="s">
        <v>13762</v>
      </c>
      <c r="B11293" s="155" t="str">
        <f>IFERROR(VLOOKUP(Proc[[#This Row],[App]],Table2[],3,0),"open")</f>
        <v>open</v>
      </c>
      <c r="C11293" s="164" t="s">
        <v>375</v>
      </c>
      <c r="D11293" t="s">
        <v>13790</v>
      </c>
      <c r="E11293" t="s">
        <v>13796</v>
      </c>
      <c r="F11293" s="155" t="s">
        <v>13882</v>
      </c>
      <c r="G11293" s="164" t="s">
        <v>406</v>
      </c>
      <c r="H11293" s="155" t="str">
        <f>IF(Proc[[#This Row],[type]]="LFF (MDG-F)",MID(Proc[[#This Row],[Obj]],13,10),"")</f>
        <v>DE10B02100</v>
      </c>
      <c r="I11293" s="164"/>
      <c r="J11293" s="155" t="b">
        <f>Proc[[#This Row],[Requested]]=Proc[[#This Row],[CurrentParent]]</f>
        <v>0</v>
      </c>
      <c r="K11293" s="155" t="str">
        <f>IF(Proc[[#This Row],[Author]]="Marcela Urrego",VLOOKUP(LEFT(Proc[[#This Row],[Requested]],1),Table3[#All],2,0),VLOOKUP(Proc[[#This Row],[Author]],Table4[],2,0))</f>
        <v>EL</v>
      </c>
      <c r="L11293" s="155"/>
      <c r="M11293" s="140">
        <v>46139</v>
      </c>
      <c r="N11293" s="140"/>
      <c r="O11293" s="140"/>
      <c r="P11293" s="140" t="str">
        <f ca="1">IF(Proc[[#This Row],[DaysAgeing]]&gt;5,"yep","on track")</f>
        <v>on track</v>
      </c>
      <c r="Q11293" s="2">
        <f ca="1">IF(Proc[[#This Row],[DateClosed]]="",ABS(NETWORKDAYS(Proc[[#This Row],[DateOpened]],TODAY()))-1,ABS(NETWORKDAYS(Proc[[#This Row],[DateOpened]],Proc[[#This Row],[DateClosed]]))-1)</f>
        <v>0</v>
      </c>
      <c r="R11293" s="140" t="s">
        <v>774</v>
      </c>
      <c r="S11293" s="155"/>
      <c r="T11293" s="155"/>
    </row>
    <row r="11294" spans="1:20">
      <c r="A11294" s="164" t="s">
        <v>13762</v>
      </c>
      <c r="B11294" s="155" t="str">
        <f>IFERROR(VLOOKUP(Proc[[#This Row],[App]],Table2[],3,0),"open")</f>
        <v>open</v>
      </c>
      <c r="C11294" s="164" t="s">
        <v>375</v>
      </c>
      <c r="D11294" t="s">
        <v>13646</v>
      </c>
      <c r="E11294" t="s">
        <v>13796</v>
      </c>
      <c r="F11294" s="155" t="s">
        <v>13883</v>
      </c>
      <c r="G11294" s="164" t="s">
        <v>406</v>
      </c>
      <c r="H11294" s="155" t="str">
        <f>IF(Proc[[#This Row],[type]]="LFF (MDG-F)",MID(Proc[[#This Row],[Obj]],13,10),"")</f>
        <v>DE10B02511</v>
      </c>
      <c r="I11294" s="164"/>
      <c r="J11294" s="155" t="b">
        <f>Proc[[#This Row],[Requested]]=Proc[[#This Row],[CurrentParent]]</f>
        <v>0</v>
      </c>
      <c r="K11294" s="155" t="str">
        <f>IF(Proc[[#This Row],[Author]]="Marcela Urrego",VLOOKUP(LEFT(Proc[[#This Row],[Requested]],1),Table3[#All],2,0),VLOOKUP(Proc[[#This Row],[Author]],Table4[],2,0))</f>
        <v>EL</v>
      </c>
      <c r="L11294" s="155"/>
      <c r="M11294" s="140">
        <v>46139</v>
      </c>
      <c r="N11294" s="140"/>
      <c r="O11294" s="140"/>
      <c r="P11294" s="140" t="str">
        <f ca="1">IF(Proc[[#This Row],[DaysAgeing]]&gt;5,"yep","on track")</f>
        <v>on track</v>
      </c>
      <c r="Q11294" s="2">
        <f ca="1">IF(Proc[[#This Row],[DateClosed]]="",ABS(NETWORKDAYS(Proc[[#This Row],[DateOpened]],TODAY()))-1,ABS(NETWORKDAYS(Proc[[#This Row],[DateOpened]],Proc[[#This Row],[DateClosed]]))-1)</f>
        <v>0</v>
      </c>
      <c r="R11294" s="140" t="s">
        <v>774</v>
      </c>
      <c r="S11294" s="155"/>
      <c r="T11294" s="155"/>
    </row>
    <row r="11295" spans="1:20">
      <c r="A11295" s="164" t="s">
        <v>13762</v>
      </c>
      <c r="B11295" s="155" t="str">
        <f>IFERROR(VLOOKUP(Proc[[#This Row],[App]],Table2[],3,0),"open")</f>
        <v>open</v>
      </c>
      <c r="C11295" s="164" t="s">
        <v>375</v>
      </c>
      <c r="D11295" t="s">
        <v>13647</v>
      </c>
      <c r="E11295" t="s">
        <v>13796</v>
      </c>
      <c r="F11295" s="155" t="s">
        <v>13883</v>
      </c>
      <c r="G11295" s="164" t="s">
        <v>406</v>
      </c>
      <c r="H11295" s="155" t="str">
        <f>IF(Proc[[#This Row],[type]]="LFF (MDG-F)",MID(Proc[[#This Row],[Obj]],13,10),"")</f>
        <v>DE10B02522</v>
      </c>
      <c r="I11295" s="164"/>
      <c r="J11295" s="155" t="b">
        <f>Proc[[#This Row],[Requested]]=Proc[[#This Row],[CurrentParent]]</f>
        <v>0</v>
      </c>
      <c r="K11295" s="155" t="str">
        <f>IF(Proc[[#This Row],[Author]]="Marcela Urrego",VLOOKUP(LEFT(Proc[[#This Row],[Requested]],1),Table3[#All],2,0),VLOOKUP(Proc[[#This Row],[Author]],Table4[],2,0))</f>
        <v>EL</v>
      </c>
      <c r="L11295" s="155"/>
      <c r="M11295" s="140">
        <v>46139</v>
      </c>
      <c r="N11295" s="140"/>
      <c r="O11295" s="140"/>
      <c r="P11295" s="140" t="str">
        <f ca="1">IF(Proc[[#This Row],[DaysAgeing]]&gt;5,"yep","on track")</f>
        <v>on track</v>
      </c>
      <c r="Q11295" s="2">
        <f ca="1">IF(Proc[[#This Row],[DateClosed]]="",ABS(NETWORKDAYS(Proc[[#This Row],[DateOpened]],TODAY()))-1,ABS(NETWORKDAYS(Proc[[#This Row],[DateOpened]],Proc[[#This Row],[DateClosed]]))-1)</f>
        <v>0</v>
      </c>
      <c r="R11295" s="140" t="s">
        <v>774</v>
      </c>
      <c r="S11295" s="155"/>
      <c r="T11295" s="155"/>
    </row>
    <row r="11296" spans="1:20">
      <c r="A11296" s="164" t="s">
        <v>13762</v>
      </c>
      <c r="B11296" s="155" t="str">
        <f>IFERROR(VLOOKUP(Proc[[#This Row],[App]],Table2[],3,0),"open")</f>
        <v>open</v>
      </c>
      <c r="C11296" s="164" t="s">
        <v>375</v>
      </c>
      <c r="D11296" t="s">
        <v>13648</v>
      </c>
      <c r="E11296" t="s">
        <v>13796</v>
      </c>
      <c r="F11296" s="155" t="s">
        <v>13883</v>
      </c>
      <c r="G11296" s="164" t="s">
        <v>406</v>
      </c>
      <c r="H11296" s="155" t="str">
        <f>IF(Proc[[#This Row],[type]]="LFF (MDG-F)",MID(Proc[[#This Row],[Obj]],13,10),"")</f>
        <v>DE10B02532</v>
      </c>
      <c r="I11296" s="164"/>
      <c r="J11296" s="155" t="b">
        <f>Proc[[#This Row],[Requested]]=Proc[[#This Row],[CurrentParent]]</f>
        <v>0</v>
      </c>
      <c r="K11296" s="155" t="str">
        <f>IF(Proc[[#This Row],[Author]]="Marcela Urrego",VLOOKUP(LEFT(Proc[[#This Row],[Requested]],1),Table3[#All],2,0),VLOOKUP(Proc[[#This Row],[Author]],Table4[],2,0))</f>
        <v>EL</v>
      </c>
      <c r="L11296" s="155"/>
      <c r="M11296" s="140">
        <v>46139</v>
      </c>
      <c r="N11296" s="140"/>
      <c r="O11296" s="140"/>
      <c r="P11296" s="140" t="str">
        <f ca="1">IF(Proc[[#This Row],[DaysAgeing]]&gt;5,"yep","on track")</f>
        <v>on track</v>
      </c>
      <c r="Q11296" s="2">
        <f ca="1">IF(Proc[[#This Row],[DateClosed]]="",ABS(NETWORKDAYS(Proc[[#This Row],[DateOpened]],TODAY()))-1,ABS(NETWORKDAYS(Proc[[#This Row],[DateOpened]],Proc[[#This Row],[DateClosed]]))-1)</f>
        <v>0</v>
      </c>
      <c r="R11296" s="140" t="s">
        <v>774</v>
      </c>
      <c r="S11296" s="155"/>
      <c r="T11296" s="155"/>
    </row>
    <row r="11297" spans="1:20">
      <c r="A11297" s="164" t="s">
        <v>13762</v>
      </c>
      <c r="B11297" s="155" t="str">
        <f>IFERROR(VLOOKUP(Proc[[#This Row],[App]],Table2[],3,0),"open")</f>
        <v>open</v>
      </c>
      <c r="C11297" s="164" t="s">
        <v>375</v>
      </c>
      <c r="D11297" t="s">
        <v>13649</v>
      </c>
      <c r="E11297" t="s">
        <v>13796</v>
      </c>
      <c r="F11297" s="155" t="s">
        <v>13883</v>
      </c>
      <c r="G11297" s="164" t="s">
        <v>406</v>
      </c>
      <c r="H11297" s="155" t="str">
        <f>IF(Proc[[#This Row],[type]]="LFF (MDG-F)",MID(Proc[[#This Row],[Obj]],13,10),"")</f>
        <v>DE10B02533</v>
      </c>
      <c r="I11297" s="164"/>
      <c r="J11297" s="155" t="b">
        <f>Proc[[#This Row],[Requested]]=Proc[[#This Row],[CurrentParent]]</f>
        <v>0</v>
      </c>
      <c r="K11297" s="155" t="str">
        <f>IF(Proc[[#This Row],[Author]]="Marcela Urrego",VLOOKUP(LEFT(Proc[[#This Row],[Requested]],1),Table3[#All],2,0),VLOOKUP(Proc[[#This Row],[Author]],Table4[],2,0))</f>
        <v>EL</v>
      </c>
      <c r="L11297" s="155"/>
      <c r="M11297" s="140">
        <v>46139</v>
      </c>
      <c r="N11297" s="140"/>
      <c r="O11297" s="140"/>
      <c r="P11297" s="140" t="str">
        <f ca="1">IF(Proc[[#This Row],[DaysAgeing]]&gt;5,"yep","on track")</f>
        <v>on track</v>
      </c>
      <c r="Q11297" s="2">
        <f ca="1">IF(Proc[[#This Row],[DateClosed]]="",ABS(NETWORKDAYS(Proc[[#This Row],[DateOpened]],TODAY()))-1,ABS(NETWORKDAYS(Proc[[#This Row],[DateOpened]],Proc[[#This Row],[DateClosed]]))-1)</f>
        <v>0</v>
      </c>
      <c r="R11297" s="140" t="s">
        <v>774</v>
      </c>
      <c r="S11297" s="155"/>
      <c r="T11297" s="155"/>
    </row>
    <row r="11298" spans="1:20">
      <c r="A11298" s="164" t="s">
        <v>13762</v>
      </c>
      <c r="B11298" s="155" t="str">
        <f>IFERROR(VLOOKUP(Proc[[#This Row],[App]],Table2[],3,0),"open")</f>
        <v>open</v>
      </c>
      <c r="C11298" s="164" t="s">
        <v>375</v>
      </c>
      <c r="D11298" t="s">
        <v>13650</v>
      </c>
      <c r="E11298" t="s">
        <v>13796</v>
      </c>
      <c r="F11298" s="155" t="s">
        <v>13883</v>
      </c>
      <c r="G11298" s="164" t="s">
        <v>406</v>
      </c>
      <c r="H11298" s="155" t="str">
        <f>IF(Proc[[#This Row],[type]]="LFF (MDG-F)",MID(Proc[[#This Row],[Obj]],13,10),"")</f>
        <v>DE10B02541</v>
      </c>
      <c r="I11298" s="164"/>
      <c r="J11298" s="155" t="b">
        <f>Proc[[#This Row],[Requested]]=Proc[[#This Row],[CurrentParent]]</f>
        <v>0</v>
      </c>
      <c r="K11298" s="155" t="str">
        <f>IF(Proc[[#This Row],[Author]]="Marcela Urrego",VLOOKUP(LEFT(Proc[[#This Row],[Requested]],1),Table3[#All],2,0),VLOOKUP(Proc[[#This Row],[Author]],Table4[],2,0))</f>
        <v>EL</v>
      </c>
      <c r="L11298" s="155"/>
      <c r="M11298" s="140">
        <v>46139</v>
      </c>
      <c r="N11298" s="140"/>
      <c r="O11298" s="140"/>
      <c r="P11298" s="140" t="str">
        <f ca="1">IF(Proc[[#This Row],[DaysAgeing]]&gt;5,"yep","on track")</f>
        <v>on track</v>
      </c>
      <c r="Q11298" s="2">
        <f ca="1">IF(Proc[[#This Row],[DateClosed]]="",ABS(NETWORKDAYS(Proc[[#This Row],[DateOpened]],TODAY()))-1,ABS(NETWORKDAYS(Proc[[#This Row],[DateOpened]],Proc[[#This Row],[DateClosed]]))-1)</f>
        <v>0</v>
      </c>
      <c r="R11298" s="140" t="s">
        <v>774</v>
      </c>
      <c r="S11298" s="155"/>
      <c r="T11298" s="155"/>
    </row>
    <row r="11299" spans="1:20">
      <c r="A11299" s="164" t="s">
        <v>13762</v>
      </c>
      <c r="B11299" s="155" t="str">
        <f>IFERROR(VLOOKUP(Proc[[#This Row],[App]],Table2[],3,0),"open")</f>
        <v>open</v>
      </c>
      <c r="C11299" s="164" t="s">
        <v>375</v>
      </c>
      <c r="D11299" t="s">
        <v>13651</v>
      </c>
      <c r="E11299" t="s">
        <v>13796</v>
      </c>
      <c r="F11299" s="155" t="s">
        <v>13883</v>
      </c>
      <c r="G11299" s="164" t="s">
        <v>406</v>
      </c>
      <c r="H11299" s="155" t="str">
        <f>IF(Proc[[#This Row],[type]]="LFF (MDG-F)",MID(Proc[[#This Row],[Obj]],13,10),"")</f>
        <v>DE10B02580</v>
      </c>
      <c r="I11299" s="164"/>
      <c r="J11299" s="155" t="b">
        <f>Proc[[#This Row],[Requested]]=Proc[[#This Row],[CurrentParent]]</f>
        <v>0</v>
      </c>
      <c r="K11299" s="155" t="str">
        <f>IF(Proc[[#This Row],[Author]]="Marcela Urrego",VLOOKUP(LEFT(Proc[[#This Row],[Requested]],1),Table3[#All],2,0),VLOOKUP(Proc[[#This Row],[Author]],Table4[],2,0))</f>
        <v>EL</v>
      </c>
      <c r="L11299" s="155"/>
      <c r="M11299" s="140">
        <v>46139</v>
      </c>
      <c r="N11299" s="140"/>
      <c r="O11299" s="140"/>
      <c r="P11299" s="140" t="str">
        <f ca="1">IF(Proc[[#This Row],[DaysAgeing]]&gt;5,"yep","on track")</f>
        <v>on track</v>
      </c>
      <c r="Q11299" s="2">
        <f ca="1">IF(Proc[[#This Row],[DateClosed]]="",ABS(NETWORKDAYS(Proc[[#This Row],[DateOpened]],TODAY()))-1,ABS(NETWORKDAYS(Proc[[#This Row],[DateOpened]],Proc[[#This Row],[DateClosed]]))-1)</f>
        <v>0</v>
      </c>
      <c r="R11299" s="140" t="s">
        <v>774</v>
      </c>
      <c r="S11299" s="155"/>
      <c r="T11299" s="155"/>
    </row>
    <row r="11300" spans="1:20">
      <c r="A11300" s="164" t="s">
        <v>13762</v>
      </c>
      <c r="B11300" s="155" t="str">
        <f>IFERROR(VLOOKUP(Proc[[#This Row],[App]],Table2[],3,0),"open")</f>
        <v>open</v>
      </c>
      <c r="C11300" s="164" t="s">
        <v>375</v>
      </c>
      <c r="D11300" t="s">
        <v>13652</v>
      </c>
      <c r="E11300" t="s">
        <v>13796</v>
      </c>
      <c r="F11300" s="155" t="s">
        <v>13884</v>
      </c>
      <c r="G11300" s="164" t="s">
        <v>406</v>
      </c>
      <c r="H11300" s="155" t="str">
        <f>IF(Proc[[#This Row],[type]]="LFF (MDG-F)",MID(Proc[[#This Row],[Obj]],13,10),"")</f>
        <v>DE10B02111</v>
      </c>
      <c r="I11300" s="164"/>
      <c r="J11300" s="155" t="b">
        <f>Proc[[#This Row],[Requested]]=Proc[[#This Row],[CurrentParent]]</f>
        <v>0</v>
      </c>
      <c r="K11300" s="155" t="str">
        <f>IF(Proc[[#This Row],[Author]]="Marcela Urrego",VLOOKUP(LEFT(Proc[[#This Row],[Requested]],1),Table3[#All],2,0),VLOOKUP(Proc[[#This Row],[Author]],Table4[],2,0))</f>
        <v>EL</v>
      </c>
      <c r="L11300" s="155"/>
      <c r="M11300" s="140">
        <v>46139</v>
      </c>
      <c r="N11300" s="140"/>
      <c r="O11300" s="140"/>
      <c r="P11300" s="140" t="str">
        <f ca="1">IF(Proc[[#This Row],[DaysAgeing]]&gt;5,"yep","on track")</f>
        <v>on track</v>
      </c>
      <c r="Q11300" s="2">
        <f ca="1">IF(Proc[[#This Row],[DateClosed]]="",ABS(NETWORKDAYS(Proc[[#This Row],[DateOpened]],TODAY()))-1,ABS(NETWORKDAYS(Proc[[#This Row],[DateOpened]],Proc[[#This Row],[DateClosed]]))-1)</f>
        <v>0</v>
      </c>
      <c r="R11300" s="140" t="s">
        <v>774</v>
      </c>
      <c r="S11300" s="155"/>
      <c r="T11300" s="155"/>
    </row>
    <row r="11301" spans="1:20">
      <c r="A11301" s="164" t="s">
        <v>13762</v>
      </c>
      <c r="B11301" s="155" t="str">
        <f>IFERROR(VLOOKUP(Proc[[#This Row],[App]],Table2[],3,0),"open")</f>
        <v>open</v>
      </c>
      <c r="C11301" s="164" t="s">
        <v>375</v>
      </c>
      <c r="D11301" t="s">
        <v>13653</v>
      </c>
      <c r="E11301" t="s">
        <v>13796</v>
      </c>
      <c r="F11301" s="155" t="s">
        <v>13884</v>
      </c>
      <c r="G11301" s="164" t="s">
        <v>406</v>
      </c>
      <c r="H11301" s="155" t="str">
        <f>IF(Proc[[#This Row],[type]]="LFF (MDG-F)",MID(Proc[[#This Row],[Obj]],13,10),"")</f>
        <v>DE10B02112</v>
      </c>
      <c r="I11301" s="164"/>
      <c r="J11301" s="155" t="b">
        <f>Proc[[#This Row],[Requested]]=Proc[[#This Row],[CurrentParent]]</f>
        <v>0</v>
      </c>
      <c r="K11301" s="155" t="str">
        <f>IF(Proc[[#This Row],[Author]]="Marcela Urrego",VLOOKUP(LEFT(Proc[[#This Row],[Requested]],1),Table3[#All],2,0),VLOOKUP(Proc[[#This Row],[Author]],Table4[],2,0))</f>
        <v>EL</v>
      </c>
      <c r="L11301" s="155"/>
      <c r="M11301" s="140">
        <v>46139</v>
      </c>
      <c r="N11301" s="140"/>
      <c r="O11301" s="140"/>
      <c r="P11301" s="140" t="str">
        <f ca="1">IF(Proc[[#This Row],[DaysAgeing]]&gt;5,"yep","on track")</f>
        <v>on track</v>
      </c>
      <c r="Q11301" s="2">
        <f ca="1">IF(Proc[[#This Row],[DateClosed]]="",ABS(NETWORKDAYS(Proc[[#This Row],[DateOpened]],TODAY()))-1,ABS(NETWORKDAYS(Proc[[#This Row],[DateOpened]],Proc[[#This Row],[DateClosed]]))-1)</f>
        <v>0</v>
      </c>
      <c r="R11301" s="140" t="s">
        <v>774</v>
      </c>
      <c r="S11301" s="155"/>
      <c r="T11301" s="155"/>
    </row>
    <row r="11302" spans="1:20">
      <c r="A11302" s="164" t="s">
        <v>13762</v>
      </c>
      <c r="B11302" s="155" t="str">
        <f>IFERROR(VLOOKUP(Proc[[#This Row],[App]],Table2[],3,0),"open")</f>
        <v>open</v>
      </c>
      <c r="C11302" s="164" t="s">
        <v>375</v>
      </c>
      <c r="D11302" t="s">
        <v>13654</v>
      </c>
      <c r="E11302" t="s">
        <v>13796</v>
      </c>
      <c r="F11302" s="155" t="s">
        <v>13884</v>
      </c>
      <c r="G11302" s="164" t="s">
        <v>406</v>
      </c>
      <c r="H11302" s="155" t="str">
        <f>IF(Proc[[#This Row],[type]]="LFF (MDG-F)",MID(Proc[[#This Row],[Obj]],13,10),"")</f>
        <v>DE10B02121</v>
      </c>
      <c r="I11302" s="164"/>
      <c r="J11302" s="155" t="b">
        <f>Proc[[#This Row],[Requested]]=Proc[[#This Row],[CurrentParent]]</f>
        <v>0</v>
      </c>
      <c r="K11302" s="155" t="str">
        <f>IF(Proc[[#This Row],[Author]]="Marcela Urrego",VLOOKUP(LEFT(Proc[[#This Row],[Requested]],1),Table3[#All],2,0),VLOOKUP(Proc[[#This Row],[Author]],Table4[],2,0))</f>
        <v>EL</v>
      </c>
      <c r="L11302" s="155"/>
      <c r="M11302" s="140">
        <v>46139</v>
      </c>
      <c r="N11302" s="140"/>
      <c r="O11302" s="140"/>
      <c r="P11302" s="140" t="str">
        <f ca="1">IF(Proc[[#This Row],[DaysAgeing]]&gt;5,"yep","on track")</f>
        <v>on track</v>
      </c>
      <c r="Q11302" s="2">
        <f ca="1">IF(Proc[[#This Row],[DateClosed]]="",ABS(NETWORKDAYS(Proc[[#This Row],[DateOpened]],TODAY()))-1,ABS(NETWORKDAYS(Proc[[#This Row],[DateOpened]],Proc[[#This Row],[DateClosed]]))-1)</f>
        <v>0</v>
      </c>
      <c r="R11302" s="140" t="s">
        <v>774</v>
      </c>
      <c r="S11302" s="155"/>
      <c r="T11302" s="155"/>
    </row>
    <row r="11303" spans="1:20">
      <c r="A11303" s="164" t="s">
        <v>13762</v>
      </c>
      <c r="B11303" s="155" t="str">
        <f>IFERROR(VLOOKUP(Proc[[#This Row],[App]],Table2[],3,0),"open")</f>
        <v>open</v>
      </c>
      <c r="C11303" s="164" t="s">
        <v>375</v>
      </c>
      <c r="D11303" t="s">
        <v>13655</v>
      </c>
      <c r="E11303" t="s">
        <v>13796</v>
      </c>
      <c r="F11303" s="155" t="s">
        <v>13884</v>
      </c>
      <c r="G11303" s="164" t="s">
        <v>406</v>
      </c>
      <c r="H11303" s="155" t="str">
        <f>IF(Proc[[#This Row],[type]]="LFF (MDG-F)",MID(Proc[[#This Row],[Obj]],13,10),"")</f>
        <v>DE10B02131</v>
      </c>
      <c r="I11303" s="164"/>
      <c r="J11303" s="155" t="b">
        <f>Proc[[#This Row],[Requested]]=Proc[[#This Row],[CurrentParent]]</f>
        <v>0</v>
      </c>
      <c r="K11303" s="155" t="str">
        <f>IF(Proc[[#This Row],[Author]]="Marcela Urrego",VLOOKUP(LEFT(Proc[[#This Row],[Requested]],1),Table3[#All],2,0),VLOOKUP(Proc[[#This Row],[Author]],Table4[],2,0))</f>
        <v>EL</v>
      </c>
      <c r="L11303" s="155"/>
      <c r="M11303" s="140">
        <v>46139</v>
      </c>
      <c r="N11303" s="140"/>
      <c r="O11303" s="140"/>
      <c r="P11303" s="140" t="str">
        <f ca="1">IF(Proc[[#This Row],[DaysAgeing]]&gt;5,"yep","on track")</f>
        <v>on track</v>
      </c>
      <c r="Q11303" s="2">
        <f ca="1">IF(Proc[[#This Row],[DateClosed]]="",ABS(NETWORKDAYS(Proc[[#This Row],[DateOpened]],TODAY()))-1,ABS(NETWORKDAYS(Proc[[#This Row],[DateOpened]],Proc[[#This Row],[DateClosed]]))-1)</f>
        <v>0</v>
      </c>
      <c r="R11303" s="140" t="s">
        <v>774</v>
      </c>
      <c r="S11303" s="155"/>
      <c r="T11303" s="155"/>
    </row>
    <row r="11304" spans="1:20">
      <c r="A11304" s="164" t="s">
        <v>13762</v>
      </c>
      <c r="B11304" s="155" t="str">
        <f>IFERROR(VLOOKUP(Proc[[#This Row],[App]],Table2[],3,0),"open")</f>
        <v>open</v>
      </c>
      <c r="C11304" s="164" t="s">
        <v>375</v>
      </c>
      <c r="D11304" t="s">
        <v>13656</v>
      </c>
      <c r="E11304" t="s">
        <v>13796</v>
      </c>
      <c r="F11304" s="155" t="s">
        <v>13884</v>
      </c>
      <c r="G11304" s="164" t="s">
        <v>406</v>
      </c>
      <c r="H11304" s="155" t="str">
        <f>IF(Proc[[#This Row],[type]]="LFF (MDG-F)",MID(Proc[[#This Row],[Obj]],13,10),"")</f>
        <v>DE10B02133</v>
      </c>
      <c r="I11304" s="164"/>
      <c r="J11304" s="155" t="b">
        <f>Proc[[#This Row],[Requested]]=Proc[[#This Row],[CurrentParent]]</f>
        <v>0</v>
      </c>
      <c r="K11304" s="155" t="str">
        <f>IF(Proc[[#This Row],[Author]]="Marcela Urrego",VLOOKUP(LEFT(Proc[[#This Row],[Requested]],1),Table3[#All],2,0),VLOOKUP(Proc[[#This Row],[Author]],Table4[],2,0))</f>
        <v>EL</v>
      </c>
      <c r="L11304" s="155"/>
      <c r="M11304" s="140">
        <v>46139</v>
      </c>
      <c r="N11304" s="140"/>
      <c r="O11304" s="140"/>
      <c r="P11304" s="140" t="str">
        <f ca="1">IF(Proc[[#This Row],[DaysAgeing]]&gt;5,"yep","on track")</f>
        <v>on track</v>
      </c>
      <c r="Q11304" s="2">
        <f ca="1">IF(Proc[[#This Row],[DateClosed]]="",ABS(NETWORKDAYS(Proc[[#This Row],[DateOpened]],TODAY()))-1,ABS(NETWORKDAYS(Proc[[#This Row],[DateOpened]],Proc[[#This Row],[DateClosed]]))-1)</f>
        <v>0</v>
      </c>
      <c r="R11304" s="140" t="s">
        <v>774</v>
      </c>
      <c r="S11304" s="155"/>
      <c r="T11304" s="155"/>
    </row>
    <row r="11305" spans="1:20">
      <c r="A11305" s="164" t="s">
        <v>13762</v>
      </c>
      <c r="B11305" s="155" t="str">
        <f>IFERROR(VLOOKUP(Proc[[#This Row],[App]],Table2[],3,0),"open")</f>
        <v>open</v>
      </c>
      <c r="C11305" s="164" t="s">
        <v>375</v>
      </c>
      <c r="D11305" t="s">
        <v>13657</v>
      </c>
      <c r="E11305" t="s">
        <v>13796</v>
      </c>
      <c r="F11305" s="155" t="s">
        <v>13884</v>
      </c>
      <c r="G11305" s="164" t="s">
        <v>406</v>
      </c>
      <c r="H11305" s="155" t="str">
        <f>IF(Proc[[#This Row],[type]]="LFF (MDG-F)",MID(Proc[[#This Row],[Obj]],13,10),"")</f>
        <v>DE10B02141</v>
      </c>
      <c r="I11305" s="164"/>
      <c r="J11305" s="155" t="b">
        <f>Proc[[#This Row],[Requested]]=Proc[[#This Row],[CurrentParent]]</f>
        <v>0</v>
      </c>
      <c r="K11305" s="155" t="str">
        <f>IF(Proc[[#This Row],[Author]]="Marcela Urrego",VLOOKUP(LEFT(Proc[[#This Row],[Requested]],1),Table3[#All],2,0),VLOOKUP(Proc[[#This Row],[Author]],Table4[],2,0))</f>
        <v>EL</v>
      </c>
      <c r="L11305" s="155"/>
      <c r="M11305" s="140">
        <v>46139</v>
      </c>
      <c r="N11305" s="140"/>
      <c r="O11305" s="140"/>
      <c r="P11305" s="140" t="str">
        <f ca="1">IF(Proc[[#This Row],[DaysAgeing]]&gt;5,"yep","on track")</f>
        <v>on track</v>
      </c>
      <c r="Q11305" s="2">
        <f ca="1">IF(Proc[[#This Row],[DateClosed]]="",ABS(NETWORKDAYS(Proc[[#This Row],[DateOpened]],TODAY()))-1,ABS(NETWORKDAYS(Proc[[#This Row],[DateOpened]],Proc[[#This Row],[DateClosed]]))-1)</f>
        <v>0</v>
      </c>
      <c r="R11305" s="140" t="s">
        <v>774</v>
      </c>
      <c r="S11305" s="155"/>
      <c r="T11305" s="155"/>
    </row>
    <row r="11306" spans="1:20">
      <c r="A11306" s="164" t="s">
        <v>13762</v>
      </c>
      <c r="B11306" s="155" t="str">
        <f>IFERROR(VLOOKUP(Proc[[#This Row],[App]],Table2[],3,0),"open")</f>
        <v>open</v>
      </c>
      <c r="C11306" s="164" t="s">
        <v>375</v>
      </c>
      <c r="D11306" t="s">
        <v>13658</v>
      </c>
      <c r="E11306" t="s">
        <v>13796</v>
      </c>
      <c r="F11306" s="155" t="s">
        <v>13884</v>
      </c>
      <c r="G11306" s="164" t="s">
        <v>406</v>
      </c>
      <c r="H11306" s="155" t="str">
        <f>IF(Proc[[#This Row],[type]]="LFF (MDG-F)",MID(Proc[[#This Row],[Obj]],13,10),"")</f>
        <v>DE10B02146</v>
      </c>
      <c r="I11306" s="164"/>
      <c r="J11306" s="155" t="b">
        <f>Proc[[#This Row],[Requested]]=Proc[[#This Row],[CurrentParent]]</f>
        <v>0</v>
      </c>
      <c r="K11306" s="155" t="str">
        <f>IF(Proc[[#This Row],[Author]]="Marcela Urrego",VLOOKUP(LEFT(Proc[[#This Row],[Requested]],1),Table3[#All],2,0),VLOOKUP(Proc[[#This Row],[Author]],Table4[],2,0))</f>
        <v>EL</v>
      </c>
      <c r="L11306" s="155"/>
      <c r="M11306" s="140">
        <v>46139</v>
      </c>
      <c r="N11306" s="140"/>
      <c r="O11306" s="140"/>
      <c r="P11306" s="140" t="str">
        <f ca="1">IF(Proc[[#This Row],[DaysAgeing]]&gt;5,"yep","on track")</f>
        <v>on track</v>
      </c>
      <c r="Q11306" s="2">
        <f ca="1">IF(Proc[[#This Row],[DateClosed]]="",ABS(NETWORKDAYS(Proc[[#This Row],[DateOpened]],TODAY()))-1,ABS(NETWORKDAYS(Proc[[#This Row],[DateOpened]],Proc[[#This Row],[DateClosed]]))-1)</f>
        <v>0</v>
      </c>
      <c r="R11306" s="140" t="s">
        <v>774</v>
      </c>
      <c r="S11306" s="155"/>
      <c r="T11306" s="155"/>
    </row>
    <row r="11307" spans="1:20">
      <c r="A11307" s="164" t="s">
        <v>13762</v>
      </c>
      <c r="B11307" s="155" t="str">
        <f>IFERROR(VLOOKUP(Proc[[#This Row],[App]],Table2[],3,0),"open")</f>
        <v>open</v>
      </c>
      <c r="C11307" s="164" t="s">
        <v>375</v>
      </c>
      <c r="D11307" t="s">
        <v>13659</v>
      </c>
      <c r="E11307" t="s">
        <v>13796</v>
      </c>
      <c r="F11307" s="155" t="s">
        <v>13884</v>
      </c>
      <c r="G11307" s="164" t="s">
        <v>406</v>
      </c>
      <c r="H11307" s="155" t="str">
        <f>IF(Proc[[#This Row],[type]]="LFF (MDG-F)",MID(Proc[[#This Row],[Obj]],13,10),"")</f>
        <v>DE10B02180</v>
      </c>
      <c r="I11307" s="164"/>
      <c r="J11307" s="155" t="b">
        <f>Proc[[#This Row],[Requested]]=Proc[[#This Row],[CurrentParent]]</f>
        <v>0</v>
      </c>
      <c r="K11307" s="155" t="str">
        <f>IF(Proc[[#This Row],[Author]]="Marcela Urrego",VLOOKUP(LEFT(Proc[[#This Row],[Requested]],1),Table3[#All],2,0),VLOOKUP(Proc[[#This Row],[Author]],Table4[],2,0))</f>
        <v>EL</v>
      </c>
      <c r="L11307" s="155"/>
      <c r="M11307" s="140">
        <v>46139</v>
      </c>
      <c r="N11307" s="140"/>
      <c r="O11307" s="140"/>
      <c r="P11307" s="140" t="str">
        <f ca="1">IF(Proc[[#This Row],[DaysAgeing]]&gt;5,"yep","on track")</f>
        <v>on track</v>
      </c>
      <c r="Q11307" s="2">
        <f ca="1">IF(Proc[[#This Row],[DateClosed]]="",ABS(NETWORKDAYS(Proc[[#This Row],[DateOpened]],TODAY()))-1,ABS(NETWORKDAYS(Proc[[#This Row],[DateOpened]],Proc[[#This Row],[DateClosed]]))-1)</f>
        <v>0</v>
      </c>
      <c r="R11307" s="140" t="s">
        <v>774</v>
      </c>
      <c r="S11307" s="155"/>
      <c r="T11307" s="155"/>
    </row>
    <row r="11308" spans="1:20">
      <c r="A11308" s="164" t="s">
        <v>13762</v>
      </c>
      <c r="B11308" s="155" t="str">
        <f>IFERROR(VLOOKUP(Proc[[#This Row],[App]],Table2[],3,0),"open")</f>
        <v>open</v>
      </c>
      <c r="C11308" s="164" t="s">
        <v>377</v>
      </c>
      <c r="D11308" t="s">
        <v>13660</v>
      </c>
      <c r="E11308" t="s">
        <v>13796</v>
      </c>
      <c r="F11308" s="155"/>
      <c r="G11308" s="164" t="s">
        <v>400</v>
      </c>
      <c r="H11308" s="155" t="str">
        <f>IF(Proc[[#This Row],[type]]="LFF (MDG-F)",MID(Proc[[#This Row],[Obj]],13,10),"")</f>
        <v/>
      </c>
      <c r="I11308" s="164"/>
      <c r="J11308" s="155" t="b">
        <f>Proc[[#This Row],[Requested]]=Proc[[#This Row],[CurrentParent]]</f>
        <v>0</v>
      </c>
      <c r="K11308" s="155" t="str">
        <f>IF(Proc[[#This Row],[Author]]="Marcela Urrego",VLOOKUP(LEFT(Proc[[#This Row],[Requested]],1),Table3[#All],2,0),VLOOKUP(Proc[[#This Row],[Author]],Table4[],2,0))</f>
        <v>EL</v>
      </c>
      <c r="L11308" s="155"/>
      <c r="M11308" s="140">
        <v>46139</v>
      </c>
      <c r="N11308" s="140"/>
      <c r="O11308" s="140"/>
      <c r="P11308" s="140" t="str">
        <f ca="1">IF(Proc[[#This Row],[DaysAgeing]]&gt;5,"yep","on track")</f>
        <v>on track</v>
      </c>
      <c r="Q11308" s="2">
        <f ca="1">IF(Proc[[#This Row],[DateClosed]]="",ABS(NETWORKDAYS(Proc[[#This Row],[DateOpened]],TODAY()))-1,ABS(NETWORKDAYS(Proc[[#This Row],[DateOpened]],Proc[[#This Row],[DateClosed]]))-1)</f>
        <v>0</v>
      </c>
      <c r="R11308" s="140" t="s">
        <v>774</v>
      </c>
      <c r="S11308" s="155"/>
      <c r="T11308" s="155"/>
    </row>
    <row r="11309" spans="1:20">
      <c r="A11309" s="164" t="s">
        <v>13762</v>
      </c>
      <c r="B11309" s="155" t="str">
        <f>IFERROR(VLOOKUP(Proc[[#This Row],[App]],Table2[],3,0),"open")</f>
        <v>open</v>
      </c>
      <c r="C11309" s="164" t="s">
        <v>377</v>
      </c>
      <c r="D11309" t="s">
        <v>13661</v>
      </c>
      <c r="E11309" t="s">
        <v>13796</v>
      </c>
      <c r="F11309" s="155"/>
      <c r="G11309" s="164" t="s">
        <v>400</v>
      </c>
      <c r="H11309" s="155" t="str">
        <f>IF(Proc[[#This Row],[type]]="LFF (MDG-F)",MID(Proc[[#This Row],[Obj]],13,10),"")</f>
        <v/>
      </c>
      <c r="I11309" s="164"/>
      <c r="J11309" s="155" t="b">
        <f>Proc[[#This Row],[Requested]]=Proc[[#This Row],[CurrentParent]]</f>
        <v>0</v>
      </c>
      <c r="K11309" s="155" t="str">
        <f>IF(Proc[[#This Row],[Author]]="Marcela Urrego",VLOOKUP(LEFT(Proc[[#This Row],[Requested]],1),Table3[#All],2,0),VLOOKUP(Proc[[#This Row],[Author]],Table4[],2,0))</f>
        <v>EL</v>
      </c>
      <c r="L11309" s="155"/>
      <c r="M11309" s="140">
        <v>46139</v>
      </c>
      <c r="N11309" s="140"/>
      <c r="O11309" s="140"/>
      <c r="P11309" s="140" t="str">
        <f ca="1">IF(Proc[[#This Row],[DaysAgeing]]&gt;5,"yep","on track")</f>
        <v>on track</v>
      </c>
      <c r="Q11309" s="2">
        <f ca="1">IF(Proc[[#This Row],[DateClosed]]="",ABS(NETWORKDAYS(Proc[[#This Row],[DateOpened]],TODAY()))-1,ABS(NETWORKDAYS(Proc[[#This Row],[DateOpened]],Proc[[#This Row],[DateClosed]]))-1)</f>
        <v>0</v>
      </c>
      <c r="R11309" s="140" t="s">
        <v>774</v>
      </c>
      <c r="S11309" s="155"/>
      <c r="T11309" s="155"/>
    </row>
    <row r="11310" spans="1:20">
      <c r="A11310" s="164" t="s">
        <v>13762</v>
      </c>
      <c r="B11310" s="155" t="str">
        <f>IFERROR(VLOOKUP(Proc[[#This Row],[App]],Table2[],3,0),"open")</f>
        <v>open</v>
      </c>
      <c r="C11310" s="164" t="s">
        <v>375</v>
      </c>
      <c r="D11310" t="s">
        <v>13662</v>
      </c>
      <c r="E11310" t="s">
        <v>13796</v>
      </c>
      <c r="F11310" s="155" t="s">
        <v>13832</v>
      </c>
      <c r="G11310" s="164" t="s">
        <v>406</v>
      </c>
      <c r="H11310" s="155" t="str">
        <f>IF(Proc[[#This Row],[type]]="LFF (MDG-F)",MID(Proc[[#This Row],[Obj]],13,10),"")</f>
        <v>DE10B02000</v>
      </c>
      <c r="I11310" s="164"/>
      <c r="J11310" s="155" t="b">
        <f>Proc[[#This Row],[Requested]]=Proc[[#This Row],[CurrentParent]]</f>
        <v>0</v>
      </c>
      <c r="K11310" s="155" t="str">
        <f>IF(Proc[[#This Row],[Author]]="Marcela Urrego",VLOOKUP(LEFT(Proc[[#This Row],[Requested]],1),Table3[#All],2,0),VLOOKUP(Proc[[#This Row],[Author]],Table4[],2,0))</f>
        <v>EL</v>
      </c>
      <c r="L11310" s="155"/>
      <c r="M11310" s="140">
        <v>46139</v>
      </c>
      <c r="N11310" s="140"/>
      <c r="O11310" s="140"/>
      <c r="P11310" s="140" t="str">
        <f ca="1">IF(Proc[[#This Row],[DaysAgeing]]&gt;5,"yep","on track")</f>
        <v>on track</v>
      </c>
      <c r="Q11310" s="2">
        <f ca="1">IF(Proc[[#This Row],[DateClosed]]="",ABS(NETWORKDAYS(Proc[[#This Row],[DateOpened]],TODAY()))-1,ABS(NETWORKDAYS(Proc[[#This Row],[DateOpened]],Proc[[#This Row],[DateClosed]]))-1)</f>
        <v>0</v>
      </c>
      <c r="R11310" s="140" t="s">
        <v>774</v>
      </c>
      <c r="S11310" s="155"/>
      <c r="T11310" s="155"/>
    </row>
    <row r="11311" spans="1:20">
      <c r="A11311" s="164" t="s">
        <v>13762</v>
      </c>
      <c r="B11311" s="155" t="str">
        <f>IFERROR(VLOOKUP(Proc[[#This Row],[App]],Table2[],3,0),"open")</f>
        <v>open</v>
      </c>
      <c r="C11311" s="164" t="s">
        <v>375</v>
      </c>
      <c r="D11311" t="s">
        <v>13663</v>
      </c>
      <c r="E11311" t="s">
        <v>13796</v>
      </c>
      <c r="F11311" s="155" t="s">
        <v>5541</v>
      </c>
      <c r="G11311" s="164" t="s">
        <v>406</v>
      </c>
      <c r="H11311" s="155" t="str">
        <f>IF(Proc[[#This Row],[type]]="LFF (MDG-F)",MID(Proc[[#This Row],[Obj]],13,10),"")</f>
        <v>DE10B02070</v>
      </c>
      <c r="I11311" s="164"/>
      <c r="J11311" s="155" t="b">
        <f>Proc[[#This Row],[Requested]]=Proc[[#This Row],[CurrentParent]]</f>
        <v>0</v>
      </c>
      <c r="K11311" s="155" t="str">
        <f>IF(Proc[[#This Row],[Author]]="Marcela Urrego",VLOOKUP(LEFT(Proc[[#This Row],[Requested]],1),Table3[#All],2,0),VLOOKUP(Proc[[#This Row],[Author]],Table4[],2,0))</f>
        <v>EL</v>
      </c>
      <c r="L11311" s="155"/>
      <c r="M11311" s="140">
        <v>46139</v>
      </c>
      <c r="N11311" s="140"/>
      <c r="O11311" s="140"/>
      <c r="P11311" s="140" t="str">
        <f ca="1">IF(Proc[[#This Row],[DaysAgeing]]&gt;5,"yep","on track")</f>
        <v>on track</v>
      </c>
      <c r="Q11311" s="2">
        <f ca="1">IF(Proc[[#This Row],[DateClosed]]="",ABS(NETWORKDAYS(Proc[[#This Row],[DateOpened]],TODAY()))-1,ABS(NETWORKDAYS(Proc[[#This Row],[DateOpened]],Proc[[#This Row],[DateClosed]]))-1)</f>
        <v>0</v>
      </c>
      <c r="R11311" s="140" t="s">
        <v>774</v>
      </c>
      <c r="S11311" s="155"/>
      <c r="T11311" s="155"/>
    </row>
    <row r="11312" spans="1:20">
      <c r="A11312" s="164" t="s">
        <v>13762</v>
      </c>
      <c r="B11312" s="155" t="str">
        <f>IFERROR(VLOOKUP(Proc[[#This Row],[App]],Table2[],3,0),"open")</f>
        <v>open</v>
      </c>
      <c r="C11312" s="164" t="s">
        <v>375</v>
      </c>
      <c r="D11312" t="s">
        <v>13664</v>
      </c>
      <c r="E11312" t="s">
        <v>13796</v>
      </c>
      <c r="F11312" s="155" t="s">
        <v>5541</v>
      </c>
      <c r="G11312" s="164" t="s">
        <v>406</v>
      </c>
      <c r="H11312" s="155" t="str">
        <f>IF(Proc[[#This Row],[type]]="LFF (MDG-F)",MID(Proc[[#This Row],[Obj]],13,10),"")</f>
        <v>DE10B02075</v>
      </c>
      <c r="I11312" s="164"/>
      <c r="J11312" s="155" t="b">
        <f>Proc[[#This Row],[Requested]]=Proc[[#This Row],[CurrentParent]]</f>
        <v>0</v>
      </c>
      <c r="K11312" s="155" t="str">
        <f>IF(Proc[[#This Row],[Author]]="Marcela Urrego",VLOOKUP(LEFT(Proc[[#This Row],[Requested]],1),Table3[#All],2,0),VLOOKUP(Proc[[#This Row],[Author]],Table4[],2,0))</f>
        <v>EL</v>
      </c>
      <c r="L11312" s="155"/>
      <c r="M11312" s="140">
        <v>46139</v>
      </c>
      <c r="N11312" s="140"/>
      <c r="O11312" s="140"/>
      <c r="P11312" s="140" t="str">
        <f ca="1">IF(Proc[[#This Row],[DaysAgeing]]&gt;5,"yep","on track")</f>
        <v>on track</v>
      </c>
      <c r="Q11312" s="2">
        <f ca="1">IF(Proc[[#This Row],[DateClosed]]="",ABS(NETWORKDAYS(Proc[[#This Row],[DateOpened]],TODAY()))-1,ABS(NETWORKDAYS(Proc[[#This Row],[DateOpened]],Proc[[#This Row],[DateClosed]]))-1)</f>
        <v>0</v>
      </c>
      <c r="R11312" s="140" t="s">
        <v>774</v>
      </c>
      <c r="S11312" s="155"/>
      <c r="T11312" s="155"/>
    </row>
    <row r="11313" spans="1:20">
      <c r="A11313" s="164" t="s">
        <v>13762</v>
      </c>
      <c r="B11313" s="155" t="str">
        <f>IFERROR(VLOOKUP(Proc[[#This Row],[App]],Table2[],3,0),"open")</f>
        <v>open</v>
      </c>
      <c r="C11313" s="164" t="s">
        <v>375</v>
      </c>
      <c r="D11313" t="s">
        <v>13665</v>
      </c>
      <c r="E11313" t="s">
        <v>13796</v>
      </c>
      <c r="F11313" s="155" t="s">
        <v>13885</v>
      </c>
      <c r="G11313" s="164" t="s">
        <v>406</v>
      </c>
      <c r="H11313" s="155" t="str">
        <f>IF(Proc[[#This Row],[type]]="LFF (MDG-F)",MID(Proc[[#This Row],[Obj]],13,10),"")</f>
        <v>DE10B03000</v>
      </c>
      <c r="I11313" s="164"/>
      <c r="J11313" s="155" t="b">
        <f>Proc[[#This Row],[Requested]]=Proc[[#This Row],[CurrentParent]]</f>
        <v>0</v>
      </c>
      <c r="K11313" s="155" t="str">
        <f>IF(Proc[[#This Row],[Author]]="Marcela Urrego",VLOOKUP(LEFT(Proc[[#This Row],[Requested]],1),Table3[#All],2,0),VLOOKUP(Proc[[#This Row],[Author]],Table4[],2,0))</f>
        <v>EL</v>
      </c>
      <c r="L11313" s="155"/>
      <c r="M11313" s="140">
        <v>46139</v>
      </c>
      <c r="N11313" s="140"/>
      <c r="O11313" s="140"/>
      <c r="P11313" s="140" t="str">
        <f ca="1">IF(Proc[[#This Row],[DaysAgeing]]&gt;5,"yep","on track")</f>
        <v>on track</v>
      </c>
      <c r="Q11313" s="2">
        <f ca="1">IF(Proc[[#This Row],[DateClosed]]="",ABS(NETWORKDAYS(Proc[[#This Row],[DateOpened]],TODAY()))-1,ABS(NETWORKDAYS(Proc[[#This Row],[DateOpened]],Proc[[#This Row],[DateClosed]]))-1)</f>
        <v>0</v>
      </c>
      <c r="R11313" s="140" t="s">
        <v>774</v>
      </c>
      <c r="S11313" s="155"/>
      <c r="T11313" s="155"/>
    </row>
    <row r="11314" spans="1:20">
      <c r="A11314" s="164" t="s">
        <v>13762</v>
      </c>
      <c r="B11314" s="155" t="str">
        <f>IFERROR(VLOOKUP(Proc[[#This Row],[App]],Table2[],3,0),"open")</f>
        <v>open</v>
      </c>
      <c r="C11314" s="164" t="s">
        <v>375</v>
      </c>
      <c r="D11314" t="s">
        <v>13666</v>
      </c>
      <c r="E11314" t="s">
        <v>13796</v>
      </c>
      <c r="F11314" s="155" t="s">
        <v>13885</v>
      </c>
      <c r="G11314" s="164" t="s">
        <v>406</v>
      </c>
      <c r="H11314" s="155" t="str">
        <f>IF(Proc[[#This Row],[type]]="LFF (MDG-F)",MID(Proc[[#This Row],[Obj]],13,10),"")</f>
        <v>DE10B03001</v>
      </c>
      <c r="I11314" s="164"/>
      <c r="J11314" s="155" t="b">
        <f>Proc[[#This Row],[Requested]]=Proc[[#This Row],[CurrentParent]]</f>
        <v>0</v>
      </c>
      <c r="K11314" s="155" t="str">
        <f>IF(Proc[[#This Row],[Author]]="Marcela Urrego",VLOOKUP(LEFT(Proc[[#This Row],[Requested]],1),Table3[#All],2,0),VLOOKUP(Proc[[#This Row],[Author]],Table4[],2,0))</f>
        <v>EL</v>
      </c>
      <c r="L11314" s="155"/>
      <c r="M11314" s="140">
        <v>46139</v>
      </c>
      <c r="N11314" s="140"/>
      <c r="O11314" s="140"/>
      <c r="P11314" s="140" t="str">
        <f ca="1">IF(Proc[[#This Row],[DaysAgeing]]&gt;5,"yep","on track")</f>
        <v>on track</v>
      </c>
      <c r="Q11314" s="2">
        <f ca="1">IF(Proc[[#This Row],[DateClosed]]="",ABS(NETWORKDAYS(Proc[[#This Row],[DateOpened]],TODAY()))-1,ABS(NETWORKDAYS(Proc[[#This Row],[DateOpened]],Proc[[#This Row],[DateClosed]]))-1)</f>
        <v>0</v>
      </c>
      <c r="R11314" s="140" t="s">
        <v>774</v>
      </c>
      <c r="S11314" s="155"/>
      <c r="T11314" s="155"/>
    </row>
    <row r="11315" spans="1:20">
      <c r="A11315" s="164" t="s">
        <v>13762</v>
      </c>
      <c r="B11315" s="155" t="str">
        <f>IFERROR(VLOOKUP(Proc[[#This Row],[App]],Table2[],3,0),"open")</f>
        <v>open</v>
      </c>
      <c r="C11315" s="164" t="s">
        <v>375</v>
      </c>
      <c r="D11315" t="s">
        <v>13667</v>
      </c>
      <c r="E11315" t="s">
        <v>13796</v>
      </c>
      <c r="F11315" s="155" t="s">
        <v>13886</v>
      </c>
      <c r="G11315" s="164" t="s">
        <v>406</v>
      </c>
      <c r="H11315" s="155" t="str">
        <f>IF(Proc[[#This Row],[type]]="LFF (MDG-F)",MID(Proc[[#This Row],[Obj]],13,10),"")</f>
        <v>DE10B03025</v>
      </c>
      <c r="I11315" s="164"/>
      <c r="J11315" s="155" t="b">
        <f>Proc[[#This Row],[Requested]]=Proc[[#This Row],[CurrentParent]]</f>
        <v>0</v>
      </c>
      <c r="K11315" s="155" t="str">
        <f>IF(Proc[[#This Row],[Author]]="Marcela Urrego",VLOOKUP(LEFT(Proc[[#This Row],[Requested]],1),Table3[#All],2,0),VLOOKUP(Proc[[#This Row],[Author]],Table4[],2,0))</f>
        <v>EL</v>
      </c>
      <c r="L11315" s="155"/>
      <c r="M11315" s="140">
        <v>46139</v>
      </c>
      <c r="N11315" s="140"/>
      <c r="O11315" s="140"/>
      <c r="P11315" s="140" t="str">
        <f ca="1">IF(Proc[[#This Row],[DaysAgeing]]&gt;5,"yep","on track")</f>
        <v>on track</v>
      </c>
      <c r="Q11315" s="2">
        <f ca="1">IF(Proc[[#This Row],[DateClosed]]="",ABS(NETWORKDAYS(Proc[[#This Row],[DateOpened]],TODAY()))-1,ABS(NETWORKDAYS(Proc[[#This Row],[DateOpened]],Proc[[#This Row],[DateClosed]]))-1)</f>
        <v>0</v>
      </c>
      <c r="R11315" s="140" t="s">
        <v>774</v>
      </c>
      <c r="S11315" s="155"/>
      <c r="T11315" s="155"/>
    </row>
    <row r="11316" spans="1:20">
      <c r="A11316" s="164" t="s">
        <v>13762</v>
      </c>
      <c r="B11316" s="155" t="str">
        <f>IFERROR(VLOOKUP(Proc[[#This Row],[App]],Table2[],3,0),"open")</f>
        <v>open</v>
      </c>
      <c r="C11316" s="164" t="s">
        <v>375</v>
      </c>
      <c r="D11316" t="s">
        <v>13668</v>
      </c>
      <c r="E11316" t="s">
        <v>13796</v>
      </c>
      <c r="F11316" s="155" t="s">
        <v>13886</v>
      </c>
      <c r="G11316" s="164" t="s">
        <v>406</v>
      </c>
      <c r="H11316" s="155" t="str">
        <f>IF(Proc[[#This Row],[type]]="LFF (MDG-F)",MID(Proc[[#This Row],[Obj]],13,10),"")</f>
        <v>DE10B03032</v>
      </c>
      <c r="I11316" s="164"/>
      <c r="J11316" s="155" t="b">
        <f>Proc[[#This Row],[Requested]]=Proc[[#This Row],[CurrentParent]]</f>
        <v>0</v>
      </c>
      <c r="K11316" s="155" t="str">
        <f>IF(Proc[[#This Row],[Author]]="Marcela Urrego",VLOOKUP(LEFT(Proc[[#This Row],[Requested]],1),Table3[#All],2,0),VLOOKUP(Proc[[#This Row],[Author]],Table4[],2,0))</f>
        <v>EL</v>
      </c>
      <c r="L11316" s="155"/>
      <c r="M11316" s="140">
        <v>46139</v>
      </c>
      <c r="N11316" s="140"/>
      <c r="O11316" s="140"/>
      <c r="P11316" s="140" t="str">
        <f ca="1">IF(Proc[[#This Row],[DaysAgeing]]&gt;5,"yep","on track")</f>
        <v>on track</v>
      </c>
      <c r="Q11316" s="2">
        <f ca="1">IF(Proc[[#This Row],[DateClosed]]="",ABS(NETWORKDAYS(Proc[[#This Row],[DateOpened]],TODAY()))-1,ABS(NETWORKDAYS(Proc[[#This Row],[DateOpened]],Proc[[#This Row],[DateClosed]]))-1)</f>
        <v>0</v>
      </c>
      <c r="R11316" s="140" t="s">
        <v>774</v>
      </c>
      <c r="S11316" s="155"/>
      <c r="T11316" s="155"/>
    </row>
    <row r="11317" spans="1:20">
      <c r="A11317" s="164" t="s">
        <v>13762</v>
      </c>
      <c r="B11317" s="155" t="str">
        <f>IFERROR(VLOOKUP(Proc[[#This Row],[App]],Table2[],3,0),"open")</f>
        <v>open</v>
      </c>
      <c r="C11317" s="164" t="s">
        <v>375</v>
      </c>
      <c r="D11317" t="s">
        <v>13669</v>
      </c>
      <c r="E11317" t="s">
        <v>13796</v>
      </c>
      <c r="F11317" s="155" t="s">
        <v>13886</v>
      </c>
      <c r="G11317" s="164" t="s">
        <v>406</v>
      </c>
      <c r="H11317" s="155" t="str">
        <f>IF(Proc[[#This Row],[type]]="LFF (MDG-F)",MID(Proc[[#This Row],[Obj]],13,10),"")</f>
        <v>DE10B03035</v>
      </c>
      <c r="I11317" s="164"/>
      <c r="J11317" s="155" t="b">
        <f>Proc[[#This Row],[Requested]]=Proc[[#This Row],[CurrentParent]]</f>
        <v>0</v>
      </c>
      <c r="K11317" s="155" t="str">
        <f>IF(Proc[[#This Row],[Author]]="Marcela Urrego",VLOOKUP(LEFT(Proc[[#This Row],[Requested]],1),Table3[#All],2,0),VLOOKUP(Proc[[#This Row],[Author]],Table4[],2,0))</f>
        <v>EL</v>
      </c>
      <c r="L11317" s="155"/>
      <c r="M11317" s="140">
        <v>46139</v>
      </c>
      <c r="N11317" s="140"/>
      <c r="O11317" s="140"/>
      <c r="P11317" s="140" t="str">
        <f ca="1">IF(Proc[[#This Row],[DaysAgeing]]&gt;5,"yep","on track")</f>
        <v>on track</v>
      </c>
      <c r="Q11317" s="2">
        <f ca="1">IF(Proc[[#This Row],[DateClosed]]="",ABS(NETWORKDAYS(Proc[[#This Row],[DateOpened]],TODAY()))-1,ABS(NETWORKDAYS(Proc[[#This Row],[DateOpened]],Proc[[#This Row],[DateClosed]]))-1)</f>
        <v>0</v>
      </c>
      <c r="R11317" s="140" t="s">
        <v>774</v>
      </c>
      <c r="S11317" s="155"/>
      <c r="T11317" s="155"/>
    </row>
    <row r="11318" spans="1:20">
      <c r="A11318" s="164" t="s">
        <v>13762</v>
      </c>
      <c r="B11318" s="155" t="str">
        <f>IFERROR(VLOOKUP(Proc[[#This Row],[App]],Table2[],3,0),"open")</f>
        <v>open</v>
      </c>
      <c r="C11318" s="164" t="s">
        <v>375</v>
      </c>
      <c r="D11318" t="s">
        <v>13670</v>
      </c>
      <c r="E11318" t="s">
        <v>13796</v>
      </c>
      <c r="F11318" s="155" t="s">
        <v>13886</v>
      </c>
      <c r="G11318" s="164" t="s">
        <v>406</v>
      </c>
      <c r="H11318" s="155" t="str">
        <f>IF(Proc[[#This Row],[type]]="LFF (MDG-F)",MID(Proc[[#This Row],[Obj]],13,10),"")</f>
        <v>DE10B03036</v>
      </c>
      <c r="I11318" s="164"/>
      <c r="J11318" s="155" t="b">
        <f>Proc[[#This Row],[Requested]]=Proc[[#This Row],[CurrentParent]]</f>
        <v>0</v>
      </c>
      <c r="K11318" s="155" t="str">
        <f>IF(Proc[[#This Row],[Author]]="Marcela Urrego",VLOOKUP(LEFT(Proc[[#This Row],[Requested]],1),Table3[#All],2,0),VLOOKUP(Proc[[#This Row],[Author]],Table4[],2,0))</f>
        <v>EL</v>
      </c>
      <c r="L11318" s="155"/>
      <c r="M11318" s="140">
        <v>46139</v>
      </c>
      <c r="N11318" s="140"/>
      <c r="O11318" s="140"/>
      <c r="P11318" s="140" t="str">
        <f ca="1">IF(Proc[[#This Row],[DaysAgeing]]&gt;5,"yep","on track")</f>
        <v>on track</v>
      </c>
      <c r="Q11318" s="2">
        <f ca="1">IF(Proc[[#This Row],[DateClosed]]="",ABS(NETWORKDAYS(Proc[[#This Row],[DateOpened]],TODAY()))-1,ABS(NETWORKDAYS(Proc[[#This Row],[DateOpened]],Proc[[#This Row],[DateClosed]]))-1)</f>
        <v>0</v>
      </c>
      <c r="R11318" s="140" t="s">
        <v>774</v>
      </c>
      <c r="S11318" s="155"/>
      <c r="T11318" s="155"/>
    </row>
    <row r="11319" spans="1:20">
      <c r="A11319" s="164" t="s">
        <v>13762</v>
      </c>
      <c r="B11319" s="155" t="str">
        <f>IFERROR(VLOOKUP(Proc[[#This Row],[App]],Table2[],3,0),"open")</f>
        <v>open</v>
      </c>
      <c r="C11319" s="164" t="s">
        <v>375</v>
      </c>
      <c r="D11319" t="s">
        <v>13671</v>
      </c>
      <c r="E11319" t="s">
        <v>13796</v>
      </c>
      <c r="F11319" s="155" t="s">
        <v>13886</v>
      </c>
      <c r="G11319" s="164" t="s">
        <v>406</v>
      </c>
      <c r="H11319" s="155" t="str">
        <f>IF(Proc[[#This Row],[type]]="LFF (MDG-F)",MID(Proc[[#This Row],[Obj]],13,10),"")</f>
        <v>DE10B03045</v>
      </c>
      <c r="I11319" s="164"/>
      <c r="J11319" s="155" t="b">
        <f>Proc[[#This Row],[Requested]]=Proc[[#This Row],[CurrentParent]]</f>
        <v>0</v>
      </c>
      <c r="K11319" s="155" t="str">
        <f>IF(Proc[[#This Row],[Author]]="Marcela Urrego",VLOOKUP(LEFT(Proc[[#This Row],[Requested]],1),Table3[#All],2,0),VLOOKUP(Proc[[#This Row],[Author]],Table4[],2,0))</f>
        <v>EL</v>
      </c>
      <c r="L11319" s="155"/>
      <c r="M11319" s="140">
        <v>46139</v>
      </c>
      <c r="N11319" s="140"/>
      <c r="O11319" s="140"/>
      <c r="P11319" s="140" t="str">
        <f ca="1">IF(Proc[[#This Row],[DaysAgeing]]&gt;5,"yep","on track")</f>
        <v>on track</v>
      </c>
      <c r="Q11319" s="2">
        <f ca="1">IF(Proc[[#This Row],[DateClosed]]="",ABS(NETWORKDAYS(Proc[[#This Row],[DateOpened]],TODAY()))-1,ABS(NETWORKDAYS(Proc[[#This Row],[DateOpened]],Proc[[#This Row],[DateClosed]]))-1)</f>
        <v>0</v>
      </c>
      <c r="R11319" s="140" t="s">
        <v>774</v>
      </c>
      <c r="S11319" s="155"/>
      <c r="T11319" s="155"/>
    </row>
    <row r="11320" spans="1:20">
      <c r="A11320" s="164" t="s">
        <v>13762</v>
      </c>
      <c r="B11320" s="155" t="str">
        <f>IFERROR(VLOOKUP(Proc[[#This Row],[App]],Table2[],3,0),"open")</f>
        <v>open</v>
      </c>
      <c r="C11320" s="164" t="s">
        <v>375</v>
      </c>
      <c r="D11320" t="s">
        <v>13672</v>
      </c>
      <c r="E11320" t="s">
        <v>13796</v>
      </c>
      <c r="F11320" s="155" t="s">
        <v>13886</v>
      </c>
      <c r="G11320" s="164" t="s">
        <v>406</v>
      </c>
      <c r="H11320" s="155" t="str">
        <f>IF(Proc[[#This Row],[type]]="LFF (MDG-F)",MID(Proc[[#This Row],[Obj]],13,10),"")</f>
        <v>DE10B03051</v>
      </c>
      <c r="I11320" s="164"/>
      <c r="J11320" s="155" t="b">
        <f>Proc[[#This Row],[Requested]]=Proc[[#This Row],[CurrentParent]]</f>
        <v>0</v>
      </c>
      <c r="K11320" s="155" t="str">
        <f>IF(Proc[[#This Row],[Author]]="Marcela Urrego",VLOOKUP(LEFT(Proc[[#This Row],[Requested]],1),Table3[#All],2,0),VLOOKUP(Proc[[#This Row],[Author]],Table4[],2,0))</f>
        <v>EL</v>
      </c>
      <c r="L11320" s="155"/>
      <c r="M11320" s="140">
        <v>46139</v>
      </c>
      <c r="N11320" s="140"/>
      <c r="O11320" s="140"/>
      <c r="P11320" s="140" t="str">
        <f ca="1">IF(Proc[[#This Row],[DaysAgeing]]&gt;5,"yep","on track")</f>
        <v>on track</v>
      </c>
      <c r="Q11320" s="2">
        <f ca="1">IF(Proc[[#This Row],[DateClosed]]="",ABS(NETWORKDAYS(Proc[[#This Row],[DateOpened]],TODAY()))-1,ABS(NETWORKDAYS(Proc[[#This Row],[DateOpened]],Proc[[#This Row],[DateClosed]]))-1)</f>
        <v>0</v>
      </c>
      <c r="R11320" s="140" t="s">
        <v>774</v>
      </c>
      <c r="S11320" s="155"/>
      <c r="T11320" s="155"/>
    </row>
    <row r="11321" spans="1:20">
      <c r="A11321" s="164" t="s">
        <v>13762</v>
      </c>
      <c r="B11321" s="155" t="str">
        <f>IFERROR(VLOOKUP(Proc[[#This Row],[App]],Table2[],3,0),"open")</f>
        <v>open</v>
      </c>
      <c r="C11321" s="164" t="s">
        <v>375</v>
      </c>
      <c r="D11321" t="s">
        <v>13673</v>
      </c>
      <c r="E11321" t="s">
        <v>13796</v>
      </c>
      <c r="F11321" s="155" t="s">
        <v>13886</v>
      </c>
      <c r="G11321" s="164" t="s">
        <v>406</v>
      </c>
      <c r="H11321" s="155" t="str">
        <f>IF(Proc[[#This Row],[type]]="LFF (MDG-F)",MID(Proc[[#This Row],[Obj]],13,10),"")</f>
        <v>DE10B03052</v>
      </c>
      <c r="I11321" s="164"/>
      <c r="J11321" s="155" t="b">
        <f>Proc[[#This Row],[Requested]]=Proc[[#This Row],[CurrentParent]]</f>
        <v>0</v>
      </c>
      <c r="K11321" s="155" t="str">
        <f>IF(Proc[[#This Row],[Author]]="Marcela Urrego",VLOOKUP(LEFT(Proc[[#This Row],[Requested]],1),Table3[#All],2,0),VLOOKUP(Proc[[#This Row],[Author]],Table4[],2,0))</f>
        <v>EL</v>
      </c>
      <c r="L11321" s="155"/>
      <c r="M11321" s="140">
        <v>46139</v>
      </c>
      <c r="N11321" s="140"/>
      <c r="O11321" s="140"/>
      <c r="P11321" s="140" t="str">
        <f ca="1">IF(Proc[[#This Row],[DaysAgeing]]&gt;5,"yep","on track")</f>
        <v>on track</v>
      </c>
      <c r="Q11321" s="2">
        <f ca="1">IF(Proc[[#This Row],[DateClosed]]="",ABS(NETWORKDAYS(Proc[[#This Row],[DateOpened]],TODAY()))-1,ABS(NETWORKDAYS(Proc[[#This Row],[DateOpened]],Proc[[#This Row],[DateClosed]]))-1)</f>
        <v>0</v>
      </c>
      <c r="R11321" s="140" t="s">
        <v>774</v>
      </c>
      <c r="S11321" s="155"/>
      <c r="T11321" s="155"/>
    </row>
    <row r="11322" spans="1:20">
      <c r="A11322" s="164" t="s">
        <v>13762</v>
      </c>
      <c r="B11322" s="155" t="str">
        <f>IFERROR(VLOOKUP(Proc[[#This Row],[App]],Table2[],3,0),"open")</f>
        <v>open</v>
      </c>
      <c r="C11322" s="164" t="s">
        <v>375</v>
      </c>
      <c r="D11322" t="s">
        <v>13674</v>
      </c>
      <c r="E11322" t="s">
        <v>13796</v>
      </c>
      <c r="F11322" s="155" t="s">
        <v>13886</v>
      </c>
      <c r="G11322" s="164" t="s">
        <v>406</v>
      </c>
      <c r="H11322" s="155" t="str">
        <f>IF(Proc[[#This Row],[type]]="LFF (MDG-F)",MID(Proc[[#This Row],[Obj]],13,10),"")</f>
        <v>DE10B03065</v>
      </c>
      <c r="I11322" s="164"/>
      <c r="J11322" s="155" t="b">
        <f>Proc[[#This Row],[Requested]]=Proc[[#This Row],[CurrentParent]]</f>
        <v>0</v>
      </c>
      <c r="K11322" s="155" t="str">
        <f>IF(Proc[[#This Row],[Author]]="Marcela Urrego",VLOOKUP(LEFT(Proc[[#This Row],[Requested]],1),Table3[#All],2,0),VLOOKUP(Proc[[#This Row],[Author]],Table4[],2,0))</f>
        <v>EL</v>
      </c>
      <c r="L11322" s="155"/>
      <c r="M11322" s="140">
        <v>46139</v>
      </c>
      <c r="N11322" s="140"/>
      <c r="O11322" s="140"/>
      <c r="P11322" s="140" t="str">
        <f ca="1">IF(Proc[[#This Row],[DaysAgeing]]&gt;5,"yep","on track")</f>
        <v>on track</v>
      </c>
      <c r="Q11322" s="2">
        <f ca="1">IF(Proc[[#This Row],[DateClosed]]="",ABS(NETWORKDAYS(Proc[[#This Row],[DateOpened]],TODAY()))-1,ABS(NETWORKDAYS(Proc[[#This Row],[DateOpened]],Proc[[#This Row],[DateClosed]]))-1)</f>
        <v>0</v>
      </c>
      <c r="R11322" s="140" t="s">
        <v>774</v>
      </c>
      <c r="S11322" s="155"/>
      <c r="T11322" s="155"/>
    </row>
    <row r="11323" spans="1:20">
      <c r="A11323" s="164" t="s">
        <v>13762</v>
      </c>
      <c r="B11323" s="155" t="str">
        <f>IFERROR(VLOOKUP(Proc[[#This Row],[App]],Table2[],3,0),"open")</f>
        <v>open</v>
      </c>
      <c r="C11323" s="164" t="s">
        <v>375</v>
      </c>
      <c r="D11323" t="s">
        <v>13675</v>
      </c>
      <c r="E11323" t="s">
        <v>13796</v>
      </c>
      <c r="F11323" s="155" t="s">
        <v>13886</v>
      </c>
      <c r="G11323" s="164" t="s">
        <v>406</v>
      </c>
      <c r="H11323" s="155" t="str">
        <f>IF(Proc[[#This Row],[type]]="LFF (MDG-F)",MID(Proc[[#This Row],[Obj]],13,10),"")</f>
        <v>DE10B03070</v>
      </c>
      <c r="I11323" s="164"/>
      <c r="J11323" s="155" t="b">
        <f>Proc[[#This Row],[Requested]]=Proc[[#This Row],[CurrentParent]]</f>
        <v>0</v>
      </c>
      <c r="K11323" s="155" t="str">
        <f>IF(Proc[[#This Row],[Author]]="Marcela Urrego",VLOOKUP(LEFT(Proc[[#This Row],[Requested]],1),Table3[#All],2,0),VLOOKUP(Proc[[#This Row],[Author]],Table4[],2,0))</f>
        <v>EL</v>
      </c>
      <c r="L11323" s="155"/>
      <c r="M11323" s="140">
        <v>46139</v>
      </c>
      <c r="N11323" s="140"/>
      <c r="O11323" s="140"/>
      <c r="P11323" s="140" t="str">
        <f ca="1">IF(Proc[[#This Row],[DaysAgeing]]&gt;5,"yep","on track")</f>
        <v>on track</v>
      </c>
      <c r="Q11323" s="2">
        <f ca="1">IF(Proc[[#This Row],[DateClosed]]="",ABS(NETWORKDAYS(Proc[[#This Row],[DateOpened]],TODAY()))-1,ABS(NETWORKDAYS(Proc[[#This Row],[DateOpened]],Proc[[#This Row],[DateClosed]]))-1)</f>
        <v>0</v>
      </c>
      <c r="R11323" s="140" t="s">
        <v>774</v>
      </c>
      <c r="S11323" s="155"/>
      <c r="T11323" s="155"/>
    </row>
    <row r="11324" spans="1:20">
      <c r="A11324" s="164" t="s">
        <v>13762</v>
      </c>
      <c r="B11324" s="155" t="str">
        <f>IFERROR(VLOOKUP(Proc[[#This Row],[App]],Table2[],3,0),"open")</f>
        <v>open</v>
      </c>
      <c r="C11324" s="164" t="s">
        <v>375</v>
      </c>
      <c r="D11324" t="s">
        <v>13676</v>
      </c>
      <c r="E11324" t="s">
        <v>13796</v>
      </c>
      <c r="F11324" s="155" t="s">
        <v>13886</v>
      </c>
      <c r="G11324" s="164" t="s">
        <v>406</v>
      </c>
      <c r="H11324" s="155" t="str">
        <f>IF(Proc[[#This Row],[type]]="LFF (MDG-F)",MID(Proc[[#This Row],[Obj]],13,10),"")</f>
        <v>DE10B03075</v>
      </c>
      <c r="I11324" s="164"/>
      <c r="J11324" s="155" t="b">
        <f>Proc[[#This Row],[Requested]]=Proc[[#This Row],[CurrentParent]]</f>
        <v>0</v>
      </c>
      <c r="K11324" s="155" t="str">
        <f>IF(Proc[[#This Row],[Author]]="Marcela Urrego",VLOOKUP(LEFT(Proc[[#This Row],[Requested]],1),Table3[#All],2,0),VLOOKUP(Proc[[#This Row],[Author]],Table4[],2,0))</f>
        <v>EL</v>
      </c>
      <c r="L11324" s="155"/>
      <c r="M11324" s="140">
        <v>46139</v>
      </c>
      <c r="N11324" s="140"/>
      <c r="O11324" s="140"/>
      <c r="P11324" s="140" t="str">
        <f ca="1">IF(Proc[[#This Row],[DaysAgeing]]&gt;5,"yep","on track")</f>
        <v>on track</v>
      </c>
      <c r="Q11324" s="2">
        <f ca="1">IF(Proc[[#This Row],[DateClosed]]="",ABS(NETWORKDAYS(Proc[[#This Row],[DateOpened]],TODAY()))-1,ABS(NETWORKDAYS(Proc[[#This Row],[DateOpened]],Proc[[#This Row],[DateClosed]]))-1)</f>
        <v>0</v>
      </c>
      <c r="R11324" s="140" t="s">
        <v>774</v>
      </c>
      <c r="S11324" s="155"/>
      <c r="T11324" s="155"/>
    </row>
    <row r="11325" spans="1:20">
      <c r="A11325" s="164" t="s">
        <v>13762</v>
      </c>
      <c r="B11325" s="155" t="str">
        <f>IFERROR(VLOOKUP(Proc[[#This Row],[App]],Table2[],3,0),"open")</f>
        <v>open</v>
      </c>
      <c r="C11325" s="164" t="s">
        <v>375</v>
      </c>
      <c r="D11325" t="s">
        <v>13677</v>
      </c>
      <c r="E11325" t="s">
        <v>13796</v>
      </c>
      <c r="F11325" s="155" t="s">
        <v>13886</v>
      </c>
      <c r="G11325" s="164" t="s">
        <v>406</v>
      </c>
      <c r="H11325" s="155" t="str">
        <f>IF(Proc[[#This Row],[type]]="LFF (MDG-F)",MID(Proc[[#This Row],[Obj]],13,10),"")</f>
        <v>DE10B03080</v>
      </c>
      <c r="I11325" s="164"/>
      <c r="J11325" s="155" t="b">
        <f>Proc[[#This Row],[Requested]]=Proc[[#This Row],[CurrentParent]]</f>
        <v>0</v>
      </c>
      <c r="K11325" s="155" t="str">
        <f>IF(Proc[[#This Row],[Author]]="Marcela Urrego",VLOOKUP(LEFT(Proc[[#This Row],[Requested]],1),Table3[#All],2,0),VLOOKUP(Proc[[#This Row],[Author]],Table4[],2,0))</f>
        <v>EL</v>
      </c>
      <c r="L11325" s="155"/>
      <c r="M11325" s="140">
        <v>46139</v>
      </c>
      <c r="N11325" s="140"/>
      <c r="O11325" s="140"/>
      <c r="P11325" s="140" t="str">
        <f ca="1">IF(Proc[[#This Row],[DaysAgeing]]&gt;5,"yep","on track")</f>
        <v>on track</v>
      </c>
      <c r="Q11325" s="2">
        <f ca="1">IF(Proc[[#This Row],[DateClosed]]="",ABS(NETWORKDAYS(Proc[[#This Row],[DateOpened]],TODAY()))-1,ABS(NETWORKDAYS(Proc[[#This Row],[DateOpened]],Proc[[#This Row],[DateClosed]]))-1)</f>
        <v>0</v>
      </c>
      <c r="R11325" s="140" t="s">
        <v>774</v>
      </c>
      <c r="S11325" s="155"/>
      <c r="T11325" s="155"/>
    </row>
    <row r="11326" spans="1:20">
      <c r="A11326" s="164" t="s">
        <v>13762</v>
      </c>
      <c r="B11326" s="155" t="str">
        <f>IFERROR(VLOOKUP(Proc[[#This Row],[App]],Table2[],3,0),"open")</f>
        <v>open</v>
      </c>
      <c r="C11326" s="164" t="s">
        <v>377</v>
      </c>
      <c r="D11326" t="s">
        <v>13678</v>
      </c>
      <c r="E11326" t="s">
        <v>13796</v>
      </c>
      <c r="F11326" s="155"/>
      <c r="G11326" s="164" t="s">
        <v>400</v>
      </c>
      <c r="H11326" s="155" t="str">
        <f>IF(Proc[[#This Row],[type]]="LFF (MDG-F)",MID(Proc[[#This Row],[Obj]],13,10),"")</f>
        <v/>
      </c>
      <c r="I11326" s="164"/>
      <c r="J11326" s="155" t="b">
        <f>Proc[[#This Row],[Requested]]=Proc[[#This Row],[CurrentParent]]</f>
        <v>0</v>
      </c>
      <c r="K11326" s="155" t="str">
        <f>IF(Proc[[#This Row],[Author]]="Marcela Urrego",VLOOKUP(LEFT(Proc[[#This Row],[Requested]],1),Table3[#All],2,0),VLOOKUP(Proc[[#This Row],[Author]],Table4[],2,0))</f>
        <v>EL</v>
      </c>
      <c r="L11326" s="155"/>
      <c r="M11326" s="140">
        <v>46139</v>
      </c>
      <c r="N11326" s="140"/>
      <c r="O11326" s="140"/>
      <c r="P11326" s="140" t="str">
        <f ca="1">IF(Proc[[#This Row],[DaysAgeing]]&gt;5,"yep","on track")</f>
        <v>on track</v>
      </c>
      <c r="Q11326" s="2">
        <f ca="1">IF(Proc[[#This Row],[DateClosed]]="",ABS(NETWORKDAYS(Proc[[#This Row],[DateOpened]],TODAY()))-1,ABS(NETWORKDAYS(Proc[[#This Row],[DateOpened]],Proc[[#This Row],[DateClosed]]))-1)</f>
        <v>0</v>
      </c>
      <c r="R11326" s="140" t="s">
        <v>774</v>
      </c>
      <c r="S11326" s="155"/>
      <c r="T11326" s="155"/>
    </row>
    <row r="11327" spans="1:20">
      <c r="A11327" s="164" t="s">
        <v>13762</v>
      </c>
      <c r="B11327" s="155" t="str">
        <f>IFERROR(VLOOKUP(Proc[[#This Row],[App]],Table2[],3,0),"open")</f>
        <v>open</v>
      </c>
      <c r="C11327" s="164" t="s">
        <v>377</v>
      </c>
      <c r="D11327" t="s">
        <v>13679</v>
      </c>
      <c r="E11327" t="s">
        <v>13796</v>
      </c>
      <c r="F11327" s="155"/>
      <c r="G11327" s="164" t="s">
        <v>400</v>
      </c>
      <c r="H11327" s="155" t="str">
        <f>IF(Proc[[#This Row],[type]]="LFF (MDG-F)",MID(Proc[[#This Row],[Obj]],13,10),"")</f>
        <v/>
      </c>
      <c r="I11327" s="164"/>
      <c r="J11327" s="155" t="b">
        <f>Proc[[#This Row],[Requested]]=Proc[[#This Row],[CurrentParent]]</f>
        <v>0</v>
      </c>
      <c r="K11327" s="155" t="str">
        <f>IF(Proc[[#This Row],[Author]]="Marcela Urrego",VLOOKUP(LEFT(Proc[[#This Row],[Requested]],1),Table3[#All],2,0),VLOOKUP(Proc[[#This Row],[Author]],Table4[],2,0))</f>
        <v>EL</v>
      </c>
      <c r="L11327" s="155"/>
      <c r="M11327" s="140">
        <v>46139</v>
      </c>
      <c r="N11327" s="140"/>
      <c r="O11327" s="140"/>
      <c r="P11327" s="140" t="str">
        <f ca="1">IF(Proc[[#This Row],[DaysAgeing]]&gt;5,"yep","on track")</f>
        <v>on track</v>
      </c>
      <c r="Q11327" s="2">
        <f ca="1">IF(Proc[[#This Row],[DateClosed]]="",ABS(NETWORKDAYS(Proc[[#This Row],[DateOpened]],TODAY()))-1,ABS(NETWORKDAYS(Proc[[#This Row],[DateOpened]],Proc[[#This Row],[DateClosed]]))-1)</f>
        <v>0</v>
      </c>
      <c r="R11327" s="140" t="s">
        <v>774</v>
      </c>
      <c r="S11327" s="155"/>
      <c r="T11327" s="155"/>
    </row>
    <row r="11328" spans="1:20">
      <c r="A11328" s="164" t="s">
        <v>13762</v>
      </c>
      <c r="B11328" s="155" t="str">
        <f>IFERROR(VLOOKUP(Proc[[#This Row],[App]],Table2[],3,0),"open")</f>
        <v>open</v>
      </c>
      <c r="C11328" s="164" t="s">
        <v>375</v>
      </c>
      <c r="D11328" t="s">
        <v>13680</v>
      </c>
      <c r="E11328" t="s">
        <v>13796</v>
      </c>
      <c r="F11328" s="155" t="s">
        <v>13887</v>
      </c>
      <c r="G11328" s="164" t="s">
        <v>406</v>
      </c>
      <c r="H11328" s="155" t="str">
        <f>IF(Proc[[#This Row],[type]]="LFF (MDG-F)",MID(Proc[[#This Row],[Obj]],13,10),"")</f>
        <v>DE10B01900</v>
      </c>
      <c r="I11328" s="164"/>
      <c r="J11328" s="155" t="b">
        <f>Proc[[#This Row],[Requested]]=Proc[[#This Row],[CurrentParent]]</f>
        <v>0</v>
      </c>
      <c r="K11328" s="155" t="str">
        <f>IF(Proc[[#This Row],[Author]]="Marcela Urrego",VLOOKUP(LEFT(Proc[[#This Row],[Requested]],1),Table3[#All],2,0),VLOOKUP(Proc[[#This Row],[Author]],Table4[],2,0))</f>
        <v>EL</v>
      </c>
      <c r="L11328" s="155"/>
      <c r="M11328" s="140">
        <v>46139</v>
      </c>
      <c r="N11328" s="140"/>
      <c r="O11328" s="140"/>
      <c r="P11328" s="140" t="str">
        <f ca="1">IF(Proc[[#This Row],[DaysAgeing]]&gt;5,"yep","on track")</f>
        <v>on track</v>
      </c>
      <c r="Q11328" s="2">
        <f ca="1">IF(Proc[[#This Row],[DateClosed]]="",ABS(NETWORKDAYS(Proc[[#This Row],[DateOpened]],TODAY()))-1,ABS(NETWORKDAYS(Proc[[#This Row],[DateOpened]],Proc[[#This Row],[DateClosed]]))-1)</f>
        <v>0</v>
      </c>
      <c r="R11328" s="140" t="s">
        <v>774</v>
      </c>
      <c r="S11328" s="155"/>
      <c r="T11328" s="155"/>
    </row>
    <row r="11329" spans="1:20">
      <c r="A11329" s="164" t="s">
        <v>13762</v>
      </c>
      <c r="B11329" s="155" t="str">
        <f>IFERROR(VLOOKUP(Proc[[#This Row],[App]],Table2[],3,0),"open")</f>
        <v>open</v>
      </c>
      <c r="C11329" s="164" t="s">
        <v>375</v>
      </c>
      <c r="D11329" t="s">
        <v>13681</v>
      </c>
      <c r="E11329" t="s">
        <v>13796</v>
      </c>
      <c r="F11329" s="155" t="s">
        <v>13887</v>
      </c>
      <c r="G11329" s="164" t="s">
        <v>406</v>
      </c>
      <c r="H11329" s="155" t="str">
        <f>IF(Proc[[#This Row],[type]]="LFF (MDG-F)",MID(Proc[[#This Row],[Obj]],13,10),"")</f>
        <v>DE10B01901</v>
      </c>
      <c r="I11329" s="164"/>
      <c r="J11329" s="155" t="b">
        <f>Proc[[#This Row],[Requested]]=Proc[[#This Row],[CurrentParent]]</f>
        <v>0</v>
      </c>
      <c r="K11329" s="155" t="str">
        <f>IF(Proc[[#This Row],[Author]]="Marcela Urrego",VLOOKUP(LEFT(Proc[[#This Row],[Requested]],1),Table3[#All],2,0),VLOOKUP(Proc[[#This Row],[Author]],Table4[],2,0))</f>
        <v>EL</v>
      </c>
      <c r="L11329" s="155"/>
      <c r="M11329" s="140">
        <v>46139</v>
      </c>
      <c r="N11329" s="140"/>
      <c r="O11329" s="140"/>
      <c r="P11329" s="140" t="str">
        <f ca="1">IF(Proc[[#This Row],[DaysAgeing]]&gt;5,"yep","on track")</f>
        <v>on track</v>
      </c>
      <c r="Q11329" s="2">
        <f ca="1">IF(Proc[[#This Row],[DateClosed]]="",ABS(NETWORKDAYS(Proc[[#This Row],[DateOpened]],TODAY()))-1,ABS(NETWORKDAYS(Proc[[#This Row],[DateOpened]],Proc[[#This Row],[DateClosed]]))-1)</f>
        <v>0</v>
      </c>
      <c r="R11329" s="140" t="s">
        <v>774</v>
      </c>
      <c r="S11329" s="155"/>
      <c r="T11329" s="155"/>
    </row>
    <row r="11330" spans="1:20">
      <c r="A11330" s="164" t="s">
        <v>13762</v>
      </c>
      <c r="B11330" s="155" t="str">
        <f>IFERROR(VLOOKUP(Proc[[#This Row],[App]],Table2[],3,0),"open")</f>
        <v>open</v>
      </c>
      <c r="C11330" s="164" t="s">
        <v>375</v>
      </c>
      <c r="D11330" t="s">
        <v>13682</v>
      </c>
      <c r="E11330" t="s">
        <v>13796</v>
      </c>
      <c r="F11330" s="155" t="s">
        <v>13888</v>
      </c>
      <c r="G11330" s="164" t="s">
        <v>406</v>
      </c>
      <c r="H11330" s="155" t="str">
        <f>IF(Proc[[#This Row],[type]]="LFF (MDG-F)",MID(Proc[[#This Row],[Obj]],13,10),"")</f>
        <v>DE10B01903</v>
      </c>
      <c r="I11330" s="164"/>
      <c r="J11330" s="155" t="b">
        <f>Proc[[#This Row],[Requested]]=Proc[[#This Row],[CurrentParent]]</f>
        <v>0</v>
      </c>
      <c r="K11330" s="155" t="str">
        <f>IF(Proc[[#This Row],[Author]]="Marcela Urrego",VLOOKUP(LEFT(Proc[[#This Row],[Requested]],1),Table3[#All],2,0),VLOOKUP(Proc[[#This Row],[Author]],Table4[],2,0))</f>
        <v>EL</v>
      </c>
      <c r="L11330" s="155"/>
      <c r="M11330" s="140">
        <v>46139</v>
      </c>
      <c r="N11330" s="140"/>
      <c r="O11330" s="140"/>
      <c r="P11330" s="140" t="str">
        <f ca="1">IF(Proc[[#This Row],[DaysAgeing]]&gt;5,"yep","on track")</f>
        <v>on track</v>
      </c>
      <c r="Q11330" s="2">
        <f ca="1">IF(Proc[[#This Row],[DateClosed]]="",ABS(NETWORKDAYS(Proc[[#This Row],[DateOpened]],TODAY()))-1,ABS(NETWORKDAYS(Proc[[#This Row],[DateOpened]],Proc[[#This Row],[DateClosed]]))-1)</f>
        <v>0</v>
      </c>
      <c r="R11330" s="140" t="s">
        <v>774</v>
      </c>
      <c r="S11330" s="155"/>
      <c r="T11330" s="155"/>
    </row>
    <row r="11331" spans="1:20">
      <c r="A11331" s="164" t="s">
        <v>13762</v>
      </c>
      <c r="B11331" s="155" t="str">
        <f>IFERROR(VLOOKUP(Proc[[#This Row],[App]],Table2[],3,0),"open")</f>
        <v>open</v>
      </c>
      <c r="C11331" s="164" t="s">
        <v>375</v>
      </c>
      <c r="D11331" t="s">
        <v>13683</v>
      </c>
      <c r="E11331" t="s">
        <v>13796</v>
      </c>
      <c r="F11331" s="155" t="s">
        <v>13888</v>
      </c>
      <c r="G11331" s="164" t="s">
        <v>406</v>
      </c>
      <c r="H11331" s="155" t="str">
        <f>IF(Proc[[#This Row],[type]]="LFF (MDG-F)",MID(Proc[[#This Row],[Obj]],13,10),"")</f>
        <v>DE10B01906</v>
      </c>
      <c r="I11331" s="164"/>
      <c r="J11331" s="155" t="b">
        <f>Proc[[#This Row],[Requested]]=Proc[[#This Row],[CurrentParent]]</f>
        <v>0</v>
      </c>
      <c r="K11331" s="155" t="str">
        <f>IF(Proc[[#This Row],[Author]]="Marcela Urrego",VLOOKUP(LEFT(Proc[[#This Row],[Requested]],1),Table3[#All],2,0),VLOOKUP(Proc[[#This Row],[Author]],Table4[],2,0))</f>
        <v>EL</v>
      </c>
      <c r="L11331" s="155"/>
      <c r="M11331" s="140">
        <v>46139</v>
      </c>
      <c r="N11331" s="140"/>
      <c r="O11331" s="140"/>
      <c r="P11331" s="140" t="str">
        <f ca="1">IF(Proc[[#This Row],[DaysAgeing]]&gt;5,"yep","on track")</f>
        <v>on track</v>
      </c>
      <c r="Q11331" s="2">
        <f ca="1">IF(Proc[[#This Row],[DateClosed]]="",ABS(NETWORKDAYS(Proc[[#This Row],[DateOpened]],TODAY()))-1,ABS(NETWORKDAYS(Proc[[#This Row],[DateOpened]],Proc[[#This Row],[DateClosed]]))-1)</f>
        <v>0</v>
      </c>
      <c r="R11331" s="140" t="s">
        <v>774</v>
      </c>
      <c r="S11331" s="155"/>
      <c r="T11331" s="155"/>
    </row>
    <row r="11332" spans="1:20">
      <c r="A11332" s="164" t="s">
        <v>13762</v>
      </c>
      <c r="B11332" s="155" t="str">
        <f>IFERROR(VLOOKUP(Proc[[#This Row],[App]],Table2[],3,0),"open")</f>
        <v>open</v>
      </c>
      <c r="C11332" s="164" t="s">
        <v>375</v>
      </c>
      <c r="D11332" t="s">
        <v>13684</v>
      </c>
      <c r="E11332" t="s">
        <v>13796</v>
      </c>
      <c r="F11332" s="155" t="s">
        <v>13888</v>
      </c>
      <c r="G11332" s="164" t="s">
        <v>406</v>
      </c>
      <c r="H11332" s="155" t="str">
        <f>IF(Proc[[#This Row],[type]]="LFF (MDG-F)",MID(Proc[[#This Row],[Obj]],13,10),"")</f>
        <v>DE10B01907</v>
      </c>
      <c r="I11332" s="164"/>
      <c r="J11332" s="155" t="b">
        <f>Proc[[#This Row],[Requested]]=Proc[[#This Row],[CurrentParent]]</f>
        <v>0</v>
      </c>
      <c r="K11332" s="155" t="str">
        <f>IF(Proc[[#This Row],[Author]]="Marcela Urrego",VLOOKUP(LEFT(Proc[[#This Row],[Requested]],1),Table3[#All],2,0),VLOOKUP(Proc[[#This Row],[Author]],Table4[],2,0))</f>
        <v>EL</v>
      </c>
      <c r="L11332" s="155"/>
      <c r="M11332" s="140">
        <v>46139</v>
      </c>
      <c r="N11332" s="140"/>
      <c r="O11332" s="140"/>
      <c r="P11332" s="140" t="str">
        <f ca="1">IF(Proc[[#This Row],[DaysAgeing]]&gt;5,"yep","on track")</f>
        <v>on track</v>
      </c>
      <c r="Q11332" s="2">
        <f ca="1">IF(Proc[[#This Row],[DateClosed]]="",ABS(NETWORKDAYS(Proc[[#This Row],[DateOpened]],TODAY()))-1,ABS(NETWORKDAYS(Proc[[#This Row],[DateOpened]],Proc[[#This Row],[DateClosed]]))-1)</f>
        <v>0</v>
      </c>
      <c r="R11332" s="140" t="s">
        <v>774</v>
      </c>
      <c r="S11332" s="155"/>
      <c r="T11332" s="155"/>
    </row>
    <row r="11333" spans="1:20">
      <c r="A11333" s="164" t="s">
        <v>13762</v>
      </c>
      <c r="B11333" s="155" t="str">
        <f>IFERROR(VLOOKUP(Proc[[#This Row],[App]],Table2[],3,0),"open")</f>
        <v>open</v>
      </c>
      <c r="C11333" s="164" t="s">
        <v>375</v>
      </c>
      <c r="D11333" t="s">
        <v>13685</v>
      </c>
      <c r="E11333" t="s">
        <v>13796</v>
      </c>
      <c r="F11333" s="155" t="s">
        <v>13888</v>
      </c>
      <c r="G11333" s="164" t="s">
        <v>406</v>
      </c>
      <c r="H11333" s="155" t="str">
        <f>IF(Proc[[#This Row],[type]]="LFF (MDG-F)",MID(Proc[[#This Row],[Obj]],13,10),"")</f>
        <v>DE10B01908</v>
      </c>
      <c r="I11333" s="164"/>
      <c r="J11333" s="155" t="b">
        <f>Proc[[#This Row],[Requested]]=Proc[[#This Row],[CurrentParent]]</f>
        <v>0</v>
      </c>
      <c r="K11333" s="155" t="str">
        <f>IF(Proc[[#This Row],[Author]]="Marcela Urrego",VLOOKUP(LEFT(Proc[[#This Row],[Requested]],1),Table3[#All],2,0),VLOOKUP(Proc[[#This Row],[Author]],Table4[],2,0))</f>
        <v>EL</v>
      </c>
      <c r="L11333" s="155"/>
      <c r="M11333" s="140">
        <v>46139</v>
      </c>
      <c r="N11333" s="140"/>
      <c r="O11333" s="140"/>
      <c r="P11333" s="140" t="str">
        <f ca="1">IF(Proc[[#This Row],[DaysAgeing]]&gt;5,"yep","on track")</f>
        <v>on track</v>
      </c>
      <c r="Q11333" s="2">
        <f ca="1">IF(Proc[[#This Row],[DateClosed]]="",ABS(NETWORKDAYS(Proc[[#This Row],[DateOpened]],TODAY()))-1,ABS(NETWORKDAYS(Proc[[#This Row],[DateOpened]],Proc[[#This Row],[DateClosed]]))-1)</f>
        <v>0</v>
      </c>
      <c r="R11333" s="140" t="s">
        <v>774</v>
      </c>
      <c r="S11333" s="155"/>
      <c r="T11333" s="155"/>
    </row>
    <row r="11334" spans="1:20">
      <c r="A11334" s="164" t="s">
        <v>13762</v>
      </c>
      <c r="B11334" s="155" t="str">
        <f>IFERROR(VLOOKUP(Proc[[#This Row],[App]],Table2[],3,0),"open")</f>
        <v>open</v>
      </c>
      <c r="C11334" s="164" t="s">
        <v>375</v>
      </c>
      <c r="D11334" t="s">
        <v>13686</v>
      </c>
      <c r="E11334" t="s">
        <v>13796</v>
      </c>
      <c r="F11334" s="155" t="s">
        <v>13888</v>
      </c>
      <c r="G11334" s="164" t="s">
        <v>406</v>
      </c>
      <c r="H11334" s="155" t="str">
        <f>IF(Proc[[#This Row],[type]]="LFF (MDG-F)",MID(Proc[[#This Row],[Obj]],13,10),"")</f>
        <v>DE10B01909</v>
      </c>
      <c r="I11334" s="164"/>
      <c r="J11334" s="155" t="b">
        <f>Proc[[#This Row],[Requested]]=Proc[[#This Row],[CurrentParent]]</f>
        <v>0</v>
      </c>
      <c r="K11334" s="155" t="str">
        <f>IF(Proc[[#This Row],[Author]]="Marcela Urrego",VLOOKUP(LEFT(Proc[[#This Row],[Requested]],1),Table3[#All],2,0),VLOOKUP(Proc[[#This Row],[Author]],Table4[],2,0))</f>
        <v>EL</v>
      </c>
      <c r="L11334" s="155"/>
      <c r="M11334" s="140">
        <v>46139</v>
      </c>
      <c r="N11334" s="140"/>
      <c r="O11334" s="140"/>
      <c r="P11334" s="140" t="str">
        <f ca="1">IF(Proc[[#This Row],[DaysAgeing]]&gt;5,"yep","on track")</f>
        <v>on track</v>
      </c>
      <c r="Q11334" s="2">
        <f ca="1">IF(Proc[[#This Row],[DateClosed]]="",ABS(NETWORKDAYS(Proc[[#This Row],[DateOpened]],TODAY()))-1,ABS(NETWORKDAYS(Proc[[#This Row],[DateOpened]],Proc[[#This Row],[DateClosed]]))-1)</f>
        <v>0</v>
      </c>
      <c r="R11334" s="140" t="s">
        <v>774</v>
      </c>
      <c r="S11334" s="155"/>
      <c r="T11334" s="155"/>
    </row>
    <row r="11335" spans="1:20">
      <c r="A11335" s="164" t="s">
        <v>13762</v>
      </c>
      <c r="B11335" s="155" t="str">
        <f>IFERROR(VLOOKUP(Proc[[#This Row],[App]],Table2[],3,0),"open")</f>
        <v>open</v>
      </c>
      <c r="C11335" s="164" t="s">
        <v>375</v>
      </c>
      <c r="D11335" t="s">
        <v>13687</v>
      </c>
      <c r="E11335" t="s">
        <v>13796</v>
      </c>
      <c r="F11335" s="155" t="s">
        <v>13888</v>
      </c>
      <c r="G11335" s="164" t="s">
        <v>406</v>
      </c>
      <c r="H11335" s="155" t="str">
        <f>IF(Proc[[#This Row],[type]]="LFF (MDG-F)",MID(Proc[[#This Row],[Obj]],13,10),"")</f>
        <v>DE10B01910</v>
      </c>
      <c r="I11335" s="164"/>
      <c r="J11335" s="155" t="b">
        <f>Proc[[#This Row],[Requested]]=Proc[[#This Row],[CurrentParent]]</f>
        <v>0</v>
      </c>
      <c r="K11335" s="155" t="str">
        <f>IF(Proc[[#This Row],[Author]]="Marcela Urrego",VLOOKUP(LEFT(Proc[[#This Row],[Requested]],1),Table3[#All],2,0),VLOOKUP(Proc[[#This Row],[Author]],Table4[],2,0))</f>
        <v>EL</v>
      </c>
      <c r="L11335" s="155"/>
      <c r="M11335" s="140">
        <v>46139</v>
      </c>
      <c r="N11335" s="140"/>
      <c r="O11335" s="140"/>
      <c r="P11335" s="140" t="str">
        <f ca="1">IF(Proc[[#This Row],[DaysAgeing]]&gt;5,"yep","on track")</f>
        <v>on track</v>
      </c>
      <c r="Q11335" s="2">
        <f ca="1">IF(Proc[[#This Row],[DateClosed]]="",ABS(NETWORKDAYS(Proc[[#This Row],[DateOpened]],TODAY()))-1,ABS(NETWORKDAYS(Proc[[#This Row],[DateOpened]],Proc[[#This Row],[DateClosed]]))-1)</f>
        <v>0</v>
      </c>
      <c r="R11335" s="140" t="s">
        <v>774</v>
      </c>
      <c r="S11335" s="155"/>
      <c r="T11335" s="155"/>
    </row>
    <row r="11336" spans="1:20">
      <c r="A11336" s="164" t="s">
        <v>13762</v>
      </c>
      <c r="B11336" s="155" t="str">
        <f>IFERROR(VLOOKUP(Proc[[#This Row],[App]],Table2[],3,0),"open")</f>
        <v>open</v>
      </c>
      <c r="C11336" s="164" t="s">
        <v>375</v>
      </c>
      <c r="D11336" t="s">
        <v>13688</v>
      </c>
      <c r="E11336" t="s">
        <v>13796</v>
      </c>
      <c r="F11336" s="155" t="s">
        <v>13888</v>
      </c>
      <c r="G11336" s="164" t="s">
        <v>406</v>
      </c>
      <c r="H11336" s="155" t="str">
        <f>IF(Proc[[#This Row],[type]]="LFF (MDG-F)",MID(Proc[[#This Row],[Obj]],13,10),"")</f>
        <v>DE10B01911</v>
      </c>
      <c r="I11336" s="164"/>
      <c r="J11336" s="155" t="b">
        <f>Proc[[#This Row],[Requested]]=Proc[[#This Row],[CurrentParent]]</f>
        <v>0</v>
      </c>
      <c r="K11336" s="155" t="str">
        <f>IF(Proc[[#This Row],[Author]]="Marcela Urrego",VLOOKUP(LEFT(Proc[[#This Row],[Requested]],1),Table3[#All],2,0),VLOOKUP(Proc[[#This Row],[Author]],Table4[],2,0))</f>
        <v>EL</v>
      </c>
      <c r="L11336" s="155"/>
      <c r="M11336" s="140">
        <v>46139</v>
      </c>
      <c r="N11336" s="140"/>
      <c r="O11336" s="140"/>
      <c r="P11336" s="140" t="str">
        <f ca="1">IF(Proc[[#This Row],[DaysAgeing]]&gt;5,"yep","on track")</f>
        <v>on track</v>
      </c>
      <c r="Q11336" s="2">
        <f ca="1">IF(Proc[[#This Row],[DateClosed]]="",ABS(NETWORKDAYS(Proc[[#This Row],[DateOpened]],TODAY()))-1,ABS(NETWORKDAYS(Proc[[#This Row],[DateOpened]],Proc[[#This Row],[DateClosed]]))-1)</f>
        <v>0</v>
      </c>
      <c r="R11336" s="140" t="s">
        <v>774</v>
      </c>
      <c r="S11336" s="155"/>
      <c r="T11336" s="155"/>
    </row>
    <row r="11337" spans="1:20">
      <c r="A11337" s="164" t="s">
        <v>13762</v>
      </c>
      <c r="B11337" s="155" t="str">
        <f>IFERROR(VLOOKUP(Proc[[#This Row],[App]],Table2[],3,0),"open")</f>
        <v>open</v>
      </c>
      <c r="C11337" s="164" t="s">
        <v>375</v>
      </c>
      <c r="D11337" t="s">
        <v>13689</v>
      </c>
      <c r="E11337" t="s">
        <v>13796</v>
      </c>
      <c r="F11337" s="155" t="s">
        <v>13888</v>
      </c>
      <c r="G11337" s="164" t="s">
        <v>406</v>
      </c>
      <c r="H11337" s="155" t="str">
        <f>IF(Proc[[#This Row],[type]]="LFF (MDG-F)",MID(Proc[[#This Row],[Obj]],13,10),"")</f>
        <v>DE10B01912</v>
      </c>
      <c r="I11337" s="164"/>
      <c r="J11337" s="155" t="b">
        <f>Proc[[#This Row],[Requested]]=Proc[[#This Row],[CurrentParent]]</f>
        <v>0</v>
      </c>
      <c r="K11337" s="155" t="str">
        <f>IF(Proc[[#This Row],[Author]]="Marcela Urrego",VLOOKUP(LEFT(Proc[[#This Row],[Requested]],1),Table3[#All],2,0),VLOOKUP(Proc[[#This Row],[Author]],Table4[],2,0))</f>
        <v>EL</v>
      </c>
      <c r="L11337" s="155"/>
      <c r="M11337" s="140">
        <v>46139</v>
      </c>
      <c r="N11337" s="140"/>
      <c r="O11337" s="140"/>
      <c r="P11337" s="140" t="str">
        <f ca="1">IF(Proc[[#This Row],[DaysAgeing]]&gt;5,"yep","on track")</f>
        <v>on track</v>
      </c>
      <c r="Q11337" s="2">
        <f ca="1">IF(Proc[[#This Row],[DateClosed]]="",ABS(NETWORKDAYS(Proc[[#This Row],[DateOpened]],TODAY()))-1,ABS(NETWORKDAYS(Proc[[#This Row],[DateOpened]],Proc[[#This Row],[DateClosed]]))-1)</f>
        <v>0</v>
      </c>
      <c r="R11337" s="140" t="s">
        <v>774</v>
      </c>
      <c r="S11337" s="155"/>
      <c r="T11337" s="155"/>
    </row>
    <row r="11338" spans="1:20">
      <c r="A11338" s="164" t="s">
        <v>13762</v>
      </c>
      <c r="B11338" s="155" t="str">
        <f>IFERROR(VLOOKUP(Proc[[#This Row],[App]],Table2[],3,0),"open")</f>
        <v>open</v>
      </c>
      <c r="C11338" s="164" t="s">
        <v>375</v>
      </c>
      <c r="D11338" t="s">
        <v>13690</v>
      </c>
      <c r="E11338" t="s">
        <v>13796</v>
      </c>
      <c r="F11338" s="155" t="s">
        <v>13888</v>
      </c>
      <c r="G11338" s="164" t="s">
        <v>406</v>
      </c>
      <c r="H11338" s="155" t="str">
        <f>IF(Proc[[#This Row],[type]]="LFF (MDG-F)",MID(Proc[[#This Row],[Obj]],13,10),"")</f>
        <v>DE10B01920</v>
      </c>
      <c r="I11338" s="164"/>
      <c r="J11338" s="155" t="b">
        <f>Proc[[#This Row],[Requested]]=Proc[[#This Row],[CurrentParent]]</f>
        <v>0</v>
      </c>
      <c r="K11338" s="155" t="str">
        <f>IF(Proc[[#This Row],[Author]]="Marcela Urrego",VLOOKUP(LEFT(Proc[[#This Row],[Requested]],1),Table3[#All],2,0),VLOOKUP(Proc[[#This Row],[Author]],Table4[],2,0))</f>
        <v>EL</v>
      </c>
      <c r="L11338" s="155"/>
      <c r="M11338" s="140">
        <v>46139</v>
      </c>
      <c r="N11338" s="140"/>
      <c r="O11338" s="140"/>
      <c r="P11338" s="140" t="str">
        <f ca="1">IF(Proc[[#This Row],[DaysAgeing]]&gt;5,"yep","on track")</f>
        <v>on track</v>
      </c>
      <c r="Q11338" s="2">
        <f ca="1">IF(Proc[[#This Row],[DateClosed]]="",ABS(NETWORKDAYS(Proc[[#This Row],[DateOpened]],TODAY()))-1,ABS(NETWORKDAYS(Proc[[#This Row],[DateOpened]],Proc[[#This Row],[DateClosed]]))-1)</f>
        <v>0</v>
      </c>
      <c r="R11338" s="140" t="s">
        <v>774</v>
      </c>
      <c r="S11338" s="155"/>
      <c r="T11338" s="155"/>
    </row>
    <row r="11339" spans="1:20">
      <c r="A11339" s="164" t="s">
        <v>13762</v>
      </c>
      <c r="B11339" s="155" t="str">
        <f>IFERROR(VLOOKUP(Proc[[#This Row],[App]],Table2[],3,0),"open")</f>
        <v>open</v>
      </c>
      <c r="C11339" s="164" t="s">
        <v>375</v>
      </c>
      <c r="D11339" t="s">
        <v>13691</v>
      </c>
      <c r="E11339" t="s">
        <v>13796</v>
      </c>
      <c r="F11339" s="155" t="s">
        <v>13888</v>
      </c>
      <c r="G11339" s="164" t="s">
        <v>406</v>
      </c>
      <c r="H11339" s="155" t="str">
        <f>IF(Proc[[#This Row],[type]]="LFF (MDG-F)",MID(Proc[[#This Row],[Obj]],13,10),"")</f>
        <v>DE10B01921</v>
      </c>
      <c r="I11339" s="164"/>
      <c r="J11339" s="155" t="b">
        <f>Proc[[#This Row],[Requested]]=Proc[[#This Row],[CurrentParent]]</f>
        <v>0</v>
      </c>
      <c r="K11339" s="155" t="str">
        <f>IF(Proc[[#This Row],[Author]]="Marcela Urrego",VLOOKUP(LEFT(Proc[[#This Row],[Requested]],1),Table3[#All],2,0),VLOOKUP(Proc[[#This Row],[Author]],Table4[],2,0))</f>
        <v>EL</v>
      </c>
      <c r="L11339" s="155"/>
      <c r="M11339" s="140">
        <v>46139</v>
      </c>
      <c r="N11339" s="140"/>
      <c r="O11339" s="140"/>
      <c r="P11339" s="140" t="str">
        <f ca="1">IF(Proc[[#This Row],[DaysAgeing]]&gt;5,"yep","on track")</f>
        <v>on track</v>
      </c>
      <c r="Q11339" s="2">
        <f ca="1">IF(Proc[[#This Row],[DateClosed]]="",ABS(NETWORKDAYS(Proc[[#This Row],[DateOpened]],TODAY()))-1,ABS(NETWORKDAYS(Proc[[#This Row],[DateOpened]],Proc[[#This Row],[DateClosed]]))-1)</f>
        <v>0</v>
      </c>
      <c r="R11339" s="140" t="s">
        <v>774</v>
      </c>
      <c r="S11339" s="155"/>
      <c r="T11339" s="155"/>
    </row>
    <row r="11340" spans="1:20">
      <c r="A11340" s="164" t="s">
        <v>13762</v>
      </c>
      <c r="B11340" s="155" t="str">
        <f>IFERROR(VLOOKUP(Proc[[#This Row],[App]],Table2[],3,0),"open")</f>
        <v>open</v>
      </c>
      <c r="C11340" s="164" t="s">
        <v>375</v>
      </c>
      <c r="D11340" t="s">
        <v>13692</v>
      </c>
      <c r="E11340" t="s">
        <v>13796</v>
      </c>
      <c r="F11340" s="155" t="s">
        <v>13888</v>
      </c>
      <c r="G11340" s="164" t="s">
        <v>406</v>
      </c>
      <c r="H11340" s="155" t="str">
        <f>IF(Proc[[#This Row],[type]]="LFF (MDG-F)",MID(Proc[[#This Row],[Obj]],13,10),"")</f>
        <v>DE10B01932</v>
      </c>
      <c r="I11340" s="164"/>
      <c r="J11340" s="155" t="b">
        <f>Proc[[#This Row],[Requested]]=Proc[[#This Row],[CurrentParent]]</f>
        <v>0</v>
      </c>
      <c r="K11340" s="155" t="str">
        <f>IF(Proc[[#This Row],[Author]]="Marcela Urrego",VLOOKUP(LEFT(Proc[[#This Row],[Requested]],1),Table3[#All],2,0),VLOOKUP(Proc[[#This Row],[Author]],Table4[],2,0))</f>
        <v>EL</v>
      </c>
      <c r="L11340" s="155"/>
      <c r="M11340" s="140">
        <v>46139</v>
      </c>
      <c r="N11340" s="140"/>
      <c r="O11340" s="140"/>
      <c r="P11340" s="140" t="str">
        <f ca="1">IF(Proc[[#This Row],[DaysAgeing]]&gt;5,"yep","on track")</f>
        <v>on track</v>
      </c>
      <c r="Q11340" s="2">
        <f ca="1">IF(Proc[[#This Row],[DateClosed]]="",ABS(NETWORKDAYS(Proc[[#This Row],[DateOpened]],TODAY()))-1,ABS(NETWORKDAYS(Proc[[#This Row],[DateOpened]],Proc[[#This Row],[DateClosed]]))-1)</f>
        <v>0</v>
      </c>
      <c r="R11340" s="140" t="s">
        <v>774</v>
      </c>
      <c r="S11340" s="155"/>
      <c r="T11340" s="155"/>
    </row>
    <row r="11341" spans="1:20">
      <c r="A11341" s="164" t="s">
        <v>13762</v>
      </c>
      <c r="B11341" s="155" t="str">
        <f>IFERROR(VLOOKUP(Proc[[#This Row],[App]],Table2[],3,0),"open")</f>
        <v>open</v>
      </c>
      <c r="C11341" s="164" t="s">
        <v>375</v>
      </c>
      <c r="D11341" t="s">
        <v>13693</v>
      </c>
      <c r="E11341" t="s">
        <v>13796</v>
      </c>
      <c r="F11341" s="155" t="s">
        <v>13888</v>
      </c>
      <c r="G11341" s="164" t="s">
        <v>406</v>
      </c>
      <c r="H11341" s="155" t="str">
        <f>IF(Proc[[#This Row],[type]]="LFF (MDG-F)",MID(Proc[[#This Row],[Obj]],13,10),"")</f>
        <v>DE10B01941</v>
      </c>
      <c r="I11341" s="164"/>
      <c r="J11341" s="155" t="b">
        <f>Proc[[#This Row],[Requested]]=Proc[[#This Row],[CurrentParent]]</f>
        <v>0</v>
      </c>
      <c r="K11341" s="155" t="str">
        <f>IF(Proc[[#This Row],[Author]]="Marcela Urrego",VLOOKUP(LEFT(Proc[[#This Row],[Requested]],1),Table3[#All],2,0),VLOOKUP(Proc[[#This Row],[Author]],Table4[],2,0))</f>
        <v>EL</v>
      </c>
      <c r="L11341" s="155"/>
      <c r="M11341" s="140">
        <v>46139</v>
      </c>
      <c r="N11341" s="140"/>
      <c r="O11341" s="140"/>
      <c r="P11341" s="140" t="str">
        <f ca="1">IF(Proc[[#This Row],[DaysAgeing]]&gt;5,"yep","on track")</f>
        <v>on track</v>
      </c>
      <c r="Q11341" s="2">
        <f ca="1">IF(Proc[[#This Row],[DateClosed]]="",ABS(NETWORKDAYS(Proc[[#This Row],[DateOpened]],TODAY()))-1,ABS(NETWORKDAYS(Proc[[#This Row],[DateOpened]],Proc[[#This Row],[DateClosed]]))-1)</f>
        <v>0</v>
      </c>
      <c r="R11341" s="140" t="s">
        <v>774</v>
      </c>
      <c r="S11341" s="155"/>
      <c r="T11341" s="155"/>
    </row>
    <row r="11342" spans="1:20">
      <c r="A11342" s="164" t="s">
        <v>13762</v>
      </c>
      <c r="B11342" s="155" t="str">
        <f>IFERROR(VLOOKUP(Proc[[#This Row],[App]],Table2[],3,0),"open")</f>
        <v>open</v>
      </c>
      <c r="C11342" s="164" t="s">
        <v>375</v>
      </c>
      <c r="D11342" t="s">
        <v>13694</v>
      </c>
      <c r="E11342" t="s">
        <v>13796</v>
      </c>
      <c r="F11342" s="155" t="s">
        <v>13888</v>
      </c>
      <c r="G11342" s="164" t="s">
        <v>406</v>
      </c>
      <c r="H11342" s="155" t="str">
        <f>IF(Proc[[#This Row],[type]]="LFF (MDG-F)",MID(Proc[[#This Row],[Obj]],13,10),"")</f>
        <v>DE10B01951</v>
      </c>
      <c r="I11342" s="164"/>
      <c r="J11342" s="155" t="b">
        <f>Proc[[#This Row],[Requested]]=Proc[[#This Row],[CurrentParent]]</f>
        <v>0</v>
      </c>
      <c r="K11342" s="155" t="str">
        <f>IF(Proc[[#This Row],[Author]]="Marcela Urrego",VLOOKUP(LEFT(Proc[[#This Row],[Requested]],1),Table3[#All],2,0),VLOOKUP(Proc[[#This Row],[Author]],Table4[],2,0))</f>
        <v>EL</v>
      </c>
      <c r="L11342" s="155"/>
      <c r="M11342" s="140">
        <v>46139</v>
      </c>
      <c r="N11342" s="140"/>
      <c r="O11342" s="140"/>
      <c r="P11342" s="140" t="str">
        <f ca="1">IF(Proc[[#This Row],[DaysAgeing]]&gt;5,"yep","on track")</f>
        <v>on track</v>
      </c>
      <c r="Q11342" s="2">
        <f ca="1">IF(Proc[[#This Row],[DateClosed]]="",ABS(NETWORKDAYS(Proc[[#This Row],[DateOpened]],TODAY()))-1,ABS(NETWORKDAYS(Proc[[#This Row],[DateOpened]],Proc[[#This Row],[DateClosed]]))-1)</f>
        <v>0</v>
      </c>
      <c r="R11342" s="140" t="s">
        <v>774</v>
      </c>
      <c r="S11342" s="155"/>
      <c r="T11342" s="155"/>
    </row>
    <row r="11343" spans="1:20">
      <c r="A11343" s="164" t="s">
        <v>13762</v>
      </c>
      <c r="B11343" s="155" t="str">
        <f>IFERROR(VLOOKUP(Proc[[#This Row],[App]],Table2[],3,0),"open")</f>
        <v>open</v>
      </c>
      <c r="C11343" s="164" t="s">
        <v>375</v>
      </c>
      <c r="D11343" t="s">
        <v>13695</v>
      </c>
      <c r="E11343" t="s">
        <v>13796</v>
      </c>
      <c r="F11343" s="155" t="s">
        <v>13888</v>
      </c>
      <c r="G11343" s="164" t="s">
        <v>406</v>
      </c>
      <c r="H11343" s="155" t="str">
        <f>IF(Proc[[#This Row],[type]]="LFF (MDG-F)",MID(Proc[[#This Row],[Obj]],13,10),"")</f>
        <v>DE10B01952</v>
      </c>
      <c r="I11343" s="164"/>
      <c r="J11343" s="155" t="b">
        <f>Proc[[#This Row],[Requested]]=Proc[[#This Row],[CurrentParent]]</f>
        <v>0</v>
      </c>
      <c r="K11343" s="155" t="str">
        <f>IF(Proc[[#This Row],[Author]]="Marcela Urrego",VLOOKUP(LEFT(Proc[[#This Row],[Requested]],1),Table3[#All],2,0),VLOOKUP(Proc[[#This Row],[Author]],Table4[],2,0))</f>
        <v>EL</v>
      </c>
      <c r="L11343" s="155"/>
      <c r="M11343" s="140">
        <v>46139</v>
      </c>
      <c r="N11343" s="140"/>
      <c r="O11343" s="140"/>
      <c r="P11343" s="140" t="str">
        <f ca="1">IF(Proc[[#This Row],[DaysAgeing]]&gt;5,"yep","on track")</f>
        <v>on track</v>
      </c>
      <c r="Q11343" s="2">
        <f ca="1">IF(Proc[[#This Row],[DateClosed]]="",ABS(NETWORKDAYS(Proc[[#This Row],[DateOpened]],TODAY()))-1,ABS(NETWORKDAYS(Proc[[#This Row],[DateOpened]],Proc[[#This Row],[DateClosed]]))-1)</f>
        <v>0</v>
      </c>
      <c r="R11343" s="140" t="s">
        <v>774</v>
      </c>
      <c r="S11343" s="155"/>
      <c r="T11343" s="155"/>
    </row>
    <row r="11344" spans="1:20">
      <c r="A11344" s="164" t="s">
        <v>13762</v>
      </c>
      <c r="B11344" s="155" t="str">
        <f>IFERROR(VLOOKUP(Proc[[#This Row],[App]],Table2[],3,0),"open")</f>
        <v>open</v>
      </c>
      <c r="C11344" s="164" t="s">
        <v>375</v>
      </c>
      <c r="D11344" t="s">
        <v>13696</v>
      </c>
      <c r="E11344" t="s">
        <v>13796</v>
      </c>
      <c r="F11344" s="155" t="s">
        <v>13888</v>
      </c>
      <c r="G11344" s="164" t="s">
        <v>406</v>
      </c>
      <c r="H11344" s="155" t="str">
        <f>IF(Proc[[#This Row],[type]]="LFF (MDG-F)",MID(Proc[[#This Row],[Obj]],13,10),"")</f>
        <v>DE10B01961</v>
      </c>
      <c r="I11344" s="164"/>
      <c r="J11344" s="155" t="b">
        <f>Proc[[#This Row],[Requested]]=Proc[[#This Row],[CurrentParent]]</f>
        <v>0</v>
      </c>
      <c r="K11344" s="155" t="str">
        <f>IF(Proc[[#This Row],[Author]]="Marcela Urrego",VLOOKUP(LEFT(Proc[[#This Row],[Requested]],1),Table3[#All],2,0),VLOOKUP(Proc[[#This Row],[Author]],Table4[],2,0))</f>
        <v>EL</v>
      </c>
      <c r="L11344" s="155"/>
      <c r="M11344" s="140">
        <v>46139</v>
      </c>
      <c r="N11344" s="140"/>
      <c r="O11344" s="140"/>
      <c r="P11344" s="140" t="str">
        <f ca="1">IF(Proc[[#This Row],[DaysAgeing]]&gt;5,"yep","on track")</f>
        <v>on track</v>
      </c>
      <c r="Q11344" s="2">
        <f ca="1">IF(Proc[[#This Row],[DateClosed]]="",ABS(NETWORKDAYS(Proc[[#This Row],[DateOpened]],TODAY()))-1,ABS(NETWORKDAYS(Proc[[#This Row],[DateOpened]],Proc[[#This Row],[DateClosed]]))-1)</f>
        <v>0</v>
      </c>
      <c r="R11344" s="140" t="s">
        <v>774</v>
      </c>
      <c r="S11344" s="155"/>
      <c r="T11344" s="155"/>
    </row>
    <row r="11345" spans="1:20">
      <c r="A11345" s="164" t="s">
        <v>13762</v>
      </c>
      <c r="B11345" s="155" t="str">
        <f>IFERROR(VLOOKUP(Proc[[#This Row],[App]],Table2[],3,0),"open")</f>
        <v>open</v>
      </c>
      <c r="C11345" s="164" t="s">
        <v>375</v>
      </c>
      <c r="D11345" t="s">
        <v>13697</v>
      </c>
      <c r="E11345" t="s">
        <v>13796</v>
      </c>
      <c r="F11345" s="155" t="s">
        <v>13888</v>
      </c>
      <c r="G11345" s="164" t="s">
        <v>406</v>
      </c>
      <c r="H11345" s="155" t="str">
        <f>IF(Proc[[#This Row],[type]]="LFF (MDG-F)",MID(Proc[[#This Row],[Obj]],13,10),"")</f>
        <v>DE10B01970</v>
      </c>
      <c r="I11345" s="164"/>
      <c r="J11345" s="155" t="b">
        <f>Proc[[#This Row],[Requested]]=Proc[[#This Row],[CurrentParent]]</f>
        <v>0</v>
      </c>
      <c r="K11345" s="155" t="str">
        <f>IF(Proc[[#This Row],[Author]]="Marcela Urrego",VLOOKUP(LEFT(Proc[[#This Row],[Requested]],1),Table3[#All],2,0),VLOOKUP(Proc[[#This Row],[Author]],Table4[],2,0))</f>
        <v>EL</v>
      </c>
      <c r="L11345" s="155"/>
      <c r="M11345" s="140">
        <v>46139</v>
      </c>
      <c r="N11345" s="140"/>
      <c r="O11345" s="140"/>
      <c r="P11345" s="140" t="str">
        <f ca="1">IF(Proc[[#This Row],[DaysAgeing]]&gt;5,"yep","on track")</f>
        <v>on track</v>
      </c>
      <c r="Q11345" s="2">
        <f ca="1">IF(Proc[[#This Row],[DateClosed]]="",ABS(NETWORKDAYS(Proc[[#This Row],[DateOpened]],TODAY()))-1,ABS(NETWORKDAYS(Proc[[#This Row],[DateOpened]],Proc[[#This Row],[DateClosed]]))-1)</f>
        <v>0</v>
      </c>
      <c r="R11345" s="140" t="s">
        <v>774</v>
      </c>
      <c r="S11345" s="155"/>
      <c r="T11345" s="155"/>
    </row>
    <row r="11346" spans="1:20">
      <c r="A11346" s="164" t="s">
        <v>13762</v>
      </c>
      <c r="B11346" s="155" t="str">
        <f>IFERROR(VLOOKUP(Proc[[#This Row],[App]],Table2[],3,0),"open")</f>
        <v>open</v>
      </c>
      <c r="C11346" s="164" t="s">
        <v>375</v>
      </c>
      <c r="D11346" t="s">
        <v>13698</v>
      </c>
      <c r="E11346" t="s">
        <v>13796</v>
      </c>
      <c r="F11346" s="155" t="s">
        <v>13888</v>
      </c>
      <c r="G11346" s="164" t="s">
        <v>406</v>
      </c>
      <c r="H11346" s="155" t="str">
        <f>IF(Proc[[#This Row],[type]]="LFF (MDG-F)",MID(Proc[[#This Row],[Obj]],13,10),"")</f>
        <v>DE10B01980</v>
      </c>
      <c r="I11346" s="164"/>
      <c r="J11346" s="155" t="b">
        <f>Proc[[#This Row],[Requested]]=Proc[[#This Row],[CurrentParent]]</f>
        <v>0</v>
      </c>
      <c r="K11346" s="155" t="str">
        <f>IF(Proc[[#This Row],[Author]]="Marcela Urrego",VLOOKUP(LEFT(Proc[[#This Row],[Requested]],1),Table3[#All],2,0),VLOOKUP(Proc[[#This Row],[Author]],Table4[],2,0))</f>
        <v>EL</v>
      </c>
      <c r="L11346" s="155"/>
      <c r="M11346" s="140">
        <v>46139</v>
      </c>
      <c r="N11346" s="140"/>
      <c r="O11346" s="140"/>
      <c r="P11346" s="140" t="str">
        <f ca="1">IF(Proc[[#This Row],[DaysAgeing]]&gt;5,"yep","on track")</f>
        <v>on track</v>
      </c>
      <c r="Q11346" s="2">
        <f ca="1">IF(Proc[[#This Row],[DateClosed]]="",ABS(NETWORKDAYS(Proc[[#This Row],[DateOpened]],TODAY()))-1,ABS(NETWORKDAYS(Proc[[#This Row],[DateOpened]],Proc[[#This Row],[DateClosed]]))-1)</f>
        <v>0</v>
      </c>
      <c r="R11346" s="140" t="s">
        <v>774</v>
      </c>
      <c r="S11346" s="155"/>
      <c r="T11346" s="155"/>
    </row>
    <row r="11347" spans="1:20">
      <c r="A11347" s="164" t="s">
        <v>13762</v>
      </c>
      <c r="B11347" s="155" t="str">
        <f>IFERROR(VLOOKUP(Proc[[#This Row],[App]],Table2[],3,0),"open")</f>
        <v>open</v>
      </c>
      <c r="C11347" s="164" t="s">
        <v>377</v>
      </c>
      <c r="D11347" t="s">
        <v>13699</v>
      </c>
      <c r="E11347" t="s">
        <v>13796</v>
      </c>
      <c r="F11347" s="155"/>
      <c r="G11347" s="164" t="s">
        <v>400</v>
      </c>
      <c r="H11347" s="155" t="str">
        <f>IF(Proc[[#This Row],[type]]="LFF (MDG-F)",MID(Proc[[#This Row],[Obj]],13,10),"")</f>
        <v/>
      </c>
      <c r="I11347" s="164"/>
      <c r="J11347" s="155" t="b">
        <f>Proc[[#This Row],[Requested]]=Proc[[#This Row],[CurrentParent]]</f>
        <v>0</v>
      </c>
      <c r="K11347" s="155" t="str">
        <f>IF(Proc[[#This Row],[Author]]="Marcela Urrego",VLOOKUP(LEFT(Proc[[#This Row],[Requested]],1),Table3[#All],2,0),VLOOKUP(Proc[[#This Row],[Author]],Table4[],2,0))</f>
        <v>EL</v>
      </c>
      <c r="L11347" s="155"/>
      <c r="M11347" s="140">
        <v>46139</v>
      </c>
      <c r="N11347" s="140"/>
      <c r="O11347" s="140"/>
      <c r="P11347" s="140" t="str">
        <f ca="1">IF(Proc[[#This Row],[DaysAgeing]]&gt;5,"yep","on track")</f>
        <v>on track</v>
      </c>
      <c r="Q11347" s="2">
        <f ca="1">IF(Proc[[#This Row],[DateClosed]]="",ABS(NETWORKDAYS(Proc[[#This Row],[DateOpened]],TODAY()))-1,ABS(NETWORKDAYS(Proc[[#This Row],[DateOpened]],Proc[[#This Row],[DateClosed]]))-1)</f>
        <v>0</v>
      </c>
      <c r="R11347" s="140" t="s">
        <v>774</v>
      </c>
      <c r="S11347" s="155"/>
      <c r="T11347" s="155"/>
    </row>
    <row r="11348" spans="1:20">
      <c r="A11348" s="164" t="s">
        <v>13762</v>
      </c>
      <c r="B11348" s="155" t="str">
        <f>IFERROR(VLOOKUP(Proc[[#This Row],[App]],Table2[],3,0),"open")</f>
        <v>open</v>
      </c>
      <c r="C11348" s="164" t="s">
        <v>377</v>
      </c>
      <c r="D11348" t="s">
        <v>13700</v>
      </c>
      <c r="E11348" t="s">
        <v>13796</v>
      </c>
      <c r="F11348" s="155"/>
      <c r="G11348" s="164" t="s">
        <v>400</v>
      </c>
      <c r="H11348" s="155" t="str">
        <f>IF(Proc[[#This Row],[type]]="LFF (MDG-F)",MID(Proc[[#This Row],[Obj]],13,10),"")</f>
        <v/>
      </c>
      <c r="I11348" s="164"/>
      <c r="J11348" s="155" t="b">
        <f>Proc[[#This Row],[Requested]]=Proc[[#This Row],[CurrentParent]]</f>
        <v>0</v>
      </c>
      <c r="K11348" s="155" t="str">
        <f>IF(Proc[[#This Row],[Author]]="Marcela Urrego",VLOOKUP(LEFT(Proc[[#This Row],[Requested]],1),Table3[#All],2,0),VLOOKUP(Proc[[#This Row],[Author]],Table4[],2,0))</f>
        <v>EL</v>
      </c>
      <c r="L11348" s="155"/>
      <c r="M11348" s="140">
        <v>46139</v>
      </c>
      <c r="N11348" s="140"/>
      <c r="O11348" s="140"/>
      <c r="P11348" s="140" t="str">
        <f ca="1">IF(Proc[[#This Row],[DaysAgeing]]&gt;5,"yep","on track")</f>
        <v>on track</v>
      </c>
      <c r="Q11348" s="2">
        <f ca="1">IF(Proc[[#This Row],[DateClosed]]="",ABS(NETWORKDAYS(Proc[[#This Row],[DateOpened]],TODAY()))-1,ABS(NETWORKDAYS(Proc[[#This Row],[DateOpened]],Proc[[#This Row],[DateClosed]]))-1)</f>
        <v>0</v>
      </c>
      <c r="R11348" s="140" t="s">
        <v>774</v>
      </c>
      <c r="S11348" s="155"/>
      <c r="T11348" s="155"/>
    </row>
    <row r="11349" spans="1:20">
      <c r="A11349" s="164" t="s">
        <v>13762</v>
      </c>
      <c r="B11349" s="155" t="str">
        <f>IFERROR(VLOOKUP(Proc[[#This Row],[App]],Table2[],3,0),"open")</f>
        <v>open</v>
      </c>
      <c r="C11349" s="164" t="s">
        <v>375</v>
      </c>
      <c r="D11349" t="s">
        <v>13701</v>
      </c>
      <c r="E11349" t="s">
        <v>13796</v>
      </c>
      <c r="F11349" s="155" t="s">
        <v>13889</v>
      </c>
      <c r="G11349" s="164" t="s">
        <v>406</v>
      </c>
      <c r="H11349" s="155" t="str">
        <f>IF(Proc[[#This Row],[type]]="LFF (MDG-F)",MID(Proc[[#This Row],[Obj]],13,10),"")</f>
        <v>DE10B02518</v>
      </c>
      <c r="I11349" s="164"/>
      <c r="J11349" s="155" t="b">
        <f>Proc[[#This Row],[Requested]]=Proc[[#This Row],[CurrentParent]]</f>
        <v>0</v>
      </c>
      <c r="K11349" s="155" t="str">
        <f>IF(Proc[[#This Row],[Author]]="Marcela Urrego",VLOOKUP(LEFT(Proc[[#This Row],[Requested]],1),Table3[#All],2,0),VLOOKUP(Proc[[#This Row],[Author]],Table4[],2,0))</f>
        <v>EL</v>
      </c>
      <c r="L11349" s="155"/>
      <c r="M11349" s="140">
        <v>46139</v>
      </c>
      <c r="N11349" s="140"/>
      <c r="O11349" s="140"/>
      <c r="P11349" s="140" t="str">
        <f ca="1">IF(Proc[[#This Row],[DaysAgeing]]&gt;5,"yep","on track")</f>
        <v>on track</v>
      </c>
      <c r="Q11349" s="2">
        <f ca="1">IF(Proc[[#This Row],[DateClosed]]="",ABS(NETWORKDAYS(Proc[[#This Row],[DateOpened]],TODAY()))-1,ABS(NETWORKDAYS(Proc[[#This Row],[DateOpened]],Proc[[#This Row],[DateClosed]]))-1)</f>
        <v>0</v>
      </c>
      <c r="R11349" s="140" t="s">
        <v>774</v>
      </c>
      <c r="S11349" s="155"/>
      <c r="T11349" s="155"/>
    </row>
    <row r="11350" spans="1:20">
      <c r="A11350" s="164" t="s">
        <v>13762</v>
      </c>
      <c r="B11350" s="155" t="str">
        <f>IFERROR(VLOOKUP(Proc[[#This Row],[App]],Table2[],3,0),"open")</f>
        <v>open</v>
      </c>
      <c r="C11350" s="164" t="s">
        <v>375</v>
      </c>
      <c r="D11350" t="s">
        <v>13702</v>
      </c>
      <c r="E11350" t="s">
        <v>13796</v>
      </c>
      <c r="F11350" s="155" t="s">
        <v>13890</v>
      </c>
      <c r="G11350" s="164" t="s">
        <v>406</v>
      </c>
      <c r="H11350" s="155" t="str">
        <f>IF(Proc[[#This Row],[type]]="LFF (MDG-F)",MID(Proc[[#This Row],[Obj]],13,10),"")</f>
        <v>DE10B03346</v>
      </c>
      <c r="I11350" s="164"/>
      <c r="J11350" s="155" t="b">
        <f>Proc[[#This Row],[Requested]]=Proc[[#This Row],[CurrentParent]]</f>
        <v>0</v>
      </c>
      <c r="K11350" s="155" t="str">
        <f>IF(Proc[[#This Row],[Author]]="Marcela Urrego",VLOOKUP(LEFT(Proc[[#This Row],[Requested]],1),Table3[#All],2,0),VLOOKUP(Proc[[#This Row],[Author]],Table4[],2,0))</f>
        <v>EL</v>
      </c>
      <c r="L11350" s="155"/>
      <c r="M11350" s="140">
        <v>46139</v>
      </c>
      <c r="N11350" s="140"/>
      <c r="O11350" s="140"/>
      <c r="P11350" s="140" t="str">
        <f ca="1">IF(Proc[[#This Row],[DaysAgeing]]&gt;5,"yep","on track")</f>
        <v>on track</v>
      </c>
      <c r="Q11350" s="2">
        <f ca="1">IF(Proc[[#This Row],[DateClosed]]="",ABS(NETWORKDAYS(Proc[[#This Row],[DateOpened]],TODAY()))-1,ABS(NETWORKDAYS(Proc[[#This Row],[DateOpened]],Proc[[#This Row],[DateClosed]]))-1)</f>
        <v>0</v>
      </c>
      <c r="R11350" s="140" t="s">
        <v>774</v>
      </c>
      <c r="S11350" s="155"/>
      <c r="T11350" s="155"/>
    </row>
    <row r="11351" spans="1:20">
      <c r="A11351" s="164" t="s">
        <v>13762</v>
      </c>
      <c r="B11351" s="155" t="str">
        <f>IFERROR(VLOOKUP(Proc[[#This Row],[App]],Table2[],3,0),"open")</f>
        <v>open</v>
      </c>
      <c r="C11351" s="164" t="s">
        <v>375</v>
      </c>
      <c r="D11351" t="s">
        <v>13703</v>
      </c>
      <c r="E11351" t="s">
        <v>13796</v>
      </c>
      <c r="F11351" s="155" t="s">
        <v>13891</v>
      </c>
      <c r="G11351" s="164" t="s">
        <v>406</v>
      </c>
      <c r="H11351" s="155" t="str">
        <f>IF(Proc[[#This Row],[type]]="LFF (MDG-F)",MID(Proc[[#This Row],[Obj]],13,10),"")</f>
        <v>DE10B03380</v>
      </c>
      <c r="I11351" s="164"/>
      <c r="J11351" s="155" t="b">
        <f>Proc[[#This Row],[Requested]]=Proc[[#This Row],[CurrentParent]]</f>
        <v>0</v>
      </c>
      <c r="K11351" s="155" t="str">
        <f>IF(Proc[[#This Row],[Author]]="Marcela Urrego",VLOOKUP(LEFT(Proc[[#This Row],[Requested]],1),Table3[#All],2,0),VLOOKUP(Proc[[#This Row],[Author]],Table4[],2,0))</f>
        <v>EL</v>
      </c>
      <c r="L11351" s="155"/>
      <c r="M11351" s="140">
        <v>46139</v>
      </c>
      <c r="N11351" s="140"/>
      <c r="O11351" s="140"/>
      <c r="P11351" s="140" t="str">
        <f ca="1">IF(Proc[[#This Row],[DaysAgeing]]&gt;5,"yep","on track")</f>
        <v>on track</v>
      </c>
      <c r="Q11351" s="2">
        <f ca="1">IF(Proc[[#This Row],[DateClosed]]="",ABS(NETWORKDAYS(Proc[[#This Row],[DateOpened]],TODAY()))-1,ABS(NETWORKDAYS(Proc[[#This Row],[DateOpened]],Proc[[#This Row],[DateClosed]]))-1)</f>
        <v>0</v>
      </c>
      <c r="R11351" s="140" t="s">
        <v>774</v>
      </c>
      <c r="S11351" s="155"/>
      <c r="T11351" s="155"/>
    </row>
    <row r="11352" spans="1:20">
      <c r="A11352" s="164" t="s">
        <v>13762</v>
      </c>
      <c r="B11352" s="155" t="str">
        <f>IFERROR(VLOOKUP(Proc[[#This Row],[App]],Table2[],3,0),"open")</f>
        <v>open</v>
      </c>
      <c r="C11352" s="164" t="s">
        <v>375</v>
      </c>
      <c r="D11352" t="s">
        <v>13704</v>
      </c>
      <c r="E11352" t="s">
        <v>13796</v>
      </c>
      <c r="F11352" s="155" t="s">
        <v>13892</v>
      </c>
      <c r="G11352" s="164" t="s">
        <v>406</v>
      </c>
      <c r="H11352" s="155" t="str">
        <f>IF(Proc[[#This Row],[type]]="LFF (MDG-F)",MID(Proc[[#This Row],[Obj]],13,10),"")</f>
        <v>DE10B02610</v>
      </c>
      <c r="I11352" s="164"/>
      <c r="J11352" s="155" t="b">
        <f>Proc[[#This Row],[Requested]]=Proc[[#This Row],[CurrentParent]]</f>
        <v>0</v>
      </c>
      <c r="K11352" s="155" t="str">
        <f>IF(Proc[[#This Row],[Author]]="Marcela Urrego",VLOOKUP(LEFT(Proc[[#This Row],[Requested]],1),Table3[#All],2,0),VLOOKUP(Proc[[#This Row],[Author]],Table4[],2,0))</f>
        <v>EL</v>
      </c>
      <c r="L11352" s="155"/>
      <c r="M11352" s="140">
        <v>46139</v>
      </c>
      <c r="N11352" s="140"/>
      <c r="O11352" s="140"/>
      <c r="P11352" s="140" t="str">
        <f ca="1">IF(Proc[[#This Row],[DaysAgeing]]&gt;5,"yep","on track")</f>
        <v>on track</v>
      </c>
      <c r="Q11352" s="2">
        <f ca="1">IF(Proc[[#This Row],[DateClosed]]="",ABS(NETWORKDAYS(Proc[[#This Row],[DateOpened]],TODAY()))-1,ABS(NETWORKDAYS(Proc[[#This Row],[DateOpened]],Proc[[#This Row],[DateClosed]]))-1)</f>
        <v>0</v>
      </c>
      <c r="R11352" s="140" t="s">
        <v>774</v>
      </c>
      <c r="S11352" s="155"/>
      <c r="T11352" s="155"/>
    </row>
    <row r="11353" spans="1:20">
      <c r="A11353" s="164" t="s">
        <v>13762</v>
      </c>
      <c r="B11353" s="155" t="str">
        <f>IFERROR(VLOOKUP(Proc[[#This Row],[App]],Table2[],3,0),"open")</f>
        <v>open</v>
      </c>
      <c r="C11353" s="164" t="s">
        <v>375</v>
      </c>
      <c r="D11353" t="s">
        <v>13705</v>
      </c>
      <c r="E11353" t="s">
        <v>13796</v>
      </c>
      <c r="F11353" s="155" t="s">
        <v>13893</v>
      </c>
      <c r="G11353" s="164" t="s">
        <v>406</v>
      </c>
      <c r="H11353" s="155" t="str">
        <f>IF(Proc[[#This Row],[type]]="LFF (MDG-F)",MID(Proc[[#This Row],[Obj]],13,10),"")</f>
        <v>DE10B02880</v>
      </c>
      <c r="I11353" s="164"/>
      <c r="J11353" s="155" t="b">
        <f>Proc[[#This Row],[Requested]]=Proc[[#This Row],[CurrentParent]]</f>
        <v>0</v>
      </c>
      <c r="K11353" s="155" t="str">
        <f>IF(Proc[[#This Row],[Author]]="Marcela Urrego",VLOOKUP(LEFT(Proc[[#This Row],[Requested]],1),Table3[#All],2,0),VLOOKUP(Proc[[#This Row],[Author]],Table4[],2,0))</f>
        <v>EL</v>
      </c>
      <c r="L11353" s="155"/>
      <c r="M11353" s="140">
        <v>46139</v>
      </c>
      <c r="N11353" s="140"/>
      <c r="O11353" s="140"/>
      <c r="P11353" s="140" t="str">
        <f ca="1">IF(Proc[[#This Row],[DaysAgeing]]&gt;5,"yep","on track")</f>
        <v>on track</v>
      </c>
      <c r="Q11353" s="2">
        <f ca="1">IF(Proc[[#This Row],[DateClosed]]="",ABS(NETWORKDAYS(Proc[[#This Row],[DateOpened]],TODAY()))-1,ABS(NETWORKDAYS(Proc[[#This Row],[DateOpened]],Proc[[#This Row],[DateClosed]]))-1)</f>
        <v>0</v>
      </c>
      <c r="R11353" s="140" t="s">
        <v>774</v>
      </c>
      <c r="S11353" s="155"/>
      <c r="T11353" s="155"/>
    </row>
    <row r="11354" spans="1:20">
      <c r="A11354" s="164" t="s">
        <v>13762</v>
      </c>
      <c r="B11354" s="155" t="str">
        <f>IFERROR(VLOOKUP(Proc[[#This Row],[App]],Table2[],3,0),"open")</f>
        <v>open</v>
      </c>
      <c r="C11354" s="164" t="s">
        <v>375</v>
      </c>
      <c r="D11354" t="s">
        <v>13706</v>
      </c>
      <c r="E11354" t="s">
        <v>13796</v>
      </c>
      <c r="F11354" s="155" t="s">
        <v>13894</v>
      </c>
      <c r="G11354" s="164" t="s">
        <v>406</v>
      </c>
      <c r="H11354" s="155" t="str">
        <f>IF(Proc[[#This Row],[type]]="LFF (MDG-F)",MID(Proc[[#This Row],[Obj]],13,10),"")</f>
        <v>DE04TADG01</v>
      </c>
      <c r="I11354" s="164"/>
      <c r="J11354" s="155" t="b">
        <f>Proc[[#This Row],[Requested]]=Proc[[#This Row],[CurrentParent]]</f>
        <v>0</v>
      </c>
      <c r="K11354" s="155" t="str">
        <f>IF(Proc[[#This Row],[Author]]="Marcela Urrego",VLOOKUP(LEFT(Proc[[#This Row],[Requested]],1),Table3[#All],2,0),VLOOKUP(Proc[[#This Row],[Author]],Table4[],2,0))</f>
        <v>EL</v>
      </c>
      <c r="L11354" s="155"/>
      <c r="M11354" s="140">
        <v>46139</v>
      </c>
      <c r="N11354" s="140"/>
      <c r="O11354" s="140"/>
      <c r="P11354" s="140" t="str">
        <f ca="1">IF(Proc[[#This Row],[DaysAgeing]]&gt;5,"yep","on track")</f>
        <v>on track</v>
      </c>
      <c r="Q11354" s="2">
        <f ca="1">IF(Proc[[#This Row],[DateClosed]]="",ABS(NETWORKDAYS(Proc[[#This Row],[DateOpened]],TODAY()))-1,ABS(NETWORKDAYS(Proc[[#This Row],[DateOpened]],Proc[[#This Row],[DateClosed]]))-1)</f>
        <v>0</v>
      </c>
      <c r="R11354" s="140" t="s">
        <v>774</v>
      </c>
      <c r="S11354" s="155"/>
      <c r="T11354" s="155"/>
    </row>
    <row r="11355" spans="1:20">
      <c r="A11355" s="164" t="s">
        <v>13762</v>
      </c>
      <c r="B11355" s="155" t="str">
        <f>IFERROR(VLOOKUP(Proc[[#This Row],[App]],Table2[],3,0),"open")</f>
        <v>open</v>
      </c>
      <c r="C11355" s="164" t="s">
        <v>375</v>
      </c>
      <c r="D11355" t="s">
        <v>13707</v>
      </c>
      <c r="E11355" t="s">
        <v>13796</v>
      </c>
      <c r="F11355" s="155" t="s">
        <v>13894</v>
      </c>
      <c r="G11355" s="164" t="s">
        <v>406</v>
      </c>
      <c r="H11355" s="155" t="str">
        <f>IF(Proc[[#This Row],[type]]="LFF (MDG-F)",MID(Proc[[#This Row],[Obj]],13,10),"")</f>
        <v>DE07TQSZ01</v>
      </c>
      <c r="I11355" s="164"/>
      <c r="J11355" s="155" t="b">
        <f>Proc[[#This Row],[Requested]]=Proc[[#This Row],[CurrentParent]]</f>
        <v>0</v>
      </c>
      <c r="K11355" s="155" t="str">
        <f>IF(Proc[[#This Row],[Author]]="Marcela Urrego",VLOOKUP(LEFT(Proc[[#This Row],[Requested]],1),Table3[#All],2,0),VLOOKUP(Proc[[#This Row],[Author]],Table4[],2,0))</f>
        <v>EL</v>
      </c>
      <c r="L11355" s="155"/>
      <c r="M11355" s="140">
        <v>46139</v>
      </c>
      <c r="N11355" s="140"/>
      <c r="O11355" s="140"/>
      <c r="P11355" s="140" t="str">
        <f ca="1">IF(Proc[[#This Row],[DaysAgeing]]&gt;5,"yep","on track")</f>
        <v>on track</v>
      </c>
      <c r="Q11355" s="2">
        <f ca="1">IF(Proc[[#This Row],[DateClosed]]="",ABS(NETWORKDAYS(Proc[[#This Row],[DateOpened]],TODAY()))-1,ABS(NETWORKDAYS(Proc[[#This Row],[DateOpened]],Proc[[#This Row],[DateClosed]]))-1)</f>
        <v>0</v>
      </c>
      <c r="R11355" s="140" t="s">
        <v>774</v>
      </c>
      <c r="S11355" s="155"/>
      <c r="T11355" s="155"/>
    </row>
    <row r="11356" spans="1:20">
      <c r="A11356" s="164" t="s">
        <v>13762</v>
      </c>
      <c r="B11356" s="155" t="str">
        <f>IFERROR(VLOOKUP(Proc[[#This Row],[App]],Table2[],3,0),"open")</f>
        <v>open</v>
      </c>
      <c r="C11356" s="164" t="s">
        <v>375</v>
      </c>
      <c r="D11356" t="s">
        <v>13708</v>
      </c>
      <c r="E11356" t="s">
        <v>13796</v>
      </c>
      <c r="F11356" s="155" t="s">
        <v>13894</v>
      </c>
      <c r="G11356" s="164" t="s">
        <v>406</v>
      </c>
      <c r="H11356" s="155" t="str">
        <f>IF(Proc[[#This Row],[type]]="LFF (MDG-F)",MID(Proc[[#This Row],[Obj]],13,10),"")</f>
        <v>DE10B01200</v>
      </c>
      <c r="I11356" s="164"/>
      <c r="J11356" s="155" t="b">
        <f>Proc[[#This Row],[Requested]]=Proc[[#This Row],[CurrentParent]]</f>
        <v>0</v>
      </c>
      <c r="K11356" s="155" t="str">
        <f>IF(Proc[[#This Row],[Author]]="Marcela Urrego",VLOOKUP(LEFT(Proc[[#This Row],[Requested]],1),Table3[#All],2,0),VLOOKUP(Proc[[#This Row],[Author]],Table4[],2,0))</f>
        <v>EL</v>
      </c>
      <c r="L11356" s="155"/>
      <c r="M11356" s="140">
        <v>46139</v>
      </c>
      <c r="N11356" s="140"/>
      <c r="O11356" s="140"/>
      <c r="P11356" s="140" t="str">
        <f ca="1">IF(Proc[[#This Row],[DaysAgeing]]&gt;5,"yep","on track")</f>
        <v>on track</v>
      </c>
      <c r="Q11356" s="2">
        <f ca="1">IF(Proc[[#This Row],[DateClosed]]="",ABS(NETWORKDAYS(Proc[[#This Row],[DateOpened]],TODAY()))-1,ABS(NETWORKDAYS(Proc[[#This Row],[DateOpened]],Proc[[#This Row],[DateClosed]]))-1)</f>
        <v>0</v>
      </c>
      <c r="R11356" s="140" t="s">
        <v>774</v>
      </c>
      <c r="S11356" s="155"/>
      <c r="T11356" s="155"/>
    </row>
    <row r="11357" spans="1:20">
      <c r="A11357" s="164" t="s">
        <v>13762</v>
      </c>
      <c r="B11357" s="155" t="str">
        <f>IFERROR(VLOOKUP(Proc[[#This Row],[App]],Table2[],3,0),"open")</f>
        <v>open</v>
      </c>
      <c r="C11357" s="164" t="s">
        <v>375</v>
      </c>
      <c r="D11357" t="s">
        <v>13709</v>
      </c>
      <c r="E11357" t="s">
        <v>13796</v>
      </c>
      <c r="F11357" s="155" t="s">
        <v>13894</v>
      </c>
      <c r="G11357" s="164" t="s">
        <v>406</v>
      </c>
      <c r="H11357" s="155" t="str">
        <f>IF(Proc[[#This Row],[type]]="LFF (MDG-F)",MID(Proc[[#This Row],[Obj]],13,10),"")</f>
        <v>DE10B03100</v>
      </c>
      <c r="I11357" s="164"/>
      <c r="J11357" s="155" t="b">
        <f>Proc[[#This Row],[Requested]]=Proc[[#This Row],[CurrentParent]]</f>
        <v>0</v>
      </c>
      <c r="K11357" s="155" t="str">
        <f>IF(Proc[[#This Row],[Author]]="Marcela Urrego",VLOOKUP(LEFT(Proc[[#This Row],[Requested]],1),Table3[#All],2,0),VLOOKUP(Proc[[#This Row],[Author]],Table4[],2,0))</f>
        <v>EL</v>
      </c>
      <c r="L11357" s="155"/>
      <c r="M11357" s="140">
        <v>46139</v>
      </c>
      <c r="N11357" s="140"/>
      <c r="O11357" s="140"/>
      <c r="P11357" s="140" t="str">
        <f ca="1">IF(Proc[[#This Row],[DaysAgeing]]&gt;5,"yep","on track")</f>
        <v>on track</v>
      </c>
      <c r="Q11357" s="2">
        <f ca="1">IF(Proc[[#This Row],[DateClosed]]="",ABS(NETWORKDAYS(Proc[[#This Row],[DateOpened]],TODAY()))-1,ABS(NETWORKDAYS(Proc[[#This Row],[DateOpened]],Proc[[#This Row],[DateClosed]]))-1)</f>
        <v>0</v>
      </c>
      <c r="R11357" s="140" t="s">
        <v>774</v>
      </c>
      <c r="S11357" s="155"/>
      <c r="T11357" s="155"/>
    </row>
    <row r="11358" spans="1:20">
      <c r="A11358" s="164" t="s">
        <v>13762</v>
      </c>
      <c r="B11358" s="155" t="str">
        <f>IFERROR(VLOOKUP(Proc[[#This Row],[App]],Table2[],3,0),"open")</f>
        <v>open</v>
      </c>
      <c r="C11358" s="164" t="s">
        <v>375</v>
      </c>
      <c r="D11358" t="s">
        <v>13710</v>
      </c>
      <c r="E11358" t="s">
        <v>13796</v>
      </c>
      <c r="F11358" s="155" t="s">
        <v>13894</v>
      </c>
      <c r="G11358" s="164" t="s">
        <v>406</v>
      </c>
      <c r="H11358" s="155" t="str">
        <f>IF(Proc[[#This Row],[type]]="LFF (MDG-F)",MID(Proc[[#This Row],[Obj]],13,10),"")</f>
        <v>DE10B03111</v>
      </c>
      <c r="I11358" s="164"/>
      <c r="J11358" s="155" t="b">
        <f>Proc[[#This Row],[Requested]]=Proc[[#This Row],[CurrentParent]]</f>
        <v>0</v>
      </c>
      <c r="K11358" s="155" t="str">
        <f>IF(Proc[[#This Row],[Author]]="Marcela Urrego",VLOOKUP(LEFT(Proc[[#This Row],[Requested]],1),Table3[#All],2,0),VLOOKUP(Proc[[#This Row],[Author]],Table4[],2,0))</f>
        <v>EL</v>
      </c>
      <c r="L11358" s="155"/>
      <c r="M11358" s="140">
        <v>46139</v>
      </c>
      <c r="N11358" s="140"/>
      <c r="O11358" s="140"/>
      <c r="P11358" s="140" t="str">
        <f ca="1">IF(Proc[[#This Row],[DaysAgeing]]&gt;5,"yep","on track")</f>
        <v>on track</v>
      </c>
      <c r="Q11358" s="2">
        <f ca="1">IF(Proc[[#This Row],[DateClosed]]="",ABS(NETWORKDAYS(Proc[[#This Row],[DateOpened]],TODAY()))-1,ABS(NETWORKDAYS(Proc[[#This Row],[DateOpened]],Proc[[#This Row],[DateClosed]]))-1)</f>
        <v>0</v>
      </c>
      <c r="R11358" s="140" t="s">
        <v>774</v>
      </c>
      <c r="S11358" s="155"/>
      <c r="T11358" s="155"/>
    </row>
    <row r="11359" spans="1:20">
      <c r="A11359" s="164" t="s">
        <v>13762</v>
      </c>
      <c r="B11359" s="155" t="str">
        <f>IFERROR(VLOOKUP(Proc[[#This Row],[App]],Table2[],3,0),"open")</f>
        <v>open</v>
      </c>
      <c r="C11359" s="164" t="s">
        <v>375</v>
      </c>
      <c r="D11359" t="s">
        <v>13711</v>
      </c>
      <c r="E11359" t="s">
        <v>13796</v>
      </c>
      <c r="F11359" s="155" t="s">
        <v>13894</v>
      </c>
      <c r="G11359" s="164" t="s">
        <v>406</v>
      </c>
      <c r="H11359" s="155" t="str">
        <f>IF(Proc[[#This Row],[type]]="LFF (MDG-F)",MID(Proc[[#This Row],[Obj]],13,10),"")</f>
        <v>DE10B04100</v>
      </c>
      <c r="I11359" s="164"/>
      <c r="J11359" s="155" t="b">
        <f>Proc[[#This Row],[Requested]]=Proc[[#This Row],[CurrentParent]]</f>
        <v>0</v>
      </c>
      <c r="K11359" s="155" t="str">
        <f>IF(Proc[[#This Row],[Author]]="Marcela Urrego",VLOOKUP(LEFT(Proc[[#This Row],[Requested]],1),Table3[#All],2,0),VLOOKUP(Proc[[#This Row],[Author]],Table4[],2,0))</f>
        <v>EL</v>
      </c>
      <c r="L11359" s="155"/>
      <c r="M11359" s="140">
        <v>46139</v>
      </c>
      <c r="N11359" s="140"/>
      <c r="O11359" s="140"/>
      <c r="P11359" s="140" t="str">
        <f ca="1">IF(Proc[[#This Row],[DaysAgeing]]&gt;5,"yep","on track")</f>
        <v>on track</v>
      </c>
      <c r="Q11359" s="2">
        <f ca="1">IF(Proc[[#This Row],[DateClosed]]="",ABS(NETWORKDAYS(Proc[[#This Row],[DateOpened]],TODAY()))-1,ABS(NETWORKDAYS(Proc[[#This Row],[DateOpened]],Proc[[#This Row],[DateClosed]]))-1)</f>
        <v>0</v>
      </c>
      <c r="R11359" s="140" t="s">
        <v>774</v>
      </c>
      <c r="S11359" s="155"/>
      <c r="T11359" s="155"/>
    </row>
    <row r="11360" spans="1:20">
      <c r="A11360" s="164" t="s">
        <v>13762</v>
      </c>
      <c r="B11360" s="155" t="str">
        <f>IFERROR(VLOOKUP(Proc[[#This Row],[App]],Table2[],3,0),"open")</f>
        <v>open</v>
      </c>
      <c r="C11360" s="164" t="s">
        <v>377</v>
      </c>
      <c r="D11360" t="s">
        <v>13712</v>
      </c>
      <c r="E11360" t="s">
        <v>13796</v>
      </c>
      <c r="F11360" s="155"/>
      <c r="G11360" s="164" t="s">
        <v>400</v>
      </c>
      <c r="H11360" s="155" t="str">
        <f>IF(Proc[[#This Row],[type]]="LFF (MDG-F)",MID(Proc[[#This Row],[Obj]],13,10),"")</f>
        <v/>
      </c>
      <c r="I11360" s="164"/>
      <c r="J11360" s="155" t="b">
        <f>Proc[[#This Row],[Requested]]=Proc[[#This Row],[CurrentParent]]</f>
        <v>0</v>
      </c>
      <c r="K11360" s="155" t="str">
        <f>IF(Proc[[#This Row],[Author]]="Marcela Urrego",VLOOKUP(LEFT(Proc[[#This Row],[Requested]],1),Table3[#All],2,0),VLOOKUP(Proc[[#This Row],[Author]],Table4[],2,0))</f>
        <v>EL</v>
      </c>
      <c r="L11360" s="155"/>
      <c r="M11360" s="140">
        <v>46139</v>
      </c>
      <c r="N11360" s="140"/>
      <c r="O11360" s="140"/>
      <c r="P11360" s="140" t="str">
        <f ca="1">IF(Proc[[#This Row],[DaysAgeing]]&gt;5,"yep","on track")</f>
        <v>on track</v>
      </c>
      <c r="Q11360" s="2">
        <f ca="1">IF(Proc[[#This Row],[DateClosed]]="",ABS(NETWORKDAYS(Proc[[#This Row],[DateOpened]],TODAY()))-1,ABS(NETWORKDAYS(Proc[[#This Row],[DateOpened]],Proc[[#This Row],[DateClosed]]))-1)</f>
        <v>0</v>
      </c>
      <c r="R11360" s="140" t="s">
        <v>774</v>
      </c>
      <c r="S11360" s="155"/>
      <c r="T11360" s="155"/>
    </row>
    <row r="11361" spans="1:20">
      <c r="A11361" s="164" t="s">
        <v>13762</v>
      </c>
      <c r="B11361" s="155" t="str">
        <f>IFERROR(VLOOKUP(Proc[[#This Row],[App]],Table2[],3,0),"open")</f>
        <v>open</v>
      </c>
      <c r="C11361" s="164" t="s">
        <v>377</v>
      </c>
      <c r="D11361" t="s">
        <v>13713</v>
      </c>
      <c r="E11361" t="s">
        <v>13796</v>
      </c>
      <c r="F11361" s="155"/>
      <c r="G11361" s="164" t="s">
        <v>400</v>
      </c>
      <c r="H11361" s="155" t="str">
        <f>IF(Proc[[#This Row],[type]]="LFF (MDG-F)",MID(Proc[[#This Row],[Obj]],13,10),"")</f>
        <v/>
      </c>
      <c r="I11361" s="164"/>
      <c r="J11361" s="155" t="b">
        <f>Proc[[#This Row],[Requested]]=Proc[[#This Row],[CurrentParent]]</f>
        <v>0</v>
      </c>
      <c r="K11361" s="155" t="str">
        <f>IF(Proc[[#This Row],[Author]]="Marcela Urrego",VLOOKUP(LEFT(Proc[[#This Row],[Requested]],1),Table3[#All],2,0),VLOOKUP(Proc[[#This Row],[Author]],Table4[],2,0))</f>
        <v>EL</v>
      </c>
      <c r="L11361" s="155"/>
      <c r="M11361" s="140">
        <v>46139</v>
      </c>
      <c r="N11361" s="140"/>
      <c r="O11361" s="140"/>
      <c r="P11361" s="140" t="str">
        <f ca="1">IF(Proc[[#This Row],[DaysAgeing]]&gt;5,"yep","on track")</f>
        <v>on track</v>
      </c>
      <c r="Q11361" s="2">
        <f ca="1">IF(Proc[[#This Row],[DateClosed]]="",ABS(NETWORKDAYS(Proc[[#This Row],[DateOpened]],TODAY()))-1,ABS(NETWORKDAYS(Proc[[#This Row],[DateOpened]],Proc[[#This Row],[DateClosed]]))-1)</f>
        <v>0</v>
      </c>
      <c r="R11361" s="140" t="s">
        <v>774</v>
      </c>
      <c r="S11361" s="155"/>
      <c r="T11361" s="155"/>
    </row>
    <row r="11362" spans="1:20">
      <c r="A11362" s="164" t="s">
        <v>13762</v>
      </c>
      <c r="B11362" s="155" t="str">
        <f>IFERROR(VLOOKUP(Proc[[#This Row],[App]],Table2[],3,0),"open")</f>
        <v>open</v>
      </c>
      <c r="C11362" s="164" t="s">
        <v>375</v>
      </c>
      <c r="D11362" t="s">
        <v>13714</v>
      </c>
      <c r="E11362" t="s">
        <v>13796</v>
      </c>
      <c r="F11362" s="155" t="s">
        <v>13895</v>
      </c>
      <c r="G11362" s="164" t="s">
        <v>406</v>
      </c>
      <c r="H11362" s="155" t="str">
        <f>IF(Proc[[#This Row],[type]]="LFF (MDG-F)",MID(Proc[[#This Row],[Obj]],13,10),"")</f>
        <v>DE10B02300</v>
      </c>
      <c r="I11362" s="164"/>
      <c r="J11362" s="155" t="b">
        <f>Proc[[#This Row],[Requested]]=Proc[[#This Row],[CurrentParent]]</f>
        <v>0</v>
      </c>
      <c r="K11362" s="155" t="str">
        <f>IF(Proc[[#This Row],[Author]]="Marcela Urrego",VLOOKUP(LEFT(Proc[[#This Row],[Requested]],1),Table3[#All],2,0),VLOOKUP(Proc[[#This Row],[Author]],Table4[],2,0))</f>
        <v>EL</v>
      </c>
      <c r="L11362" s="155"/>
      <c r="M11362" s="140">
        <v>46139</v>
      </c>
      <c r="N11362" s="140"/>
      <c r="O11362" s="140"/>
      <c r="P11362" s="140" t="str">
        <f ca="1">IF(Proc[[#This Row],[DaysAgeing]]&gt;5,"yep","on track")</f>
        <v>on track</v>
      </c>
      <c r="Q11362" s="2">
        <f ca="1">IF(Proc[[#This Row],[DateClosed]]="",ABS(NETWORKDAYS(Proc[[#This Row],[DateOpened]],TODAY()))-1,ABS(NETWORKDAYS(Proc[[#This Row],[DateOpened]],Proc[[#This Row],[DateClosed]]))-1)</f>
        <v>0</v>
      </c>
      <c r="R11362" s="140" t="s">
        <v>774</v>
      </c>
      <c r="S11362" s="155"/>
      <c r="T11362" s="155"/>
    </row>
    <row r="11363" spans="1:20">
      <c r="A11363" s="164" t="s">
        <v>13762</v>
      </c>
      <c r="B11363" s="155" t="str">
        <f>IFERROR(VLOOKUP(Proc[[#This Row],[App]],Table2[],3,0),"open")</f>
        <v>open</v>
      </c>
      <c r="C11363" s="164" t="s">
        <v>375</v>
      </c>
      <c r="D11363" t="s">
        <v>13715</v>
      </c>
      <c r="E11363" t="s">
        <v>13796</v>
      </c>
      <c r="F11363" s="155" t="s">
        <v>5407</v>
      </c>
      <c r="G11363" s="164" t="s">
        <v>406</v>
      </c>
      <c r="H11363" s="155" t="str">
        <f>IF(Proc[[#This Row],[type]]="LFF (MDG-F)",MID(Proc[[#This Row],[Obj]],13,10),"")</f>
        <v>DE10B08800</v>
      </c>
      <c r="I11363" s="164"/>
      <c r="J11363" s="155" t="b">
        <f>Proc[[#This Row],[Requested]]=Proc[[#This Row],[CurrentParent]]</f>
        <v>0</v>
      </c>
      <c r="K11363" s="155" t="str">
        <f>IF(Proc[[#This Row],[Author]]="Marcela Urrego",VLOOKUP(LEFT(Proc[[#This Row],[Requested]],1),Table3[#All],2,0),VLOOKUP(Proc[[#This Row],[Author]],Table4[],2,0))</f>
        <v>EL</v>
      </c>
      <c r="L11363" s="155"/>
      <c r="M11363" s="140">
        <v>46139</v>
      </c>
      <c r="N11363" s="140"/>
      <c r="O11363" s="140"/>
      <c r="P11363" s="140" t="str">
        <f ca="1">IF(Proc[[#This Row],[DaysAgeing]]&gt;5,"yep","on track")</f>
        <v>on track</v>
      </c>
      <c r="Q11363" s="2">
        <f ca="1">IF(Proc[[#This Row],[DateClosed]]="",ABS(NETWORKDAYS(Proc[[#This Row],[DateOpened]],TODAY()))-1,ABS(NETWORKDAYS(Proc[[#This Row],[DateOpened]],Proc[[#This Row],[DateClosed]]))-1)</f>
        <v>0</v>
      </c>
      <c r="R11363" s="140" t="s">
        <v>774</v>
      </c>
      <c r="S11363" s="155"/>
      <c r="T11363" s="155"/>
    </row>
    <row r="11364" spans="1:20">
      <c r="A11364" s="164" t="s">
        <v>13762</v>
      </c>
      <c r="B11364" s="155" t="str">
        <f>IFERROR(VLOOKUP(Proc[[#This Row],[App]],Table2[],3,0),"open")</f>
        <v>open</v>
      </c>
      <c r="C11364" s="164" t="s">
        <v>377</v>
      </c>
      <c r="D11364" t="s">
        <v>13716</v>
      </c>
      <c r="E11364" t="s">
        <v>13796</v>
      </c>
      <c r="F11364" s="155"/>
      <c r="G11364" s="164" t="s">
        <v>400</v>
      </c>
      <c r="H11364" s="155" t="str">
        <f>IF(Proc[[#This Row],[type]]="LFF (MDG-F)",MID(Proc[[#This Row],[Obj]],13,10),"")</f>
        <v/>
      </c>
      <c r="I11364" s="164"/>
      <c r="J11364" s="155" t="b">
        <f>Proc[[#This Row],[Requested]]=Proc[[#This Row],[CurrentParent]]</f>
        <v>0</v>
      </c>
      <c r="K11364" s="155" t="str">
        <f>IF(Proc[[#This Row],[Author]]="Marcela Urrego",VLOOKUP(LEFT(Proc[[#This Row],[Requested]],1),Table3[#All],2,0),VLOOKUP(Proc[[#This Row],[Author]],Table4[],2,0))</f>
        <v>EL</v>
      </c>
      <c r="L11364" s="155"/>
      <c r="M11364" s="140">
        <v>46139</v>
      </c>
      <c r="N11364" s="140"/>
      <c r="O11364" s="140"/>
      <c r="P11364" s="140" t="str">
        <f ca="1">IF(Proc[[#This Row],[DaysAgeing]]&gt;5,"yep","on track")</f>
        <v>on track</v>
      </c>
      <c r="Q11364" s="2">
        <f ca="1">IF(Proc[[#This Row],[DateClosed]]="",ABS(NETWORKDAYS(Proc[[#This Row],[DateOpened]],TODAY()))-1,ABS(NETWORKDAYS(Proc[[#This Row],[DateOpened]],Proc[[#This Row],[DateClosed]]))-1)</f>
        <v>0</v>
      </c>
      <c r="R11364" s="140" t="s">
        <v>774</v>
      </c>
      <c r="S11364" s="155"/>
      <c r="T11364" s="155"/>
    </row>
    <row r="11365" spans="1:20">
      <c r="A11365" s="164" t="s">
        <v>13762</v>
      </c>
      <c r="B11365" s="155" t="str">
        <f>IFERROR(VLOOKUP(Proc[[#This Row],[App]],Table2[],3,0),"open")</f>
        <v>open</v>
      </c>
      <c r="C11365" s="164" t="s">
        <v>375</v>
      </c>
      <c r="D11365" t="s">
        <v>13791</v>
      </c>
      <c r="E11365" t="s">
        <v>13796</v>
      </c>
      <c r="F11365" s="155" t="s">
        <v>13896</v>
      </c>
      <c r="G11365" s="164" t="s">
        <v>406</v>
      </c>
      <c r="H11365" s="155" t="str">
        <f>IF(Proc[[#This Row],[type]]="LFF (MDG-F)",MID(Proc[[#This Row],[Obj]],13,10),"")</f>
        <v>DE10B20600</v>
      </c>
      <c r="I11365" s="164"/>
      <c r="J11365" s="155" t="b">
        <f>Proc[[#This Row],[Requested]]=Proc[[#This Row],[CurrentParent]]</f>
        <v>0</v>
      </c>
      <c r="K11365" s="155" t="str">
        <f>IF(Proc[[#This Row],[Author]]="Marcela Urrego",VLOOKUP(LEFT(Proc[[#This Row],[Requested]],1),Table3[#All],2,0),VLOOKUP(Proc[[#This Row],[Author]],Table4[],2,0))</f>
        <v>EL</v>
      </c>
      <c r="L11365" s="155"/>
      <c r="M11365" s="140">
        <v>46139</v>
      </c>
      <c r="N11365" s="140"/>
      <c r="O11365" s="140"/>
      <c r="P11365" s="140" t="str">
        <f ca="1">IF(Proc[[#This Row],[DaysAgeing]]&gt;5,"yep","on track")</f>
        <v>on track</v>
      </c>
      <c r="Q11365" s="2">
        <f ca="1">IF(Proc[[#This Row],[DateClosed]]="",ABS(NETWORKDAYS(Proc[[#This Row],[DateOpened]],TODAY()))-1,ABS(NETWORKDAYS(Proc[[#This Row],[DateOpened]],Proc[[#This Row],[DateClosed]]))-1)</f>
        <v>0</v>
      </c>
      <c r="R11365" s="140" t="s">
        <v>774</v>
      </c>
      <c r="S11365" s="155"/>
      <c r="T11365" s="155"/>
    </row>
    <row r="11366" spans="1:20">
      <c r="A11366" s="164" t="s">
        <v>13762</v>
      </c>
      <c r="B11366" s="155" t="str">
        <f>IFERROR(VLOOKUP(Proc[[#This Row],[App]],Table2[],3,0),"open")</f>
        <v>open</v>
      </c>
      <c r="C11366" s="164" t="s">
        <v>375</v>
      </c>
      <c r="D11366" t="s">
        <v>13792</v>
      </c>
      <c r="E11366" t="s">
        <v>13796</v>
      </c>
      <c r="F11366" s="155" t="s">
        <v>13896</v>
      </c>
      <c r="G11366" s="164" t="s">
        <v>406</v>
      </c>
      <c r="H11366" s="155" t="str">
        <f>IF(Proc[[#This Row],[type]]="LFF (MDG-F)",MID(Proc[[#This Row],[Obj]],13,10),"")</f>
        <v>DE10B20610</v>
      </c>
      <c r="I11366" s="164"/>
      <c r="J11366" s="155" t="b">
        <f>Proc[[#This Row],[Requested]]=Proc[[#This Row],[CurrentParent]]</f>
        <v>0</v>
      </c>
      <c r="K11366" s="155" t="str">
        <f>IF(Proc[[#This Row],[Author]]="Marcela Urrego",VLOOKUP(LEFT(Proc[[#This Row],[Requested]],1),Table3[#All],2,0),VLOOKUP(Proc[[#This Row],[Author]],Table4[],2,0))</f>
        <v>EL</v>
      </c>
      <c r="L11366" s="155"/>
      <c r="M11366" s="140">
        <v>46139</v>
      </c>
      <c r="N11366" s="140"/>
      <c r="O11366" s="140"/>
      <c r="P11366" s="140" t="str">
        <f ca="1">IF(Proc[[#This Row],[DaysAgeing]]&gt;5,"yep","on track")</f>
        <v>on track</v>
      </c>
      <c r="Q11366" s="2">
        <f ca="1">IF(Proc[[#This Row],[DateClosed]]="",ABS(NETWORKDAYS(Proc[[#This Row],[DateOpened]],TODAY()))-1,ABS(NETWORKDAYS(Proc[[#This Row],[DateOpened]],Proc[[#This Row],[DateClosed]]))-1)</f>
        <v>0</v>
      </c>
      <c r="R11366" s="140" t="s">
        <v>774</v>
      </c>
      <c r="S11366" s="155"/>
      <c r="T11366" s="155"/>
    </row>
    <row r="11367" spans="1:20">
      <c r="A11367" s="164" t="s">
        <v>13762</v>
      </c>
      <c r="B11367" s="155" t="str">
        <f>IFERROR(VLOOKUP(Proc[[#This Row],[App]],Table2[],3,0),"open")</f>
        <v>open</v>
      </c>
      <c r="C11367" s="164" t="s">
        <v>375</v>
      </c>
      <c r="D11367" t="s">
        <v>13717</v>
      </c>
      <c r="E11367" t="s">
        <v>13796</v>
      </c>
      <c r="F11367" s="155" t="s">
        <v>5406</v>
      </c>
      <c r="G11367" s="164" t="s">
        <v>406</v>
      </c>
      <c r="H11367" s="155" t="str">
        <f>IF(Proc[[#This Row],[type]]="LFF (MDG-F)",MID(Proc[[#This Row],[Obj]],13,10),"")</f>
        <v>DE10B06200</v>
      </c>
      <c r="I11367" s="164"/>
      <c r="J11367" s="155" t="b">
        <f>Proc[[#This Row],[Requested]]=Proc[[#This Row],[CurrentParent]]</f>
        <v>0</v>
      </c>
      <c r="K11367" s="155" t="str">
        <f>IF(Proc[[#This Row],[Author]]="Marcela Urrego",VLOOKUP(LEFT(Proc[[#This Row],[Requested]],1),Table3[#All],2,0),VLOOKUP(Proc[[#This Row],[Author]],Table4[],2,0))</f>
        <v>EL</v>
      </c>
      <c r="L11367" s="155"/>
      <c r="M11367" s="140">
        <v>46139</v>
      </c>
      <c r="N11367" s="140"/>
      <c r="O11367" s="140"/>
      <c r="P11367" s="140" t="str">
        <f ca="1">IF(Proc[[#This Row],[DaysAgeing]]&gt;5,"yep","on track")</f>
        <v>on track</v>
      </c>
      <c r="Q11367" s="2">
        <f ca="1">IF(Proc[[#This Row],[DateClosed]]="",ABS(NETWORKDAYS(Proc[[#This Row],[DateOpened]],TODAY()))-1,ABS(NETWORKDAYS(Proc[[#This Row],[DateOpened]],Proc[[#This Row],[DateClosed]]))-1)</f>
        <v>0</v>
      </c>
      <c r="R11367" s="140" t="s">
        <v>774</v>
      </c>
      <c r="S11367" s="155"/>
      <c r="T11367" s="155"/>
    </row>
    <row r="11368" spans="1:20">
      <c r="A11368" s="164" t="s">
        <v>13762</v>
      </c>
      <c r="B11368" s="155" t="str">
        <f>IFERROR(VLOOKUP(Proc[[#This Row],[App]],Table2[],3,0),"open")</f>
        <v>open</v>
      </c>
      <c r="C11368" s="164" t="s">
        <v>375</v>
      </c>
      <c r="D11368" t="s">
        <v>13718</v>
      </c>
      <c r="E11368" t="s">
        <v>13796</v>
      </c>
      <c r="F11368" s="155" t="s">
        <v>5406</v>
      </c>
      <c r="G11368" s="164" t="s">
        <v>406</v>
      </c>
      <c r="H11368" s="155" t="str">
        <f>IF(Proc[[#This Row],[type]]="LFF (MDG-F)",MID(Proc[[#This Row],[Obj]],13,10),"")</f>
        <v>DE10B06210</v>
      </c>
      <c r="I11368" s="164"/>
      <c r="J11368" s="155" t="b">
        <f>Proc[[#This Row],[Requested]]=Proc[[#This Row],[CurrentParent]]</f>
        <v>0</v>
      </c>
      <c r="K11368" s="155" t="str">
        <f>IF(Proc[[#This Row],[Author]]="Marcela Urrego",VLOOKUP(LEFT(Proc[[#This Row],[Requested]],1),Table3[#All],2,0),VLOOKUP(Proc[[#This Row],[Author]],Table4[],2,0))</f>
        <v>EL</v>
      </c>
      <c r="L11368" s="155"/>
      <c r="M11368" s="140">
        <v>46139</v>
      </c>
      <c r="N11368" s="140"/>
      <c r="O11368" s="140"/>
      <c r="P11368" s="140" t="str">
        <f ca="1">IF(Proc[[#This Row],[DaysAgeing]]&gt;5,"yep","on track")</f>
        <v>on track</v>
      </c>
      <c r="Q11368" s="2">
        <f ca="1">IF(Proc[[#This Row],[DateClosed]]="",ABS(NETWORKDAYS(Proc[[#This Row],[DateOpened]],TODAY()))-1,ABS(NETWORKDAYS(Proc[[#This Row],[DateOpened]],Proc[[#This Row],[DateClosed]]))-1)</f>
        <v>0</v>
      </c>
      <c r="R11368" s="140" t="s">
        <v>774</v>
      </c>
      <c r="S11368" s="155"/>
      <c r="T11368" s="155"/>
    </row>
    <row r="11369" spans="1:20">
      <c r="A11369" s="164" t="s">
        <v>13762</v>
      </c>
      <c r="B11369" s="155" t="str">
        <f>IFERROR(VLOOKUP(Proc[[#This Row],[App]],Table2[],3,0),"open")</f>
        <v>open</v>
      </c>
      <c r="C11369" s="164" t="s">
        <v>375</v>
      </c>
      <c r="D11369" t="s">
        <v>13719</v>
      </c>
      <c r="E11369" t="s">
        <v>13796</v>
      </c>
      <c r="F11369" s="155" t="s">
        <v>5406</v>
      </c>
      <c r="G11369" s="164" t="s">
        <v>406</v>
      </c>
      <c r="H11369" s="155" t="str">
        <f>IF(Proc[[#This Row],[type]]="LFF (MDG-F)",MID(Proc[[#This Row],[Obj]],13,10),"")</f>
        <v>DE10B51100</v>
      </c>
      <c r="I11369" s="164"/>
      <c r="J11369" s="155" t="b">
        <f>Proc[[#This Row],[Requested]]=Proc[[#This Row],[CurrentParent]]</f>
        <v>0</v>
      </c>
      <c r="K11369" s="155" t="str">
        <f>IF(Proc[[#This Row],[Author]]="Marcela Urrego",VLOOKUP(LEFT(Proc[[#This Row],[Requested]],1),Table3[#All],2,0),VLOOKUP(Proc[[#This Row],[Author]],Table4[],2,0))</f>
        <v>EL</v>
      </c>
      <c r="L11369" s="155"/>
      <c r="M11369" s="140">
        <v>46139</v>
      </c>
      <c r="N11369" s="140"/>
      <c r="O11369" s="140"/>
      <c r="P11369" s="140" t="str">
        <f ca="1">IF(Proc[[#This Row],[DaysAgeing]]&gt;5,"yep","on track")</f>
        <v>on track</v>
      </c>
      <c r="Q11369" s="2">
        <f ca="1">IF(Proc[[#This Row],[DateClosed]]="",ABS(NETWORKDAYS(Proc[[#This Row],[DateOpened]],TODAY()))-1,ABS(NETWORKDAYS(Proc[[#This Row],[DateOpened]],Proc[[#This Row],[DateClosed]]))-1)</f>
        <v>0</v>
      </c>
      <c r="R11369" s="140" t="s">
        <v>774</v>
      </c>
      <c r="S11369" s="155"/>
      <c r="T11369" s="155"/>
    </row>
    <row r="11370" spans="1:20">
      <c r="A11370" s="164" t="s">
        <v>13762</v>
      </c>
      <c r="B11370" s="155" t="str">
        <f>IFERROR(VLOOKUP(Proc[[#This Row],[App]],Table2[],3,0),"open")</f>
        <v>open</v>
      </c>
      <c r="C11370" s="164" t="s">
        <v>377</v>
      </c>
      <c r="D11370" t="s">
        <v>13720</v>
      </c>
      <c r="E11370" t="s">
        <v>13796</v>
      </c>
      <c r="F11370" s="155"/>
      <c r="G11370" s="164" t="s">
        <v>400</v>
      </c>
      <c r="H11370" s="155" t="str">
        <f>IF(Proc[[#This Row],[type]]="LFF (MDG-F)",MID(Proc[[#This Row],[Obj]],13,10),"")</f>
        <v/>
      </c>
      <c r="I11370" s="164"/>
      <c r="J11370" s="155" t="b">
        <f>Proc[[#This Row],[Requested]]=Proc[[#This Row],[CurrentParent]]</f>
        <v>0</v>
      </c>
      <c r="K11370" s="155" t="str">
        <f>IF(Proc[[#This Row],[Author]]="Marcela Urrego",VLOOKUP(LEFT(Proc[[#This Row],[Requested]],1),Table3[#All],2,0),VLOOKUP(Proc[[#This Row],[Author]],Table4[],2,0))</f>
        <v>EL</v>
      </c>
      <c r="L11370" s="155"/>
      <c r="M11370" s="140">
        <v>46139</v>
      </c>
      <c r="N11370" s="140"/>
      <c r="O11370" s="140"/>
      <c r="P11370" s="140" t="str">
        <f ca="1">IF(Proc[[#This Row],[DaysAgeing]]&gt;5,"yep","on track")</f>
        <v>on track</v>
      </c>
      <c r="Q11370" s="2">
        <f ca="1">IF(Proc[[#This Row],[DateClosed]]="",ABS(NETWORKDAYS(Proc[[#This Row],[DateOpened]],TODAY()))-1,ABS(NETWORKDAYS(Proc[[#This Row],[DateOpened]],Proc[[#This Row],[DateClosed]]))-1)</f>
        <v>0</v>
      </c>
      <c r="R11370" s="140" t="s">
        <v>774</v>
      </c>
      <c r="S11370" s="155"/>
      <c r="T11370" s="155"/>
    </row>
    <row r="11371" spans="1:20">
      <c r="A11371" s="164" t="s">
        <v>13762</v>
      </c>
      <c r="B11371" s="155" t="str">
        <f>IFERROR(VLOOKUP(Proc[[#This Row],[App]],Table2[],3,0),"open")</f>
        <v>open</v>
      </c>
      <c r="C11371" s="164" t="s">
        <v>375</v>
      </c>
      <c r="D11371" t="s">
        <v>13721</v>
      </c>
      <c r="E11371" t="s">
        <v>13796</v>
      </c>
      <c r="F11371" s="155" t="s">
        <v>13897</v>
      </c>
      <c r="G11371" s="164" t="s">
        <v>406</v>
      </c>
      <c r="H11371" s="155" t="str">
        <f>IF(Proc[[#This Row],[type]]="LFF (MDG-F)",MID(Proc[[#This Row],[Obj]],13,10),"")</f>
        <v>DE04TASU26</v>
      </c>
      <c r="I11371" s="164"/>
      <c r="J11371" s="155" t="b">
        <f>Proc[[#This Row],[Requested]]=Proc[[#This Row],[CurrentParent]]</f>
        <v>0</v>
      </c>
      <c r="K11371" s="155" t="str">
        <f>IF(Proc[[#This Row],[Author]]="Marcela Urrego",VLOOKUP(LEFT(Proc[[#This Row],[Requested]],1),Table3[#All],2,0),VLOOKUP(Proc[[#This Row],[Author]],Table4[],2,0))</f>
        <v>EL</v>
      </c>
      <c r="L11371" s="155"/>
      <c r="M11371" s="140">
        <v>46139</v>
      </c>
      <c r="N11371" s="140"/>
      <c r="O11371" s="140"/>
      <c r="P11371" s="140" t="str">
        <f ca="1">IF(Proc[[#This Row],[DaysAgeing]]&gt;5,"yep","on track")</f>
        <v>on track</v>
      </c>
      <c r="Q11371" s="2">
        <f ca="1">IF(Proc[[#This Row],[DateClosed]]="",ABS(NETWORKDAYS(Proc[[#This Row],[DateOpened]],TODAY()))-1,ABS(NETWORKDAYS(Proc[[#This Row],[DateOpened]],Proc[[#This Row],[DateClosed]]))-1)</f>
        <v>0</v>
      </c>
      <c r="R11371" s="140" t="s">
        <v>774</v>
      </c>
      <c r="S11371" s="155"/>
      <c r="T11371" s="155"/>
    </row>
    <row r="11372" spans="1:20">
      <c r="A11372" s="164" t="s">
        <v>13762</v>
      </c>
      <c r="B11372" s="155" t="str">
        <f>IFERROR(VLOOKUP(Proc[[#This Row],[App]],Table2[],3,0),"open")</f>
        <v>open</v>
      </c>
      <c r="C11372" s="164" t="s">
        <v>375</v>
      </c>
      <c r="D11372" t="s">
        <v>13722</v>
      </c>
      <c r="E11372" t="s">
        <v>13796</v>
      </c>
      <c r="F11372" s="155" t="s">
        <v>13897</v>
      </c>
      <c r="G11372" s="164" t="s">
        <v>406</v>
      </c>
      <c r="H11372" s="155" t="str">
        <f>IF(Proc[[#This Row],[type]]="LFF (MDG-F)",MID(Proc[[#This Row],[Obj]],13,10),"")</f>
        <v>DE04TBDZ03</v>
      </c>
      <c r="I11372" s="164"/>
      <c r="J11372" s="155" t="b">
        <f>Proc[[#This Row],[Requested]]=Proc[[#This Row],[CurrentParent]]</f>
        <v>0</v>
      </c>
      <c r="K11372" s="155" t="str">
        <f>IF(Proc[[#This Row],[Author]]="Marcela Urrego",VLOOKUP(LEFT(Proc[[#This Row],[Requested]],1),Table3[#All],2,0),VLOOKUP(Proc[[#This Row],[Author]],Table4[],2,0))</f>
        <v>EL</v>
      </c>
      <c r="L11372" s="155"/>
      <c r="M11372" s="140">
        <v>46139</v>
      </c>
      <c r="N11372" s="140"/>
      <c r="O11372" s="140"/>
      <c r="P11372" s="140" t="str">
        <f ca="1">IF(Proc[[#This Row],[DaysAgeing]]&gt;5,"yep","on track")</f>
        <v>on track</v>
      </c>
      <c r="Q11372" s="2">
        <f ca="1">IF(Proc[[#This Row],[DateClosed]]="",ABS(NETWORKDAYS(Proc[[#This Row],[DateOpened]],TODAY()))-1,ABS(NETWORKDAYS(Proc[[#This Row],[DateOpened]],Proc[[#This Row],[DateClosed]]))-1)</f>
        <v>0</v>
      </c>
      <c r="R11372" s="140" t="s">
        <v>774</v>
      </c>
      <c r="S11372" s="155"/>
      <c r="T11372" s="155"/>
    </row>
    <row r="11373" spans="1:20">
      <c r="A11373" s="164" t="s">
        <v>13762</v>
      </c>
      <c r="B11373" s="155" t="str">
        <f>IFERROR(VLOOKUP(Proc[[#This Row],[App]],Table2[],3,0),"open")</f>
        <v>open</v>
      </c>
      <c r="C11373" s="164" t="s">
        <v>375</v>
      </c>
      <c r="D11373" t="s">
        <v>13723</v>
      </c>
      <c r="E11373" t="s">
        <v>13796</v>
      </c>
      <c r="F11373" s="155" t="s">
        <v>13897</v>
      </c>
      <c r="G11373" s="164" t="s">
        <v>406</v>
      </c>
      <c r="H11373" s="155" t="str">
        <f>IF(Proc[[#This Row],[type]]="LFF (MDG-F)",MID(Proc[[#This Row],[Obj]],13,10),"")</f>
        <v>DE04TBDZ09</v>
      </c>
      <c r="I11373" s="164"/>
      <c r="J11373" s="155" t="b">
        <f>Proc[[#This Row],[Requested]]=Proc[[#This Row],[CurrentParent]]</f>
        <v>0</v>
      </c>
      <c r="K11373" s="155" t="str">
        <f>IF(Proc[[#This Row],[Author]]="Marcela Urrego",VLOOKUP(LEFT(Proc[[#This Row],[Requested]],1),Table3[#All],2,0),VLOOKUP(Proc[[#This Row],[Author]],Table4[],2,0))</f>
        <v>EL</v>
      </c>
      <c r="L11373" s="155"/>
      <c r="M11373" s="140">
        <v>46139</v>
      </c>
      <c r="N11373" s="140"/>
      <c r="O11373" s="140"/>
      <c r="P11373" s="140" t="str">
        <f ca="1">IF(Proc[[#This Row],[DaysAgeing]]&gt;5,"yep","on track")</f>
        <v>on track</v>
      </c>
      <c r="Q11373" s="2">
        <f ca="1">IF(Proc[[#This Row],[DateClosed]]="",ABS(NETWORKDAYS(Proc[[#This Row],[DateOpened]],TODAY()))-1,ABS(NETWORKDAYS(Proc[[#This Row],[DateOpened]],Proc[[#This Row],[DateClosed]]))-1)</f>
        <v>0</v>
      </c>
      <c r="R11373" s="140" t="s">
        <v>774</v>
      </c>
      <c r="S11373" s="155"/>
      <c r="T11373" s="155"/>
    </row>
    <row r="11374" spans="1:20">
      <c r="A11374" s="164" t="s">
        <v>13762</v>
      </c>
      <c r="B11374" s="155" t="str">
        <f>IFERROR(VLOOKUP(Proc[[#This Row],[App]],Table2[],3,0),"open")</f>
        <v>open</v>
      </c>
      <c r="C11374" s="164" t="s">
        <v>375</v>
      </c>
      <c r="D11374" t="s">
        <v>13724</v>
      </c>
      <c r="E11374" t="s">
        <v>13796</v>
      </c>
      <c r="F11374" s="155" t="s">
        <v>13897</v>
      </c>
      <c r="G11374" s="164" t="s">
        <v>406</v>
      </c>
      <c r="H11374" s="155" t="str">
        <f>IF(Proc[[#This Row],[type]]="LFF (MDG-F)",MID(Proc[[#This Row],[Obj]],13,10),"")</f>
        <v>DE10B28200</v>
      </c>
      <c r="I11374" s="164"/>
      <c r="J11374" s="155" t="b">
        <f>Proc[[#This Row],[Requested]]=Proc[[#This Row],[CurrentParent]]</f>
        <v>0</v>
      </c>
      <c r="K11374" s="155" t="str">
        <f>IF(Proc[[#This Row],[Author]]="Marcela Urrego",VLOOKUP(LEFT(Proc[[#This Row],[Requested]],1),Table3[#All],2,0),VLOOKUP(Proc[[#This Row],[Author]],Table4[],2,0))</f>
        <v>EL</v>
      </c>
      <c r="L11374" s="155"/>
      <c r="M11374" s="140">
        <v>46139</v>
      </c>
      <c r="N11374" s="140"/>
      <c r="O11374" s="140"/>
      <c r="P11374" s="140" t="str">
        <f ca="1">IF(Proc[[#This Row],[DaysAgeing]]&gt;5,"yep","on track")</f>
        <v>on track</v>
      </c>
      <c r="Q11374" s="2">
        <f ca="1">IF(Proc[[#This Row],[DateClosed]]="",ABS(NETWORKDAYS(Proc[[#This Row],[DateOpened]],TODAY()))-1,ABS(NETWORKDAYS(Proc[[#This Row],[DateOpened]],Proc[[#This Row],[DateClosed]]))-1)</f>
        <v>0</v>
      </c>
      <c r="R11374" s="140" t="s">
        <v>774</v>
      </c>
      <c r="S11374" s="155"/>
      <c r="T11374" s="155"/>
    </row>
    <row r="11375" spans="1:20">
      <c r="A11375" s="164" t="s">
        <v>13762</v>
      </c>
      <c r="B11375" s="155" t="str">
        <f>IFERROR(VLOOKUP(Proc[[#This Row],[App]],Table2[],3,0),"open")</f>
        <v>open</v>
      </c>
      <c r="C11375" s="164" t="s">
        <v>375</v>
      </c>
      <c r="D11375" t="s">
        <v>13725</v>
      </c>
      <c r="E11375" t="s">
        <v>13796</v>
      </c>
      <c r="F11375" s="155" t="s">
        <v>13897</v>
      </c>
      <c r="G11375" s="164" t="s">
        <v>406</v>
      </c>
      <c r="H11375" s="155" t="str">
        <f>IF(Proc[[#This Row],[type]]="LFF (MDG-F)",MID(Proc[[#This Row],[Obj]],13,10),"")</f>
        <v>DE10B41100</v>
      </c>
      <c r="I11375" s="164"/>
      <c r="J11375" s="155" t="b">
        <f>Proc[[#This Row],[Requested]]=Proc[[#This Row],[CurrentParent]]</f>
        <v>0</v>
      </c>
      <c r="K11375" s="155" t="str">
        <f>IF(Proc[[#This Row],[Author]]="Marcela Urrego",VLOOKUP(LEFT(Proc[[#This Row],[Requested]],1),Table3[#All],2,0),VLOOKUP(Proc[[#This Row],[Author]],Table4[],2,0))</f>
        <v>EL</v>
      </c>
      <c r="L11375" s="155"/>
      <c r="M11375" s="140">
        <v>46139</v>
      </c>
      <c r="N11375" s="140"/>
      <c r="O11375" s="140"/>
      <c r="P11375" s="140" t="str">
        <f ca="1">IF(Proc[[#This Row],[DaysAgeing]]&gt;5,"yep","on track")</f>
        <v>on track</v>
      </c>
      <c r="Q11375" s="2">
        <f ca="1">IF(Proc[[#This Row],[DateClosed]]="",ABS(NETWORKDAYS(Proc[[#This Row],[DateOpened]],TODAY()))-1,ABS(NETWORKDAYS(Proc[[#This Row],[DateOpened]],Proc[[#This Row],[DateClosed]]))-1)</f>
        <v>0</v>
      </c>
      <c r="R11375" s="140" t="s">
        <v>774</v>
      </c>
      <c r="S11375" s="155"/>
      <c r="T11375" s="155"/>
    </row>
    <row r="11376" spans="1:20">
      <c r="A11376" s="164" t="s">
        <v>13762</v>
      </c>
      <c r="B11376" s="155" t="str">
        <f>IFERROR(VLOOKUP(Proc[[#This Row],[App]],Table2[],3,0),"open")</f>
        <v>open</v>
      </c>
      <c r="C11376" s="164" t="s">
        <v>375</v>
      </c>
      <c r="D11376" t="s">
        <v>13726</v>
      </c>
      <c r="E11376" t="s">
        <v>13796</v>
      </c>
      <c r="F11376" s="155" t="s">
        <v>13897</v>
      </c>
      <c r="G11376" s="164" t="s">
        <v>406</v>
      </c>
      <c r="H11376" s="155" t="str">
        <f>IF(Proc[[#This Row],[type]]="LFF (MDG-F)",MID(Proc[[#This Row],[Obj]],13,10),"")</f>
        <v>DE10B41101</v>
      </c>
      <c r="I11376" s="164"/>
      <c r="J11376" s="155" t="b">
        <f>Proc[[#This Row],[Requested]]=Proc[[#This Row],[CurrentParent]]</f>
        <v>0</v>
      </c>
      <c r="K11376" s="155" t="str">
        <f>IF(Proc[[#This Row],[Author]]="Marcela Urrego",VLOOKUP(LEFT(Proc[[#This Row],[Requested]],1),Table3[#All],2,0),VLOOKUP(Proc[[#This Row],[Author]],Table4[],2,0))</f>
        <v>EL</v>
      </c>
      <c r="L11376" s="155"/>
      <c r="M11376" s="140">
        <v>46139</v>
      </c>
      <c r="N11376" s="140"/>
      <c r="O11376" s="140"/>
      <c r="P11376" s="140" t="str">
        <f ca="1">IF(Proc[[#This Row],[DaysAgeing]]&gt;5,"yep","on track")</f>
        <v>on track</v>
      </c>
      <c r="Q11376" s="2">
        <f ca="1">IF(Proc[[#This Row],[DateClosed]]="",ABS(NETWORKDAYS(Proc[[#This Row],[DateOpened]],TODAY()))-1,ABS(NETWORKDAYS(Proc[[#This Row],[DateOpened]],Proc[[#This Row],[DateClosed]]))-1)</f>
        <v>0</v>
      </c>
      <c r="R11376" s="140" t="s">
        <v>774</v>
      </c>
      <c r="S11376" s="155"/>
      <c r="T11376" s="155"/>
    </row>
    <row r="11377" spans="1:20">
      <c r="A11377" s="164" t="s">
        <v>13762</v>
      </c>
      <c r="B11377" s="155" t="str">
        <f>IFERROR(VLOOKUP(Proc[[#This Row],[App]],Table2[],3,0),"open")</f>
        <v>open</v>
      </c>
      <c r="C11377" s="164" t="s">
        <v>375</v>
      </c>
      <c r="D11377" t="s">
        <v>13727</v>
      </c>
      <c r="E11377" t="s">
        <v>13796</v>
      </c>
      <c r="F11377" s="155" t="s">
        <v>13897</v>
      </c>
      <c r="G11377" s="164" t="s">
        <v>406</v>
      </c>
      <c r="H11377" s="155" t="str">
        <f>IF(Proc[[#This Row],[type]]="LFF (MDG-F)",MID(Proc[[#This Row],[Obj]],13,10),"")</f>
        <v>DE10B45900</v>
      </c>
      <c r="I11377" s="164"/>
      <c r="J11377" s="155" t="b">
        <f>Proc[[#This Row],[Requested]]=Proc[[#This Row],[CurrentParent]]</f>
        <v>0</v>
      </c>
      <c r="K11377" s="155" t="str">
        <f>IF(Proc[[#This Row],[Author]]="Marcela Urrego",VLOOKUP(LEFT(Proc[[#This Row],[Requested]],1),Table3[#All],2,0),VLOOKUP(Proc[[#This Row],[Author]],Table4[],2,0))</f>
        <v>EL</v>
      </c>
      <c r="L11377" s="155"/>
      <c r="M11377" s="140">
        <v>46139</v>
      </c>
      <c r="N11377" s="140"/>
      <c r="O11377" s="140"/>
      <c r="P11377" s="140" t="str">
        <f ca="1">IF(Proc[[#This Row],[DaysAgeing]]&gt;5,"yep","on track")</f>
        <v>on track</v>
      </c>
      <c r="Q11377" s="2">
        <f ca="1">IF(Proc[[#This Row],[DateClosed]]="",ABS(NETWORKDAYS(Proc[[#This Row],[DateOpened]],TODAY()))-1,ABS(NETWORKDAYS(Proc[[#This Row],[DateOpened]],Proc[[#This Row],[DateClosed]]))-1)</f>
        <v>0</v>
      </c>
      <c r="R11377" s="140" t="s">
        <v>774</v>
      </c>
      <c r="S11377" s="155"/>
      <c r="T11377" s="155"/>
    </row>
    <row r="11378" spans="1:20">
      <c r="A11378" s="164" t="s">
        <v>13762</v>
      </c>
      <c r="B11378" s="155" t="str">
        <f>IFERROR(VLOOKUP(Proc[[#This Row],[App]],Table2[],3,0),"open")</f>
        <v>open</v>
      </c>
      <c r="C11378" s="164" t="s">
        <v>375</v>
      </c>
      <c r="D11378" t="s">
        <v>13728</v>
      </c>
      <c r="E11378" t="s">
        <v>13796</v>
      </c>
      <c r="F11378" s="155" t="s">
        <v>13897</v>
      </c>
      <c r="G11378" s="164" t="s">
        <v>406</v>
      </c>
      <c r="H11378" s="155" t="str">
        <f>IF(Proc[[#This Row],[type]]="LFF (MDG-F)",MID(Proc[[#This Row],[Obj]],13,10),"")</f>
        <v>DE10B48300</v>
      </c>
      <c r="I11378" s="164"/>
      <c r="J11378" s="155" t="b">
        <f>Proc[[#This Row],[Requested]]=Proc[[#This Row],[CurrentParent]]</f>
        <v>0</v>
      </c>
      <c r="K11378" s="155" t="str">
        <f>IF(Proc[[#This Row],[Author]]="Marcela Urrego",VLOOKUP(LEFT(Proc[[#This Row],[Requested]],1),Table3[#All],2,0),VLOOKUP(Proc[[#This Row],[Author]],Table4[],2,0))</f>
        <v>EL</v>
      </c>
      <c r="L11378" s="155"/>
      <c r="M11378" s="140">
        <v>46139</v>
      </c>
      <c r="N11378" s="140"/>
      <c r="O11378" s="140"/>
      <c r="P11378" s="140" t="str">
        <f ca="1">IF(Proc[[#This Row],[DaysAgeing]]&gt;5,"yep","on track")</f>
        <v>on track</v>
      </c>
      <c r="Q11378" s="2">
        <f ca="1">IF(Proc[[#This Row],[DateClosed]]="",ABS(NETWORKDAYS(Proc[[#This Row],[DateOpened]],TODAY()))-1,ABS(NETWORKDAYS(Proc[[#This Row],[DateOpened]],Proc[[#This Row],[DateClosed]]))-1)</f>
        <v>0</v>
      </c>
      <c r="R11378" s="140" t="s">
        <v>774</v>
      </c>
      <c r="S11378" s="155"/>
      <c r="T11378" s="155"/>
    </row>
    <row r="11379" spans="1:20">
      <c r="A11379" s="164" t="s">
        <v>13762</v>
      </c>
      <c r="B11379" s="155" t="str">
        <f>IFERROR(VLOOKUP(Proc[[#This Row],[App]],Table2[],3,0),"open")</f>
        <v>open</v>
      </c>
      <c r="C11379" s="164" t="s">
        <v>375</v>
      </c>
      <c r="D11379" t="s">
        <v>13729</v>
      </c>
      <c r="E11379" t="s">
        <v>13796</v>
      </c>
      <c r="F11379" s="155" t="s">
        <v>13897</v>
      </c>
      <c r="G11379" s="164" t="s">
        <v>406</v>
      </c>
      <c r="H11379" s="155" t="str">
        <f>IF(Proc[[#This Row],[type]]="LFF (MDG-F)",MID(Proc[[#This Row],[Obj]],13,10),"")</f>
        <v>DE10B58400</v>
      </c>
      <c r="I11379" s="164"/>
      <c r="J11379" s="155" t="b">
        <f>Proc[[#This Row],[Requested]]=Proc[[#This Row],[CurrentParent]]</f>
        <v>0</v>
      </c>
      <c r="K11379" s="155" t="str">
        <f>IF(Proc[[#This Row],[Author]]="Marcela Urrego",VLOOKUP(LEFT(Proc[[#This Row],[Requested]],1),Table3[#All],2,0),VLOOKUP(Proc[[#This Row],[Author]],Table4[],2,0))</f>
        <v>EL</v>
      </c>
      <c r="L11379" s="155"/>
      <c r="M11379" s="140">
        <v>46139</v>
      </c>
      <c r="N11379" s="140"/>
      <c r="O11379" s="140"/>
      <c r="P11379" s="140" t="str">
        <f ca="1">IF(Proc[[#This Row],[DaysAgeing]]&gt;5,"yep","on track")</f>
        <v>on track</v>
      </c>
      <c r="Q11379" s="2">
        <f ca="1">IF(Proc[[#This Row],[DateClosed]]="",ABS(NETWORKDAYS(Proc[[#This Row],[DateOpened]],TODAY()))-1,ABS(NETWORKDAYS(Proc[[#This Row],[DateOpened]],Proc[[#This Row],[DateClosed]]))-1)</f>
        <v>0</v>
      </c>
      <c r="R11379" s="140" t="s">
        <v>774</v>
      </c>
      <c r="S11379" s="155"/>
      <c r="T11379" s="155"/>
    </row>
    <row r="11380" spans="1:20">
      <c r="A11380" s="164" t="s">
        <v>13762</v>
      </c>
      <c r="B11380" s="155" t="str">
        <f>IFERROR(VLOOKUP(Proc[[#This Row],[App]],Table2[],3,0),"open")</f>
        <v>open</v>
      </c>
      <c r="C11380" s="164" t="s">
        <v>377</v>
      </c>
      <c r="D11380" t="s">
        <v>13730</v>
      </c>
      <c r="E11380" t="s">
        <v>13796</v>
      </c>
      <c r="F11380" s="155"/>
      <c r="G11380" s="164" t="s">
        <v>400</v>
      </c>
      <c r="H11380" s="155" t="str">
        <f>IF(Proc[[#This Row],[type]]="LFF (MDG-F)",MID(Proc[[#This Row],[Obj]],13,10),"")</f>
        <v/>
      </c>
      <c r="I11380" s="164"/>
      <c r="J11380" s="155" t="b">
        <f>Proc[[#This Row],[Requested]]=Proc[[#This Row],[CurrentParent]]</f>
        <v>0</v>
      </c>
      <c r="K11380" s="155" t="str">
        <f>IF(Proc[[#This Row],[Author]]="Marcela Urrego",VLOOKUP(LEFT(Proc[[#This Row],[Requested]],1),Table3[#All],2,0),VLOOKUP(Proc[[#This Row],[Author]],Table4[],2,0))</f>
        <v>EL</v>
      </c>
      <c r="L11380" s="155"/>
      <c r="M11380" s="140">
        <v>46139</v>
      </c>
      <c r="N11380" s="140"/>
      <c r="O11380" s="140"/>
      <c r="P11380" s="140" t="str">
        <f ca="1">IF(Proc[[#This Row],[DaysAgeing]]&gt;5,"yep","on track")</f>
        <v>on track</v>
      </c>
      <c r="Q11380" s="2">
        <f ca="1">IF(Proc[[#This Row],[DateClosed]]="",ABS(NETWORKDAYS(Proc[[#This Row],[DateOpened]],TODAY()))-1,ABS(NETWORKDAYS(Proc[[#This Row],[DateOpened]],Proc[[#This Row],[DateClosed]]))-1)</f>
        <v>0</v>
      </c>
      <c r="R11380" s="140" t="s">
        <v>774</v>
      </c>
      <c r="S11380" s="155"/>
      <c r="T11380" s="155"/>
    </row>
    <row r="11381" spans="1:20">
      <c r="A11381" s="164" t="s">
        <v>13762</v>
      </c>
      <c r="B11381" s="155" t="str">
        <f>IFERROR(VLOOKUP(Proc[[#This Row],[App]],Table2[],3,0),"open")</f>
        <v>open</v>
      </c>
      <c r="C11381" s="164" t="s">
        <v>377</v>
      </c>
      <c r="D11381" t="s">
        <v>13731</v>
      </c>
      <c r="E11381" t="s">
        <v>13796</v>
      </c>
      <c r="F11381" s="155"/>
      <c r="G11381" s="164" t="s">
        <v>400</v>
      </c>
      <c r="H11381" s="155" t="str">
        <f>IF(Proc[[#This Row],[type]]="LFF (MDG-F)",MID(Proc[[#This Row],[Obj]],13,10),"")</f>
        <v/>
      </c>
      <c r="I11381" s="164"/>
      <c r="J11381" s="155" t="b">
        <f>Proc[[#This Row],[Requested]]=Proc[[#This Row],[CurrentParent]]</f>
        <v>0</v>
      </c>
      <c r="K11381" s="155" t="str">
        <f>IF(Proc[[#This Row],[Author]]="Marcela Urrego",VLOOKUP(LEFT(Proc[[#This Row],[Requested]],1),Table3[#All],2,0),VLOOKUP(Proc[[#This Row],[Author]],Table4[],2,0))</f>
        <v>EL</v>
      </c>
      <c r="L11381" s="155"/>
      <c r="M11381" s="140">
        <v>46139</v>
      </c>
      <c r="N11381" s="140"/>
      <c r="O11381" s="140"/>
      <c r="P11381" s="140" t="str">
        <f ca="1">IF(Proc[[#This Row],[DaysAgeing]]&gt;5,"yep","on track")</f>
        <v>on track</v>
      </c>
      <c r="Q11381" s="2">
        <f ca="1">IF(Proc[[#This Row],[DateClosed]]="",ABS(NETWORKDAYS(Proc[[#This Row],[DateOpened]],TODAY()))-1,ABS(NETWORKDAYS(Proc[[#This Row],[DateOpened]],Proc[[#This Row],[DateClosed]]))-1)</f>
        <v>0</v>
      </c>
      <c r="R11381" s="140" t="s">
        <v>774</v>
      </c>
      <c r="S11381" s="155"/>
      <c r="T11381" s="155"/>
    </row>
    <row r="11382" spans="1:20">
      <c r="A11382" s="164" t="s">
        <v>13762</v>
      </c>
      <c r="B11382" s="155" t="str">
        <f>IFERROR(VLOOKUP(Proc[[#This Row],[App]],Table2[],3,0),"open")</f>
        <v>open</v>
      </c>
      <c r="C11382" s="164" t="s">
        <v>377</v>
      </c>
      <c r="D11382" t="s">
        <v>13732</v>
      </c>
      <c r="E11382" t="s">
        <v>13796</v>
      </c>
      <c r="F11382" s="155"/>
      <c r="G11382" s="164" t="s">
        <v>400</v>
      </c>
      <c r="H11382" s="155" t="str">
        <f>IF(Proc[[#This Row],[type]]="LFF (MDG-F)",MID(Proc[[#This Row],[Obj]],13,10),"")</f>
        <v/>
      </c>
      <c r="I11382" s="164"/>
      <c r="J11382" s="155" t="b">
        <f>Proc[[#This Row],[Requested]]=Proc[[#This Row],[CurrentParent]]</f>
        <v>0</v>
      </c>
      <c r="K11382" s="155" t="str">
        <f>IF(Proc[[#This Row],[Author]]="Marcela Urrego",VLOOKUP(LEFT(Proc[[#This Row],[Requested]],1),Table3[#All],2,0),VLOOKUP(Proc[[#This Row],[Author]],Table4[],2,0))</f>
        <v>EL</v>
      </c>
      <c r="L11382" s="155"/>
      <c r="M11382" s="140">
        <v>46139</v>
      </c>
      <c r="N11382" s="140"/>
      <c r="O11382" s="140"/>
      <c r="P11382" s="140" t="str">
        <f ca="1">IF(Proc[[#This Row],[DaysAgeing]]&gt;5,"yep","on track")</f>
        <v>on track</v>
      </c>
      <c r="Q11382" s="2">
        <f ca="1">IF(Proc[[#This Row],[DateClosed]]="",ABS(NETWORKDAYS(Proc[[#This Row],[DateOpened]],TODAY()))-1,ABS(NETWORKDAYS(Proc[[#This Row],[DateOpened]],Proc[[#This Row],[DateClosed]]))-1)</f>
        <v>0</v>
      </c>
      <c r="R11382" s="140" t="s">
        <v>774</v>
      </c>
      <c r="S11382" s="155"/>
      <c r="T11382" s="155"/>
    </row>
    <row r="11383" spans="1:20">
      <c r="A11383" s="164" t="s">
        <v>13762</v>
      </c>
      <c r="B11383" s="155" t="str">
        <f>IFERROR(VLOOKUP(Proc[[#This Row],[App]],Table2[],3,0),"open")</f>
        <v>open</v>
      </c>
      <c r="C11383" s="164" t="s">
        <v>377</v>
      </c>
      <c r="D11383" t="s">
        <v>13733</v>
      </c>
      <c r="E11383" t="s">
        <v>13796</v>
      </c>
      <c r="F11383" s="155"/>
      <c r="G11383" s="164" t="s">
        <v>400</v>
      </c>
      <c r="H11383" s="155" t="str">
        <f>IF(Proc[[#This Row],[type]]="LFF (MDG-F)",MID(Proc[[#This Row],[Obj]],13,10),"")</f>
        <v/>
      </c>
      <c r="I11383" s="164"/>
      <c r="J11383" s="155" t="b">
        <f>Proc[[#This Row],[Requested]]=Proc[[#This Row],[CurrentParent]]</f>
        <v>0</v>
      </c>
      <c r="K11383" s="155" t="str">
        <f>IF(Proc[[#This Row],[Author]]="Marcela Urrego",VLOOKUP(LEFT(Proc[[#This Row],[Requested]],1),Table3[#All],2,0),VLOOKUP(Proc[[#This Row],[Author]],Table4[],2,0))</f>
        <v>EL</v>
      </c>
      <c r="L11383" s="155"/>
      <c r="M11383" s="140">
        <v>46139</v>
      </c>
      <c r="N11383" s="140"/>
      <c r="O11383" s="140"/>
      <c r="P11383" s="140" t="str">
        <f ca="1">IF(Proc[[#This Row],[DaysAgeing]]&gt;5,"yep","on track")</f>
        <v>on track</v>
      </c>
      <c r="Q11383" s="2">
        <f ca="1">IF(Proc[[#This Row],[DateClosed]]="",ABS(NETWORKDAYS(Proc[[#This Row],[DateOpened]],TODAY()))-1,ABS(NETWORKDAYS(Proc[[#This Row],[DateOpened]],Proc[[#This Row],[DateClosed]]))-1)</f>
        <v>0</v>
      </c>
      <c r="R11383" s="140" t="s">
        <v>774</v>
      </c>
      <c r="S11383" s="155"/>
      <c r="T11383" s="155"/>
    </row>
    <row r="11384" spans="1:20">
      <c r="A11384" s="164" t="s">
        <v>13762</v>
      </c>
      <c r="B11384" s="155" t="str">
        <f>IFERROR(VLOOKUP(Proc[[#This Row],[App]],Table2[],3,0),"open")</f>
        <v>open</v>
      </c>
      <c r="C11384" s="164" t="s">
        <v>377</v>
      </c>
      <c r="D11384" t="s">
        <v>13734</v>
      </c>
      <c r="E11384" t="s">
        <v>13796</v>
      </c>
      <c r="F11384" s="155"/>
      <c r="G11384" s="164" t="s">
        <v>400</v>
      </c>
      <c r="H11384" s="155" t="str">
        <f>IF(Proc[[#This Row],[type]]="LFF (MDG-F)",MID(Proc[[#This Row],[Obj]],13,10),"")</f>
        <v/>
      </c>
      <c r="I11384" s="164"/>
      <c r="J11384" s="155" t="b">
        <f>Proc[[#This Row],[Requested]]=Proc[[#This Row],[CurrentParent]]</f>
        <v>0</v>
      </c>
      <c r="K11384" s="155" t="str">
        <f>IF(Proc[[#This Row],[Author]]="Marcela Urrego",VLOOKUP(LEFT(Proc[[#This Row],[Requested]],1),Table3[#All],2,0),VLOOKUP(Proc[[#This Row],[Author]],Table4[],2,0))</f>
        <v>EL</v>
      </c>
      <c r="L11384" s="155"/>
      <c r="M11384" s="140">
        <v>46139</v>
      </c>
      <c r="N11384" s="140"/>
      <c r="O11384" s="140"/>
      <c r="P11384" s="140" t="str">
        <f ca="1">IF(Proc[[#This Row],[DaysAgeing]]&gt;5,"yep","on track")</f>
        <v>on track</v>
      </c>
      <c r="Q11384" s="2">
        <f ca="1">IF(Proc[[#This Row],[DateClosed]]="",ABS(NETWORKDAYS(Proc[[#This Row],[DateOpened]],TODAY()))-1,ABS(NETWORKDAYS(Proc[[#This Row],[DateOpened]],Proc[[#This Row],[DateClosed]]))-1)</f>
        <v>0</v>
      </c>
      <c r="R11384" s="140" t="s">
        <v>774</v>
      </c>
      <c r="S11384" s="155"/>
      <c r="T11384" s="155"/>
    </row>
    <row r="11385" spans="1:20">
      <c r="A11385" s="164" t="s">
        <v>13762</v>
      </c>
      <c r="B11385" s="155" t="str">
        <f>IFERROR(VLOOKUP(Proc[[#This Row],[App]],Table2[],3,0),"open")</f>
        <v>open</v>
      </c>
      <c r="C11385" s="164" t="s">
        <v>377</v>
      </c>
      <c r="D11385" t="s">
        <v>13735</v>
      </c>
      <c r="E11385" t="s">
        <v>13796</v>
      </c>
      <c r="F11385" s="155"/>
      <c r="G11385" s="164" t="s">
        <v>400</v>
      </c>
      <c r="H11385" s="155" t="str">
        <f>IF(Proc[[#This Row],[type]]="LFF (MDG-F)",MID(Proc[[#This Row],[Obj]],13,10),"")</f>
        <v/>
      </c>
      <c r="I11385" s="164"/>
      <c r="J11385" s="155" t="b">
        <f>Proc[[#This Row],[Requested]]=Proc[[#This Row],[CurrentParent]]</f>
        <v>0</v>
      </c>
      <c r="K11385" s="155" t="str">
        <f>IF(Proc[[#This Row],[Author]]="Marcela Urrego",VLOOKUP(LEFT(Proc[[#This Row],[Requested]],1),Table3[#All],2,0),VLOOKUP(Proc[[#This Row],[Author]],Table4[],2,0))</f>
        <v>EL</v>
      </c>
      <c r="L11385" s="155"/>
      <c r="M11385" s="140">
        <v>46139</v>
      </c>
      <c r="N11385" s="140"/>
      <c r="O11385" s="140"/>
      <c r="P11385" s="140" t="str">
        <f ca="1">IF(Proc[[#This Row],[DaysAgeing]]&gt;5,"yep","on track")</f>
        <v>on track</v>
      </c>
      <c r="Q11385" s="2">
        <f ca="1">IF(Proc[[#This Row],[DateClosed]]="",ABS(NETWORKDAYS(Proc[[#This Row],[DateOpened]],TODAY()))-1,ABS(NETWORKDAYS(Proc[[#This Row],[DateOpened]],Proc[[#This Row],[DateClosed]]))-1)</f>
        <v>0</v>
      </c>
      <c r="R11385" s="140" t="s">
        <v>774</v>
      </c>
      <c r="S11385" s="155"/>
      <c r="T11385" s="155"/>
    </row>
    <row r="11386" spans="1:20">
      <c r="A11386" s="164" t="s">
        <v>13762</v>
      </c>
      <c r="B11386" s="155" t="str">
        <f>IFERROR(VLOOKUP(Proc[[#This Row],[App]],Table2[],3,0),"open")</f>
        <v>open</v>
      </c>
      <c r="C11386" s="164" t="s">
        <v>375</v>
      </c>
      <c r="D11386" t="s">
        <v>13736</v>
      </c>
      <c r="E11386" t="s">
        <v>13796</v>
      </c>
      <c r="F11386" s="155" t="s">
        <v>13898</v>
      </c>
      <c r="G11386" s="164" t="s">
        <v>406</v>
      </c>
      <c r="H11386" s="155" t="str">
        <f>IF(Proc[[#This Row],[type]]="LFF (MDG-F)",MID(Proc[[#This Row],[Obj]],13,10),"")</f>
        <v>DE10B02980</v>
      </c>
      <c r="I11386" s="164"/>
      <c r="J11386" s="155" t="b">
        <f>Proc[[#This Row],[Requested]]=Proc[[#This Row],[CurrentParent]]</f>
        <v>0</v>
      </c>
      <c r="K11386" s="155" t="str">
        <f>IF(Proc[[#This Row],[Author]]="Marcela Urrego",VLOOKUP(LEFT(Proc[[#This Row],[Requested]],1),Table3[#All],2,0),VLOOKUP(Proc[[#This Row],[Author]],Table4[],2,0))</f>
        <v>EL</v>
      </c>
      <c r="L11386" s="155"/>
      <c r="M11386" s="140">
        <v>46139</v>
      </c>
      <c r="N11386" s="140"/>
      <c r="O11386" s="140"/>
      <c r="P11386" s="140" t="str">
        <f ca="1">IF(Proc[[#This Row],[DaysAgeing]]&gt;5,"yep","on track")</f>
        <v>on track</v>
      </c>
      <c r="Q11386" s="2">
        <f ca="1">IF(Proc[[#This Row],[DateClosed]]="",ABS(NETWORKDAYS(Proc[[#This Row],[DateOpened]],TODAY()))-1,ABS(NETWORKDAYS(Proc[[#This Row],[DateOpened]],Proc[[#This Row],[DateClosed]]))-1)</f>
        <v>0</v>
      </c>
      <c r="R11386" s="140" t="s">
        <v>774</v>
      </c>
      <c r="S11386" s="155"/>
      <c r="T11386" s="155"/>
    </row>
    <row r="11387" spans="1:20">
      <c r="A11387" s="164" t="s">
        <v>13762</v>
      </c>
      <c r="B11387" s="155" t="str">
        <f>IFERROR(VLOOKUP(Proc[[#This Row],[App]],Table2[],3,0),"open")</f>
        <v>open</v>
      </c>
      <c r="C11387" s="164" t="s">
        <v>370</v>
      </c>
      <c r="D11387" t="s">
        <v>13737</v>
      </c>
      <c r="E11387" t="s">
        <v>419</v>
      </c>
      <c r="F11387" s="155" t="s">
        <v>1876</v>
      </c>
      <c r="G11387" s="164" t="s">
        <v>400</v>
      </c>
      <c r="H11387" s="155" t="str">
        <f>IF(Proc[[#This Row],[type]]="LFF (MDG-F)",MID(Proc[[#This Row],[Obj]],13,10),"")</f>
        <v/>
      </c>
      <c r="I11387" s="164"/>
      <c r="J11387" s="155" t="b">
        <f>Proc[[#This Row],[Requested]]=Proc[[#This Row],[CurrentParent]]</f>
        <v>0</v>
      </c>
      <c r="K11387" s="155" t="str">
        <f>IF(Proc[[#This Row],[Author]]="Marcela Urrego",VLOOKUP(LEFT(Proc[[#This Row],[Requested]],1),Table3[#All],2,0),VLOOKUP(Proc[[#This Row],[Author]],Table4[],2,0))</f>
        <v>EL</v>
      </c>
      <c r="L11387" s="155"/>
      <c r="M11387" s="140">
        <v>46139</v>
      </c>
      <c r="N11387" s="140"/>
      <c r="O11387" s="140"/>
      <c r="P11387" s="140" t="str">
        <f ca="1">IF(Proc[[#This Row],[DaysAgeing]]&gt;5,"yep","on track")</f>
        <v>on track</v>
      </c>
      <c r="Q11387" s="2">
        <f ca="1">IF(Proc[[#This Row],[DateClosed]]="",ABS(NETWORKDAYS(Proc[[#This Row],[DateOpened]],TODAY()))-1,ABS(NETWORKDAYS(Proc[[#This Row],[DateOpened]],Proc[[#This Row],[DateClosed]]))-1)</f>
        <v>0</v>
      </c>
      <c r="R11387" s="140" t="s">
        <v>774</v>
      </c>
      <c r="S11387" s="155"/>
      <c r="T11387" s="155"/>
    </row>
    <row r="11388" spans="1:20">
      <c r="A11388" s="164" t="s">
        <v>13762</v>
      </c>
      <c r="B11388" s="155" t="str">
        <f>IFERROR(VLOOKUP(Proc[[#This Row],[App]],Table2[],3,0),"open")</f>
        <v>open</v>
      </c>
      <c r="C11388" s="164" t="s">
        <v>370</v>
      </c>
      <c r="D11388" t="s">
        <v>13738</v>
      </c>
      <c r="E11388" t="s">
        <v>419</v>
      </c>
      <c r="F11388" s="155" t="s">
        <v>1876</v>
      </c>
      <c r="G11388" s="164" t="s">
        <v>400</v>
      </c>
      <c r="H11388" s="155" t="str">
        <f>IF(Proc[[#This Row],[type]]="LFF (MDG-F)",MID(Proc[[#This Row],[Obj]],13,10),"")</f>
        <v/>
      </c>
      <c r="I11388" s="164"/>
      <c r="J11388" s="155" t="b">
        <f>Proc[[#This Row],[Requested]]=Proc[[#This Row],[CurrentParent]]</f>
        <v>0</v>
      </c>
      <c r="K11388" s="155" t="str">
        <f>IF(Proc[[#This Row],[Author]]="Marcela Urrego",VLOOKUP(LEFT(Proc[[#This Row],[Requested]],1),Table3[#All],2,0),VLOOKUP(Proc[[#This Row],[Author]],Table4[],2,0))</f>
        <v>EL</v>
      </c>
      <c r="L11388" s="155"/>
      <c r="M11388" s="140">
        <v>46139</v>
      </c>
      <c r="N11388" s="140"/>
      <c r="O11388" s="140"/>
      <c r="P11388" s="140" t="str">
        <f ca="1">IF(Proc[[#This Row],[DaysAgeing]]&gt;5,"yep","on track")</f>
        <v>on track</v>
      </c>
      <c r="Q11388" s="2">
        <f ca="1">IF(Proc[[#This Row],[DateClosed]]="",ABS(NETWORKDAYS(Proc[[#This Row],[DateOpened]],TODAY()))-1,ABS(NETWORKDAYS(Proc[[#This Row],[DateOpened]],Proc[[#This Row],[DateClosed]]))-1)</f>
        <v>0</v>
      </c>
      <c r="R11388" s="140" t="s">
        <v>774</v>
      </c>
      <c r="S11388" s="155"/>
      <c r="T11388" s="155"/>
    </row>
    <row r="11389" spans="1:20">
      <c r="A11389" s="164" t="s">
        <v>13762</v>
      </c>
      <c r="B11389" s="155" t="str">
        <f>IFERROR(VLOOKUP(Proc[[#This Row],[App]],Table2[],3,0),"open")</f>
        <v>open</v>
      </c>
      <c r="C11389" s="164" t="s">
        <v>370</v>
      </c>
      <c r="D11389" t="s">
        <v>13739</v>
      </c>
      <c r="E11389" t="s">
        <v>419</v>
      </c>
      <c r="F11389" s="155" t="s">
        <v>1876</v>
      </c>
      <c r="G11389" s="164" t="s">
        <v>400</v>
      </c>
      <c r="H11389" s="155" t="str">
        <f>IF(Proc[[#This Row],[type]]="LFF (MDG-F)",MID(Proc[[#This Row],[Obj]],13,10),"")</f>
        <v/>
      </c>
      <c r="I11389" s="164"/>
      <c r="J11389" s="155" t="b">
        <f>Proc[[#This Row],[Requested]]=Proc[[#This Row],[CurrentParent]]</f>
        <v>0</v>
      </c>
      <c r="K11389" s="155" t="str">
        <f>IF(Proc[[#This Row],[Author]]="Marcela Urrego",VLOOKUP(LEFT(Proc[[#This Row],[Requested]],1),Table3[#All],2,0),VLOOKUP(Proc[[#This Row],[Author]],Table4[],2,0))</f>
        <v>EL</v>
      </c>
      <c r="L11389" s="155"/>
      <c r="M11389" s="140">
        <v>46139</v>
      </c>
      <c r="N11389" s="140"/>
      <c r="O11389" s="140"/>
      <c r="P11389" s="140" t="str">
        <f ca="1">IF(Proc[[#This Row],[DaysAgeing]]&gt;5,"yep","on track")</f>
        <v>on track</v>
      </c>
      <c r="Q11389" s="2">
        <f ca="1">IF(Proc[[#This Row],[DateClosed]]="",ABS(NETWORKDAYS(Proc[[#This Row],[DateOpened]],TODAY()))-1,ABS(NETWORKDAYS(Proc[[#This Row],[DateOpened]],Proc[[#This Row],[DateClosed]]))-1)</f>
        <v>0</v>
      </c>
      <c r="R11389" s="140" t="s">
        <v>774</v>
      </c>
      <c r="S11389" s="155"/>
      <c r="T11389" s="155"/>
    </row>
    <row r="11390" spans="1:20">
      <c r="A11390" s="164" t="s">
        <v>13762</v>
      </c>
      <c r="B11390" s="155" t="str">
        <f>IFERROR(VLOOKUP(Proc[[#This Row],[App]],Table2[],3,0),"open")</f>
        <v>open</v>
      </c>
      <c r="C11390" s="164" t="s">
        <v>370</v>
      </c>
      <c r="D11390" t="s">
        <v>13740</v>
      </c>
      <c r="E11390" t="s">
        <v>419</v>
      </c>
      <c r="F11390" s="155" t="s">
        <v>1876</v>
      </c>
      <c r="G11390" s="164" t="s">
        <v>400</v>
      </c>
      <c r="H11390" s="155" t="str">
        <f>IF(Proc[[#This Row],[type]]="LFF (MDG-F)",MID(Proc[[#This Row],[Obj]],13,10),"")</f>
        <v/>
      </c>
      <c r="I11390" s="164"/>
      <c r="J11390" s="155" t="b">
        <f>Proc[[#This Row],[Requested]]=Proc[[#This Row],[CurrentParent]]</f>
        <v>0</v>
      </c>
      <c r="K11390" s="155" t="str">
        <f>IF(Proc[[#This Row],[Author]]="Marcela Urrego",VLOOKUP(LEFT(Proc[[#This Row],[Requested]],1),Table3[#All],2,0),VLOOKUP(Proc[[#This Row],[Author]],Table4[],2,0))</f>
        <v>EL</v>
      </c>
      <c r="L11390" s="155"/>
      <c r="M11390" s="140">
        <v>46139</v>
      </c>
      <c r="N11390" s="140"/>
      <c r="O11390" s="140"/>
      <c r="P11390" s="140" t="str">
        <f ca="1">IF(Proc[[#This Row],[DaysAgeing]]&gt;5,"yep","on track")</f>
        <v>on track</v>
      </c>
      <c r="Q11390" s="2">
        <f ca="1">IF(Proc[[#This Row],[DateClosed]]="",ABS(NETWORKDAYS(Proc[[#This Row],[DateOpened]],TODAY()))-1,ABS(NETWORKDAYS(Proc[[#This Row],[DateOpened]],Proc[[#This Row],[DateClosed]]))-1)</f>
        <v>0</v>
      </c>
      <c r="R11390" s="140" t="s">
        <v>774</v>
      </c>
      <c r="S11390" s="155"/>
      <c r="T11390" s="155"/>
    </row>
    <row r="11391" spans="1:20">
      <c r="A11391" s="164" t="s">
        <v>13762</v>
      </c>
      <c r="B11391" s="155" t="str">
        <f>IFERROR(VLOOKUP(Proc[[#This Row],[App]],Table2[],3,0),"open")</f>
        <v>open</v>
      </c>
      <c r="C11391" s="164" t="s">
        <v>370</v>
      </c>
      <c r="D11391" t="s">
        <v>13741</v>
      </c>
      <c r="E11391" t="s">
        <v>418</v>
      </c>
      <c r="F11391" s="155" t="s">
        <v>1876</v>
      </c>
      <c r="G11391" s="164" t="s">
        <v>400</v>
      </c>
      <c r="H11391" s="155" t="str">
        <f>IF(Proc[[#This Row],[type]]="LFF (MDG-F)",MID(Proc[[#This Row],[Obj]],13,10),"")</f>
        <v/>
      </c>
      <c r="I11391" s="164"/>
      <c r="J11391" s="155" t="b">
        <f>Proc[[#This Row],[Requested]]=Proc[[#This Row],[CurrentParent]]</f>
        <v>0</v>
      </c>
      <c r="K11391" s="155" t="str">
        <f>IF(Proc[[#This Row],[Author]]="Marcela Urrego",VLOOKUP(LEFT(Proc[[#This Row],[Requested]],1),Table3[#All],2,0),VLOOKUP(Proc[[#This Row],[Author]],Table4[],2,0))</f>
        <v>EL</v>
      </c>
      <c r="L11391" s="155"/>
      <c r="M11391" s="140">
        <v>46139</v>
      </c>
      <c r="N11391" s="140"/>
      <c r="O11391" s="140"/>
      <c r="P11391" s="140" t="str">
        <f ca="1">IF(Proc[[#This Row],[DaysAgeing]]&gt;5,"yep","on track")</f>
        <v>on track</v>
      </c>
      <c r="Q11391" s="2">
        <f ca="1">IF(Proc[[#This Row],[DateClosed]]="",ABS(NETWORKDAYS(Proc[[#This Row],[DateOpened]],TODAY()))-1,ABS(NETWORKDAYS(Proc[[#This Row],[DateOpened]],Proc[[#This Row],[DateClosed]]))-1)</f>
        <v>0</v>
      </c>
      <c r="R11391" s="140" t="s">
        <v>774</v>
      </c>
      <c r="S11391" s="155"/>
      <c r="T11391" s="155"/>
    </row>
    <row r="11392" spans="1:20">
      <c r="A11392" s="164" t="s">
        <v>13762</v>
      </c>
      <c r="B11392" s="155" t="str">
        <f>IFERROR(VLOOKUP(Proc[[#This Row],[App]],Table2[],3,0),"open")</f>
        <v>open</v>
      </c>
      <c r="C11392" s="164" t="s">
        <v>370</v>
      </c>
      <c r="D11392" t="s">
        <v>13742</v>
      </c>
      <c r="E11392" t="s">
        <v>1876</v>
      </c>
      <c r="F11392" s="155" t="s">
        <v>419</v>
      </c>
      <c r="G11392" s="164" t="s">
        <v>400</v>
      </c>
      <c r="H11392" s="155" t="str">
        <f>IF(Proc[[#This Row],[type]]="LFF (MDG-F)",MID(Proc[[#This Row],[Obj]],13,10),"")</f>
        <v/>
      </c>
      <c r="I11392" s="164"/>
      <c r="J11392" s="155" t="b">
        <f>Proc[[#This Row],[Requested]]=Proc[[#This Row],[CurrentParent]]</f>
        <v>0</v>
      </c>
      <c r="K11392" s="155" t="str">
        <f>IF(Proc[[#This Row],[Author]]="Marcela Urrego",VLOOKUP(LEFT(Proc[[#This Row],[Requested]],1),Table3[#All],2,0),VLOOKUP(Proc[[#This Row],[Author]],Table4[],2,0))</f>
        <v>EL</v>
      </c>
      <c r="L11392" s="155"/>
      <c r="M11392" s="140">
        <v>46139</v>
      </c>
      <c r="N11392" s="140"/>
      <c r="O11392" s="140"/>
      <c r="P11392" s="140" t="str">
        <f ca="1">IF(Proc[[#This Row],[DaysAgeing]]&gt;5,"yep","on track")</f>
        <v>on track</v>
      </c>
      <c r="Q11392" s="2">
        <f ca="1">IF(Proc[[#This Row],[DateClosed]]="",ABS(NETWORKDAYS(Proc[[#This Row],[DateOpened]],TODAY()))-1,ABS(NETWORKDAYS(Proc[[#This Row],[DateOpened]],Proc[[#This Row],[DateClosed]]))-1)</f>
        <v>0</v>
      </c>
      <c r="R11392" s="140" t="s">
        <v>774</v>
      </c>
      <c r="S11392" s="155"/>
      <c r="T11392" s="155"/>
    </row>
    <row r="11393" spans="1:20">
      <c r="A11393" s="164" t="s">
        <v>13762</v>
      </c>
      <c r="B11393" s="155" t="str">
        <f>IFERROR(VLOOKUP(Proc[[#This Row],[App]],Table2[],3,0),"open")</f>
        <v>open</v>
      </c>
      <c r="C11393" s="164" t="s">
        <v>370</v>
      </c>
      <c r="D11393" t="s">
        <v>13743</v>
      </c>
      <c r="E11393" t="s">
        <v>1877</v>
      </c>
      <c r="F11393" s="155" t="s">
        <v>419</v>
      </c>
      <c r="G11393" s="164" t="s">
        <v>400</v>
      </c>
      <c r="H11393" s="155" t="str">
        <f>IF(Proc[[#This Row],[type]]="LFF (MDG-F)",MID(Proc[[#This Row],[Obj]],13,10),"")</f>
        <v/>
      </c>
      <c r="I11393" s="164"/>
      <c r="J11393" s="155" t="b">
        <f>Proc[[#This Row],[Requested]]=Proc[[#This Row],[CurrentParent]]</f>
        <v>0</v>
      </c>
      <c r="K11393" s="155" t="str">
        <f>IF(Proc[[#This Row],[Author]]="Marcela Urrego",VLOOKUP(LEFT(Proc[[#This Row],[Requested]],1),Table3[#All],2,0),VLOOKUP(Proc[[#This Row],[Author]],Table4[],2,0))</f>
        <v>EL</v>
      </c>
      <c r="L11393" s="155"/>
      <c r="M11393" s="140">
        <v>46139</v>
      </c>
      <c r="N11393" s="140"/>
      <c r="O11393" s="140"/>
      <c r="P11393" s="140" t="str">
        <f ca="1">IF(Proc[[#This Row],[DaysAgeing]]&gt;5,"yep","on track")</f>
        <v>on track</v>
      </c>
      <c r="Q11393" s="2">
        <f ca="1">IF(Proc[[#This Row],[DateClosed]]="",ABS(NETWORKDAYS(Proc[[#This Row],[DateOpened]],TODAY()))-1,ABS(NETWORKDAYS(Proc[[#This Row],[DateOpened]],Proc[[#This Row],[DateClosed]]))-1)</f>
        <v>0</v>
      </c>
      <c r="R11393" s="140" t="s">
        <v>774</v>
      </c>
      <c r="S11393" s="155"/>
      <c r="T11393" s="155"/>
    </row>
    <row r="11394" spans="1:20">
      <c r="A11394" s="164" t="s">
        <v>13762</v>
      </c>
      <c r="B11394" s="155" t="str">
        <f>IFERROR(VLOOKUP(Proc[[#This Row],[App]],Table2[],3,0),"open")</f>
        <v>open</v>
      </c>
      <c r="C11394" s="164" t="s">
        <v>370</v>
      </c>
      <c r="D11394" t="s">
        <v>13744</v>
      </c>
      <c r="E11394" t="s">
        <v>1876</v>
      </c>
      <c r="F11394" s="155" t="s">
        <v>419</v>
      </c>
      <c r="G11394" s="164" t="s">
        <v>400</v>
      </c>
      <c r="H11394" s="155" t="str">
        <f>IF(Proc[[#This Row],[type]]="LFF (MDG-F)",MID(Proc[[#This Row],[Obj]],13,10),"")</f>
        <v/>
      </c>
      <c r="I11394" s="164"/>
      <c r="J11394" s="155" t="b">
        <f>Proc[[#This Row],[Requested]]=Proc[[#This Row],[CurrentParent]]</f>
        <v>0</v>
      </c>
      <c r="K11394" s="155" t="str">
        <f>IF(Proc[[#This Row],[Author]]="Marcela Urrego",VLOOKUP(LEFT(Proc[[#This Row],[Requested]],1),Table3[#All],2,0),VLOOKUP(Proc[[#This Row],[Author]],Table4[],2,0))</f>
        <v>EL</v>
      </c>
      <c r="L11394" s="155"/>
      <c r="M11394" s="140">
        <v>46139</v>
      </c>
      <c r="N11394" s="140"/>
      <c r="O11394" s="140"/>
      <c r="P11394" s="140" t="str">
        <f ca="1">IF(Proc[[#This Row],[DaysAgeing]]&gt;5,"yep","on track")</f>
        <v>on track</v>
      </c>
      <c r="Q11394" s="2">
        <f ca="1">IF(Proc[[#This Row],[DateClosed]]="",ABS(NETWORKDAYS(Proc[[#This Row],[DateOpened]],TODAY()))-1,ABS(NETWORKDAYS(Proc[[#This Row],[DateOpened]],Proc[[#This Row],[DateClosed]]))-1)</f>
        <v>0</v>
      </c>
      <c r="R11394" s="140" t="s">
        <v>774</v>
      </c>
      <c r="S11394" s="155"/>
      <c r="T11394" s="155"/>
    </row>
    <row r="11395" spans="1:20">
      <c r="A11395" s="164" t="s">
        <v>13762</v>
      </c>
      <c r="B11395" s="155" t="str">
        <f>IFERROR(VLOOKUP(Proc[[#This Row],[App]],Table2[],3,0),"open")</f>
        <v>open</v>
      </c>
      <c r="C11395" s="164" t="s">
        <v>370</v>
      </c>
      <c r="D11395" t="s">
        <v>13745</v>
      </c>
      <c r="E11395" t="s">
        <v>1876</v>
      </c>
      <c r="F11395" s="155" t="s">
        <v>419</v>
      </c>
      <c r="G11395" s="164" t="s">
        <v>400</v>
      </c>
      <c r="H11395" s="155" t="str">
        <f>IF(Proc[[#This Row],[type]]="LFF (MDG-F)",MID(Proc[[#This Row],[Obj]],13,10),"")</f>
        <v/>
      </c>
      <c r="I11395" s="164"/>
      <c r="J11395" s="155" t="b">
        <f>Proc[[#This Row],[Requested]]=Proc[[#This Row],[CurrentParent]]</f>
        <v>0</v>
      </c>
      <c r="K11395" s="155" t="str">
        <f>IF(Proc[[#This Row],[Author]]="Marcela Urrego",VLOOKUP(LEFT(Proc[[#This Row],[Requested]],1),Table3[#All],2,0),VLOOKUP(Proc[[#This Row],[Author]],Table4[],2,0))</f>
        <v>EL</v>
      </c>
      <c r="L11395" s="155"/>
      <c r="M11395" s="140">
        <v>46139</v>
      </c>
      <c r="N11395" s="140"/>
      <c r="O11395" s="140"/>
      <c r="P11395" s="140" t="str">
        <f ca="1">IF(Proc[[#This Row],[DaysAgeing]]&gt;5,"yep","on track")</f>
        <v>on track</v>
      </c>
      <c r="Q11395" s="2">
        <f ca="1">IF(Proc[[#This Row],[DateClosed]]="",ABS(NETWORKDAYS(Proc[[#This Row],[DateOpened]],TODAY()))-1,ABS(NETWORKDAYS(Proc[[#This Row],[DateOpened]],Proc[[#This Row],[DateClosed]]))-1)</f>
        <v>0</v>
      </c>
      <c r="R11395" s="140" t="s">
        <v>774</v>
      </c>
      <c r="S11395" s="155"/>
      <c r="T11395" s="155"/>
    </row>
    <row r="11396" spans="1:20">
      <c r="A11396" s="164" t="s">
        <v>13762</v>
      </c>
      <c r="B11396" s="155" t="str">
        <f>IFERROR(VLOOKUP(Proc[[#This Row],[App]],Table2[],3,0),"open")</f>
        <v>open</v>
      </c>
      <c r="C11396" s="164" t="s">
        <v>370</v>
      </c>
      <c r="D11396" t="s">
        <v>13746</v>
      </c>
      <c r="E11396" t="s">
        <v>1876</v>
      </c>
      <c r="F11396" s="155" t="s">
        <v>419</v>
      </c>
      <c r="G11396" s="164" t="s">
        <v>400</v>
      </c>
      <c r="H11396" s="155" t="str">
        <f>IF(Proc[[#This Row],[type]]="LFF (MDG-F)",MID(Proc[[#This Row],[Obj]],13,10),"")</f>
        <v/>
      </c>
      <c r="I11396" s="164"/>
      <c r="J11396" s="155" t="b">
        <f>Proc[[#This Row],[Requested]]=Proc[[#This Row],[CurrentParent]]</f>
        <v>0</v>
      </c>
      <c r="K11396" s="155" t="str">
        <f>IF(Proc[[#This Row],[Author]]="Marcela Urrego",VLOOKUP(LEFT(Proc[[#This Row],[Requested]],1),Table3[#All],2,0),VLOOKUP(Proc[[#This Row],[Author]],Table4[],2,0))</f>
        <v>EL</v>
      </c>
      <c r="L11396" s="155"/>
      <c r="M11396" s="140">
        <v>46139</v>
      </c>
      <c r="N11396" s="140"/>
      <c r="O11396" s="140"/>
      <c r="P11396" s="140" t="str">
        <f ca="1">IF(Proc[[#This Row],[DaysAgeing]]&gt;5,"yep","on track")</f>
        <v>on track</v>
      </c>
      <c r="Q11396" s="2">
        <f ca="1">IF(Proc[[#This Row],[DateClosed]]="",ABS(NETWORKDAYS(Proc[[#This Row],[DateOpened]],TODAY()))-1,ABS(NETWORKDAYS(Proc[[#This Row],[DateOpened]],Proc[[#This Row],[DateClosed]]))-1)</f>
        <v>0</v>
      </c>
      <c r="R11396" s="140" t="s">
        <v>774</v>
      </c>
      <c r="S11396" s="155"/>
      <c r="T11396" s="155"/>
    </row>
    <row r="11397" spans="1:20">
      <c r="A11397" s="164" t="s">
        <v>13762</v>
      </c>
      <c r="B11397" s="155" t="str">
        <f>IFERROR(VLOOKUP(Proc[[#This Row],[App]],Table2[],3,0),"open")</f>
        <v>open</v>
      </c>
      <c r="C11397" s="164" t="s">
        <v>370</v>
      </c>
      <c r="D11397" t="s">
        <v>13747</v>
      </c>
      <c r="E11397" t="s">
        <v>1876</v>
      </c>
      <c r="F11397" s="155" t="s">
        <v>419</v>
      </c>
      <c r="G11397" s="164" t="s">
        <v>400</v>
      </c>
      <c r="H11397" s="155" t="str">
        <f>IF(Proc[[#This Row],[type]]="LFF (MDG-F)",MID(Proc[[#This Row],[Obj]],13,10),"")</f>
        <v/>
      </c>
      <c r="I11397" s="164"/>
      <c r="J11397" s="155" t="b">
        <f>Proc[[#This Row],[Requested]]=Proc[[#This Row],[CurrentParent]]</f>
        <v>0</v>
      </c>
      <c r="K11397" s="155" t="str">
        <f>IF(Proc[[#This Row],[Author]]="Marcela Urrego",VLOOKUP(LEFT(Proc[[#This Row],[Requested]],1),Table3[#All],2,0),VLOOKUP(Proc[[#This Row],[Author]],Table4[],2,0))</f>
        <v>EL</v>
      </c>
      <c r="L11397" s="155"/>
      <c r="M11397" s="140">
        <v>46139</v>
      </c>
      <c r="N11397" s="140"/>
      <c r="O11397" s="140"/>
      <c r="P11397" s="140" t="str">
        <f ca="1">IF(Proc[[#This Row],[DaysAgeing]]&gt;5,"yep","on track")</f>
        <v>on track</v>
      </c>
      <c r="Q11397" s="2">
        <f ca="1">IF(Proc[[#This Row],[DateClosed]]="",ABS(NETWORKDAYS(Proc[[#This Row],[DateOpened]],TODAY()))-1,ABS(NETWORKDAYS(Proc[[#This Row],[DateOpened]],Proc[[#This Row],[DateClosed]]))-1)</f>
        <v>0</v>
      </c>
      <c r="R11397" s="140" t="s">
        <v>774</v>
      </c>
      <c r="S11397" s="155"/>
      <c r="T11397" s="155"/>
    </row>
    <row r="11398" spans="1:20">
      <c r="A11398" s="164" t="s">
        <v>13762</v>
      </c>
      <c r="B11398" s="155" t="str">
        <f>IFERROR(VLOOKUP(Proc[[#This Row],[App]],Table2[],3,0),"open")</f>
        <v>open</v>
      </c>
      <c r="C11398" s="164" t="s">
        <v>370</v>
      </c>
      <c r="D11398" t="s">
        <v>13748</v>
      </c>
      <c r="E11398" t="s">
        <v>1876</v>
      </c>
      <c r="F11398" s="155" t="s">
        <v>419</v>
      </c>
      <c r="G11398" s="164" t="s">
        <v>400</v>
      </c>
      <c r="H11398" s="155" t="str">
        <f>IF(Proc[[#This Row],[type]]="LFF (MDG-F)",MID(Proc[[#This Row],[Obj]],13,10),"")</f>
        <v/>
      </c>
      <c r="I11398" s="164"/>
      <c r="J11398" s="155" t="b">
        <f>Proc[[#This Row],[Requested]]=Proc[[#This Row],[CurrentParent]]</f>
        <v>0</v>
      </c>
      <c r="K11398" s="155" t="str">
        <f>IF(Proc[[#This Row],[Author]]="Marcela Urrego",VLOOKUP(LEFT(Proc[[#This Row],[Requested]],1),Table3[#All],2,0),VLOOKUP(Proc[[#This Row],[Author]],Table4[],2,0))</f>
        <v>EL</v>
      </c>
      <c r="L11398" s="155"/>
      <c r="M11398" s="140">
        <v>46139</v>
      </c>
      <c r="N11398" s="140"/>
      <c r="O11398" s="140"/>
      <c r="P11398" s="140" t="str">
        <f ca="1">IF(Proc[[#This Row],[DaysAgeing]]&gt;5,"yep","on track")</f>
        <v>on track</v>
      </c>
      <c r="Q11398" s="2">
        <f ca="1">IF(Proc[[#This Row],[DateClosed]]="",ABS(NETWORKDAYS(Proc[[#This Row],[DateOpened]],TODAY()))-1,ABS(NETWORKDAYS(Proc[[#This Row],[DateOpened]],Proc[[#This Row],[DateClosed]]))-1)</f>
        <v>0</v>
      </c>
      <c r="R11398" s="140" t="s">
        <v>774</v>
      </c>
      <c r="S11398" s="155"/>
      <c r="T11398" s="155"/>
    </row>
    <row r="11399" spans="1:20">
      <c r="A11399" s="164" t="s">
        <v>13762</v>
      </c>
      <c r="B11399" s="155" t="str">
        <f>IFERROR(VLOOKUP(Proc[[#This Row],[App]],Table2[],3,0),"open")</f>
        <v>open</v>
      </c>
      <c r="C11399" s="164" t="s">
        <v>370</v>
      </c>
      <c r="D11399" t="s">
        <v>13749</v>
      </c>
      <c r="E11399" t="s">
        <v>1876</v>
      </c>
      <c r="F11399" s="155" t="s">
        <v>419</v>
      </c>
      <c r="G11399" s="164" t="s">
        <v>400</v>
      </c>
      <c r="H11399" s="155" t="str">
        <f>IF(Proc[[#This Row],[type]]="LFF (MDG-F)",MID(Proc[[#This Row],[Obj]],13,10),"")</f>
        <v/>
      </c>
      <c r="I11399" s="164"/>
      <c r="J11399" s="155" t="b">
        <f>Proc[[#This Row],[Requested]]=Proc[[#This Row],[CurrentParent]]</f>
        <v>0</v>
      </c>
      <c r="K11399" s="155" t="str">
        <f>IF(Proc[[#This Row],[Author]]="Marcela Urrego",VLOOKUP(LEFT(Proc[[#This Row],[Requested]],1),Table3[#All],2,0),VLOOKUP(Proc[[#This Row],[Author]],Table4[],2,0))</f>
        <v>EL</v>
      </c>
      <c r="L11399" s="155"/>
      <c r="M11399" s="140">
        <v>46139</v>
      </c>
      <c r="N11399" s="140"/>
      <c r="O11399" s="140"/>
      <c r="P11399" s="140" t="str">
        <f ca="1">IF(Proc[[#This Row],[DaysAgeing]]&gt;5,"yep","on track")</f>
        <v>on track</v>
      </c>
      <c r="Q11399" s="2">
        <f ca="1">IF(Proc[[#This Row],[DateClosed]]="",ABS(NETWORKDAYS(Proc[[#This Row],[DateOpened]],TODAY()))-1,ABS(NETWORKDAYS(Proc[[#This Row],[DateOpened]],Proc[[#This Row],[DateClosed]]))-1)</f>
        <v>0</v>
      </c>
      <c r="R11399" s="140" t="s">
        <v>774</v>
      </c>
      <c r="S11399" s="155"/>
      <c r="T11399" s="155"/>
    </row>
    <row r="11400" spans="1:20">
      <c r="A11400" s="164" t="s">
        <v>13762</v>
      </c>
      <c r="B11400" s="155" t="str">
        <f>IFERROR(VLOOKUP(Proc[[#This Row],[App]],Table2[],3,0),"open")</f>
        <v>open</v>
      </c>
      <c r="C11400" s="164" t="s">
        <v>370</v>
      </c>
      <c r="D11400" t="s">
        <v>13750</v>
      </c>
      <c r="E11400" t="s">
        <v>1876</v>
      </c>
      <c r="F11400" s="155" t="s">
        <v>419</v>
      </c>
      <c r="G11400" s="164" t="s">
        <v>400</v>
      </c>
      <c r="H11400" s="155" t="str">
        <f>IF(Proc[[#This Row],[type]]="LFF (MDG-F)",MID(Proc[[#This Row],[Obj]],13,10),"")</f>
        <v/>
      </c>
      <c r="I11400" s="164"/>
      <c r="J11400" s="155" t="b">
        <f>Proc[[#This Row],[Requested]]=Proc[[#This Row],[CurrentParent]]</f>
        <v>0</v>
      </c>
      <c r="K11400" s="155" t="str">
        <f>IF(Proc[[#This Row],[Author]]="Marcela Urrego",VLOOKUP(LEFT(Proc[[#This Row],[Requested]],1),Table3[#All],2,0),VLOOKUP(Proc[[#This Row],[Author]],Table4[],2,0))</f>
        <v>EL</v>
      </c>
      <c r="L11400" s="155"/>
      <c r="M11400" s="140">
        <v>46139</v>
      </c>
      <c r="N11400" s="140"/>
      <c r="O11400" s="140"/>
      <c r="P11400" s="140" t="str">
        <f ca="1">IF(Proc[[#This Row],[DaysAgeing]]&gt;5,"yep","on track")</f>
        <v>on track</v>
      </c>
      <c r="Q11400" s="2">
        <f ca="1">IF(Proc[[#This Row],[DateClosed]]="",ABS(NETWORKDAYS(Proc[[#This Row],[DateOpened]],TODAY()))-1,ABS(NETWORKDAYS(Proc[[#This Row],[DateOpened]],Proc[[#This Row],[DateClosed]]))-1)</f>
        <v>0</v>
      </c>
      <c r="R11400" s="140" t="s">
        <v>774</v>
      </c>
      <c r="S11400" s="155"/>
      <c r="T11400" s="155"/>
    </row>
    <row r="11401" spans="1:20">
      <c r="A11401" s="164" t="s">
        <v>13762</v>
      </c>
      <c r="B11401" s="155" t="str">
        <f>IFERROR(VLOOKUP(Proc[[#This Row],[App]],Table2[],3,0),"open")</f>
        <v>open</v>
      </c>
      <c r="C11401" s="164" t="s">
        <v>370</v>
      </c>
      <c r="D11401" t="s">
        <v>13751</v>
      </c>
      <c r="E11401" t="s">
        <v>1876</v>
      </c>
      <c r="F11401" s="155" t="s">
        <v>419</v>
      </c>
      <c r="G11401" s="164" t="s">
        <v>400</v>
      </c>
      <c r="H11401" s="155" t="str">
        <f>IF(Proc[[#This Row],[type]]="LFF (MDG-F)",MID(Proc[[#This Row],[Obj]],13,10),"")</f>
        <v/>
      </c>
      <c r="I11401" s="164"/>
      <c r="J11401" s="155" t="b">
        <f>Proc[[#This Row],[Requested]]=Proc[[#This Row],[CurrentParent]]</f>
        <v>0</v>
      </c>
      <c r="K11401" s="155" t="str">
        <f>IF(Proc[[#This Row],[Author]]="Marcela Urrego",VLOOKUP(LEFT(Proc[[#This Row],[Requested]],1),Table3[#All],2,0),VLOOKUP(Proc[[#This Row],[Author]],Table4[],2,0))</f>
        <v>EL</v>
      </c>
      <c r="L11401" s="155"/>
      <c r="M11401" s="140">
        <v>46139</v>
      </c>
      <c r="N11401" s="140"/>
      <c r="O11401" s="140"/>
      <c r="P11401" s="140" t="str">
        <f ca="1">IF(Proc[[#This Row],[DaysAgeing]]&gt;5,"yep","on track")</f>
        <v>on track</v>
      </c>
      <c r="Q11401" s="2">
        <f ca="1">IF(Proc[[#This Row],[DateClosed]]="",ABS(NETWORKDAYS(Proc[[#This Row],[DateOpened]],TODAY()))-1,ABS(NETWORKDAYS(Proc[[#This Row],[DateOpened]],Proc[[#This Row],[DateClosed]]))-1)</f>
        <v>0</v>
      </c>
      <c r="R11401" s="140" t="s">
        <v>774</v>
      </c>
      <c r="S11401" s="155"/>
      <c r="T11401" s="155"/>
    </row>
    <row r="11402" spans="1:20">
      <c r="A11402" s="164" t="s">
        <v>13762</v>
      </c>
      <c r="B11402" s="155" t="str">
        <f>IFERROR(VLOOKUP(Proc[[#This Row],[App]],Table2[],3,0),"open")</f>
        <v>open</v>
      </c>
      <c r="C11402" s="164" t="s">
        <v>370</v>
      </c>
      <c r="D11402" t="s">
        <v>13752</v>
      </c>
      <c r="E11402" t="s">
        <v>418</v>
      </c>
      <c r="F11402" s="155" t="s">
        <v>419</v>
      </c>
      <c r="G11402" s="164" t="s">
        <v>400</v>
      </c>
      <c r="H11402" s="155" t="str">
        <f>IF(Proc[[#This Row],[type]]="LFF (MDG-F)",MID(Proc[[#This Row],[Obj]],13,10),"")</f>
        <v/>
      </c>
      <c r="I11402" s="164"/>
      <c r="J11402" s="155" t="b">
        <f>Proc[[#This Row],[Requested]]=Proc[[#This Row],[CurrentParent]]</f>
        <v>0</v>
      </c>
      <c r="K11402" s="155" t="str">
        <f>IF(Proc[[#This Row],[Author]]="Marcela Urrego",VLOOKUP(LEFT(Proc[[#This Row],[Requested]],1),Table3[#All],2,0),VLOOKUP(Proc[[#This Row],[Author]],Table4[],2,0))</f>
        <v>EL</v>
      </c>
      <c r="L11402" s="155"/>
      <c r="M11402" s="140">
        <v>46139</v>
      </c>
      <c r="N11402" s="140"/>
      <c r="O11402" s="140"/>
      <c r="P11402" s="140" t="str">
        <f ca="1">IF(Proc[[#This Row],[DaysAgeing]]&gt;5,"yep","on track")</f>
        <v>on track</v>
      </c>
      <c r="Q11402" s="2">
        <f ca="1">IF(Proc[[#This Row],[DateClosed]]="",ABS(NETWORKDAYS(Proc[[#This Row],[DateOpened]],TODAY()))-1,ABS(NETWORKDAYS(Proc[[#This Row],[DateOpened]],Proc[[#This Row],[DateClosed]]))-1)</f>
        <v>0</v>
      </c>
      <c r="R11402" s="140" t="s">
        <v>774</v>
      </c>
      <c r="S11402" s="155"/>
      <c r="T11402" s="155"/>
    </row>
    <row r="11403" spans="1:20">
      <c r="A11403" s="164" t="s">
        <v>13762</v>
      </c>
      <c r="B11403" s="155" t="str">
        <f>IFERROR(VLOOKUP(Proc[[#This Row],[App]],Table2[],3,0),"open")</f>
        <v>open</v>
      </c>
      <c r="C11403" s="164" t="s">
        <v>370</v>
      </c>
      <c r="D11403" t="s">
        <v>13753</v>
      </c>
      <c r="E11403" t="s">
        <v>419</v>
      </c>
      <c r="F11403" s="155" t="s">
        <v>418</v>
      </c>
      <c r="G11403" s="164" t="s">
        <v>400</v>
      </c>
      <c r="H11403" s="155" t="str">
        <f>IF(Proc[[#This Row],[type]]="LFF (MDG-F)",MID(Proc[[#This Row],[Obj]],13,10),"")</f>
        <v/>
      </c>
      <c r="I11403" s="164"/>
      <c r="J11403" s="155" t="b">
        <f>Proc[[#This Row],[Requested]]=Proc[[#This Row],[CurrentParent]]</f>
        <v>0</v>
      </c>
      <c r="K11403" s="155" t="str">
        <f>IF(Proc[[#This Row],[Author]]="Marcela Urrego",VLOOKUP(LEFT(Proc[[#This Row],[Requested]],1),Table3[#All],2,0),VLOOKUP(Proc[[#This Row],[Author]],Table4[],2,0))</f>
        <v>EL</v>
      </c>
      <c r="L11403" s="155"/>
      <c r="M11403" s="140">
        <v>46139</v>
      </c>
      <c r="N11403" s="140"/>
      <c r="O11403" s="140"/>
      <c r="P11403" s="140" t="str">
        <f ca="1">IF(Proc[[#This Row],[DaysAgeing]]&gt;5,"yep","on track")</f>
        <v>on track</v>
      </c>
      <c r="Q11403" s="2">
        <f ca="1">IF(Proc[[#This Row],[DateClosed]]="",ABS(NETWORKDAYS(Proc[[#This Row],[DateOpened]],TODAY()))-1,ABS(NETWORKDAYS(Proc[[#This Row],[DateOpened]],Proc[[#This Row],[DateClosed]]))-1)</f>
        <v>0</v>
      </c>
      <c r="R11403" s="140" t="s">
        <v>774</v>
      </c>
      <c r="S11403" s="155"/>
      <c r="T11403" s="155"/>
    </row>
    <row r="11404" spans="1:20">
      <c r="A11404" s="164" t="s">
        <v>13762</v>
      </c>
      <c r="B11404" s="155" t="str">
        <f>IFERROR(VLOOKUP(Proc[[#This Row],[App]],Table2[],3,0),"open")</f>
        <v>open</v>
      </c>
      <c r="C11404" s="164" t="s">
        <v>370</v>
      </c>
      <c r="D11404" t="s">
        <v>13754</v>
      </c>
      <c r="E11404" t="s">
        <v>1876</v>
      </c>
      <c r="F11404" s="155" t="s">
        <v>418</v>
      </c>
      <c r="G11404" s="164" t="s">
        <v>400</v>
      </c>
      <c r="H11404" s="155" t="str">
        <f>IF(Proc[[#This Row],[type]]="LFF (MDG-F)",MID(Proc[[#This Row],[Obj]],13,10),"")</f>
        <v/>
      </c>
      <c r="I11404" s="164"/>
      <c r="J11404" s="155" t="b">
        <f>Proc[[#This Row],[Requested]]=Proc[[#This Row],[CurrentParent]]</f>
        <v>0</v>
      </c>
      <c r="K11404" s="155" t="str">
        <f>IF(Proc[[#This Row],[Author]]="Marcela Urrego",VLOOKUP(LEFT(Proc[[#This Row],[Requested]],1),Table3[#All],2,0),VLOOKUP(Proc[[#This Row],[Author]],Table4[],2,0))</f>
        <v>EL</v>
      </c>
      <c r="L11404" s="155"/>
      <c r="M11404" s="140">
        <v>46139</v>
      </c>
      <c r="N11404" s="140"/>
      <c r="O11404" s="140"/>
      <c r="P11404" s="140" t="str">
        <f ca="1">IF(Proc[[#This Row],[DaysAgeing]]&gt;5,"yep","on track")</f>
        <v>on track</v>
      </c>
      <c r="Q11404" s="2">
        <f ca="1">IF(Proc[[#This Row],[DateClosed]]="",ABS(NETWORKDAYS(Proc[[#This Row],[DateOpened]],TODAY()))-1,ABS(NETWORKDAYS(Proc[[#This Row],[DateOpened]],Proc[[#This Row],[DateClosed]]))-1)</f>
        <v>0</v>
      </c>
      <c r="R11404" s="140" t="s">
        <v>774</v>
      </c>
      <c r="S11404" s="155"/>
      <c r="T11404" s="155"/>
    </row>
    <row r="11405" spans="1:20">
      <c r="A11405" s="164" t="s">
        <v>13762</v>
      </c>
      <c r="B11405" s="155" t="str">
        <f>IFERROR(VLOOKUP(Proc[[#This Row],[App]],Table2[],3,0),"open")</f>
        <v>open</v>
      </c>
      <c r="C11405" s="164" t="s">
        <v>375</v>
      </c>
      <c r="D11405" t="s">
        <v>13755</v>
      </c>
      <c r="E11405" t="s">
        <v>750</v>
      </c>
      <c r="F11405" s="155" t="s">
        <v>5390</v>
      </c>
      <c r="G11405" s="164" t="s">
        <v>406</v>
      </c>
      <c r="H11405" s="155" t="str">
        <f>IF(Proc[[#This Row],[type]]="LFF (MDG-F)",MID(Proc[[#This Row],[Obj]],13,10),"")</f>
        <v>US10R04019</v>
      </c>
      <c r="I11405" s="164"/>
      <c r="J11405" s="155" t="b">
        <f>Proc[[#This Row],[Requested]]=Proc[[#This Row],[CurrentParent]]</f>
        <v>0</v>
      </c>
      <c r="K11405" s="155" t="str">
        <f>IF(Proc[[#This Row],[Author]]="Marcela Urrego",VLOOKUP(LEFT(Proc[[#This Row],[Requested]],1),Table3[#All],2,0),VLOOKUP(Proc[[#This Row],[Author]],Table4[],2,0))</f>
        <v>EL</v>
      </c>
      <c r="L11405" s="155"/>
      <c r="M11405" s="140">
        <v>46139</v>
      </c>
      <c r="N11405" s="140"/>
      <c r="O11405" s="140"/>
      <c r="P11405" s="140" t="str">
        <f ca="1">IF(Proc[[#This Row],[DaysAgeing]]&gt;5,"yep","on track")</f>
        <v>on track</v>
      </c>
      <c r="Q11405" s="2">
        <f ca="1">IF(Proc[[#This Row],[DateClosed]]="",ABS(NETWORKDAYS(Proc[[#This Row],[DateOpened]],TODAY()))-1,ABS(NETWORKDAYS(Proc[[#This Row],[DateOpened]],Proc[[#This Row],[DateClosed]]))-1)</f>
        <v>0</v>
      </c>
      <c r="R11405" s="140" t="s">
        <v>774</v>
      </c>
      <c r="S11405" s="155"/>
      <c r="T11405" s="155"/>
    </row>
    <row r="11406" spans="1:20">
      <c r="A11406" s="164" t="s">
        <v>13762</v>
      </c>
      <c r="B11406" s="155" t="str">
        <f>IFERROR(VLOOKUP(Proc[[#This Row],[App]],Table2[],3,0),"open")</f>
        <v>open</v>
      </c>
      <c r="C11406" s="164" t="s">
        <v>370</v>
      </c>
      <c r="D11406" t="s">
        <v>13756</v>
      </c>
      <c r="E11406" t="s">
        <v>750</v>
      </c>
      <c r="F11406" s="155" t="s">
        <v>5390</v>
      </c>
      <c r="G11406" s="164" t="s">
        <v>400</v>
      </c>
      <c r="H11406" s="155" t="str">
        <f>IF(Proc[[#This Row],[type]]="LFF (MDG-F)",MID(Proc[[#This Row],[Obj]],13,10),"")</f>
        <v/>
      </c>
      <c r="I11406" s="164"/>
      <c r="J11406" s="155" t="b">
        <f>Proc[[#This Row],[Requested]]=Proc[[#This Row],[CurrentParent]]</f>
        <v>0</v>
      </c>
      <c r="K11406" s="155" t="str">
        <f>IF(Proc[[#This Row],[Author]]="Marcela Urrego",VLOOKUP(LEFT(Proc[[#This Row],[Requested]],1),Table3[#All],2,0),VLOOKUP(Proc[[#This Row],[Author]],Table4[],2,0))</f>
        <v>EL</v>
      </c>
      <c r="L11406" s="155"/>
      <c r="M11406" s="140">
        <v>46139</v>
      </c>
      <c r="N11406" s="140"/>
      <c r="O11406" s="140"/>
      <c r="P11406" s="140" t="str">
        <f ca="1">IF(Proc[[#This Row],[DaysAgeing]]&gt;5,"yep","on track")</f>
        <v>on track</v>
      </c>
      <c r="Q11406" s="2">
        <f ca="1">IF(Proc[[#This Row],[DateClosed]]="",ABS(NETWORKDAYS(Proc[[#This Row],[DateOpened]],TODAY()))-1,ABS(NETWORKDAYS(Proc[[#This Row],[DateOpened]],Proc[[#This Row],[DateClosed]]))-1)</f>
        <v>0</v>
      </c>
      <c r="R11406" s="140" t="s">
        <v>774</v>
      </c>
      <c r="S11406" s="155"/>
      <c r="T11406" s="155"/>
    </row>
    <row r="11407" spans="1:20">
      <c r="A11407" s="164" t="s">
        <v>13762</v>
      </c>
      <c r="B11407" s="155" t="str">
        <f>IFERROR(VLOOKUP(Proc[[#This Row],[App]],Table2[],3,0),"open")</f>
        <v>open</v>
      </c>
      <c r="C11407" s="164" t="s">
        <v>375</v>
      </c>
      <c r="D11407" t="s">
        <v>13793</v>
      </c>
      <c r="E11407" t="s">
        <v>1644</v>
      </c>
      <c r="F11407" s="155" t="s">
        <v>13757</v>
      </c>
      <c r="G11407" s="164" t="s">
        <v>406</v>
      </c>
      <c r="H11407" s="155" t="str">
        <f>IF(Proc[[#This Row],[type]]="LFF (MDG-F)",MID(Proc[[#This Row],[Obj]],13,10),"")</f>
        <v>DE04R00205</v>
      </c>
      <c r="I11407" s="164"/>
      <c r="J11407" s="155" t="b">
        <f>Proc[[#This Row],[Requested]]=Proc[[#This Row],[CurrentParent]]</f>
        <v>0</v>
      </c>
      <c r="K11407" s="155" t="str">
        <f>IF(Proc[[#This Row],[Author]]="Marcela Urrego",VLOOKUP(LEFT(Proc[[#This Row],[Requested]],1),Table3[#All],2,0),VLOOKUP(Proc[[#This Row],[Author]],Table4[],2,0))</f>
        <v>EL</v>
      </c>
      <c r="L11407" s="155"/>
      <c r="M11407" s="140">
        <v>46139</v>
      </c>
      <c r="N11407" s="140"/>
      <c r="O11407" s="140"/>
      <c r="P11407" s="140" t="str">
        <f ca="1">IF(Proc[[#This Row],[DaysAgeing]]&gt;5,"yep","on track")</f>
        <v>on track</v>
      </c>
      <c r="Q11407" s="2">
        <f ca="1">IF(Proc[[#This Row],[DateClosed]]="",ABS(NETWORKDAYS(Proc[[#This Row],[DateOpened]],TODAY()))-1,ABS(NETWORKDAYS(Proc[[#This Row],[DateOpened]],Proc[[#This Row],[DateClosed]]))-1)</f>
        <v>0</v>
      </c>
      <c r="R11407" s="140" t="s">
        <v>774</v>
      </c>
      <c r="S11407" s="155"/>
      <c r="T11407" s="155"/>
    </row>
    <row r="11408" spans="1:20">
      <c r="A11408" s="164" t="s">
        <v>13762</v>
      </c>
      <c r="B11408" s="155" t="str">
        <f>IFERROR(VLOOKUP(Proc[[#This Row],[App]],Table2[],3,0),"open")</f>
        <v>open</v>
      </c>
      <c r="C11408" s="164" t="s">
        <v>375</v>
      </c>
      <c r="D11408" t="s">
        <v>9995</v>
      </c>
      <c r="E11408" t="s">
        <v>1644</v>
      </c>
      <c r="F11408" s="155" t="s">
        <v>13758</v>
      </c>
      <c r="G11408" s="164" t="s">
        <v>406</v>
      </c>
      <c r="H11408" s="155" t="str">
        <f>IF(Proc[[#This Row],[type]]="LFF (MDG-F)",MID(Proc[[#This Row],[Obj]],13,10),"")</f>
        <v>US01R00506</v>
      </c>
      <c r="I11408" s="164"/>
      <c r="J11408" s="155" t="b">
        <f>Proc[[#This Row],[Requested]]=Proc[[#This Row],[CurrentParent]]</f>
        <v>0</v>
      </c>
      <c r="K11408" s="155" t="str">
        <f>IF(Proc[[#This Row],[Author]]="Marcela Urrego",VLOOKUP(LEFT(Proc[[#This Row],[Requested]],1),Table3[#All],2,0),VLOOKUP(Proc[[#This Row],[Author]],Table4[],2,0))</f>
        <v>EL</v>
      </c>
      <c r="L11408" s="155"/>
      <c r="M11408" s="140">
        <v>46139</v>
      </c>
      <c r="N11408" s="140"/>
      <c r="O11408" s="140"/>
      <c r="P11408" s="140" t="str">
        <f ca="1">IF(Proc[[#This Row],[DaysAgeing]]&gt;5,"yep","on track")</f>
        <v>on track</v>
      </c>
      <c r="Q11408" s="2">
        <f ca="1">IF(Proc[[#This Row],[DateClosed]]="",ABS(NETWORKDAYS(Proc[[#This Row],[DateOpened]],TODAY()))-1,ABS(NETWORKDAYS(Proc[[#This Row],[DateOpened]],Proc[[#This Row],[DateClosed]]))-1)</f>
        <v>0</v>
      </c>
      <c r="R11408" s="140" t="s">
        <v>774</v>
      </c>
      <c r="S11408" s="155"/>
      <c r="T11408" s="155"/>
    </row>
    <row r="11409" spans="1:20">
      <c r="A11409" s="164" t="s">
        <v>13762</v>
      </c>
      <c r="B11409" s="155" t="str">
        <f>IFERROR(VLOOKUP(Proc[[#This Row],[App]],Table2[],3,0),"open")</f>
        <v>open</v>
      </c>
      <c r="C11409" s="164" t="s">
        <v>370</v>
      </c>
      <c r="D11409" t="s">
        <v>13759</v>
      </c>
      <c r="E11409" t="s">
        <v>1644</v>
      </c>
      <c r="F11409" s="155" t="s">
        <v>13899</v>
      </c>
      <c r="G11409" s="164" t="s">
        <v>400</v>
      </c>
      <c r="H11409" s="155" t="str">
        <f>IF(Proc[[#This Row],[type]]="LFF (MDG-F)",MID(Proc[[#This Row],[Obj]],13,10),"")</f>
        <v/>
      </c>
      <c r="I11409" s="164"/>
      <c r="J11409" s="155" t="b">
        <f>Proc[[#This Row],[Requested]]=Proc[[#This Row],[CurrentParent]]</f>
        <v>0</v>
      </c>
      <c r="K11409" s="155" t="str">
        <f>IF(Proc[[#This Row],[Author]]="Marcela Urrego",VLOOKUP(LEFT(Proc[[#This Row],[Requested]],1),Table3[#All],2,0),VLOOKUP(Proc[[#This Row],[Author]],Table4[],2,0))</f>
        <v>EL</v>
      </c>
      <c r="L11409" s="155"/>
      <c r="M11409" s="140">
        <v>46139</v>
      </c>
      <c r="N11409" s="140"/>
      <c r="O11409" s="140"/>
      <c r="P11409" s="140" t="str">
        <f ca="1">IF(Proc[[#This Row],[DaysAgeing]]&gt;5,"yep","on track")</f>
        <v>on track</v>
      </c>
      <c r="Q11409" s="2">
        <f ca="1">IF(Proc[[#This Row],[DateClosed]]="",ABS(NETWORKDAYS(Proc[[#This Row],[DateOpened]],TODAY()))-1,ABS(NETWORKDAYS(Proc[[#This Row],[DateOpened]],Proc[[#This Row],[DateClosed]]))-1)</f>
        <v>0</v>
      </c>
      <c r="R11409" s="140" t="s">
        <v>774</v>
      </c>
      <c r="S11409" s="155"/>
      <c r="T11409" s="155"/>
    </row>
    <row r="11410" spans="1:20">
      <c r="A11410" s="164" t="s">
        <v>13762</v>
      </c>
      <c r="B11410" s="155" t="str">
        <f>IFERROR(VLOOKUP(Proc[[#This Row],[App]],Table2[],3,0),"open")</f>
        <v>open</v>
      </c>
      <c r="C11410" s="164" t="s">
        <v>370</v>
      </c>
      <c r="D11410" t="s">
        <v>13760</v>
      </c>
      <c r="E11410" t="s">
        <v>1644</v>
      </c>
      <c r="F11410" s="155" t="s">
        <v>13899</v>
      </c>
      <c r="G11410" s="164" t="s">
        <v>400</v>
      </c>
      <c r="H11410" s="155" t="str">
        <f>IF(Proc[[#This Row],[type]]="LFF (MDG-F)",MID(Proc[[#This Row],[Obj]],13,10),"")</f>
        <v/>
      </c>
      <c r="I11410" s="164"/>
      <c r="J11410" s="155" t="b">
        <f>Proc[[#This Row],[Requested]]=Proc[[#This Row],[CurrentParent]]</f>
        <v>0</v>
      </c>
      <c r="K11410" s="155" t="str">
        <f>IF(Proc[[#This Row],[Author]]="Marcela Urrego",VLOOKUP(LEFT(Proc[[#This Row],[Requested]],1),Table3[#All],2,0),VLOOKUP(Proc[[#This Row],[Author]],Table4[],2,0))</f>
        <v>EL</v>
      </c>
      <c r="L11410" s="155"/>
      <c r="M11410" s="140">
        <v>46139</v>
      </c>
      <c r="N11410" s="140"/>
      <c r="O11410" s="140"/>
      <c r="P11410" s="140" t="str">
        <f ca="1">IF(Proc[[#This Row],[DaysAgeing]]&gt;5,"yep","on track")</f>
        <v>on track</v>
      </c>
      <c r="Q11410" s="2">
        <f ca="1">IF(Proc[[#This Row],[DateClosed]]="",ABS(NETWORKDAYS(Proc[[#This Row],[DateOpened]],TODAY()))-1,ABS(NETWORKDAYS(Proc[[#This Row],[DateOpened]],Proc[[#This Row],[DateClosed]]))-1)</f>
        <v>0</v>
      </c>
      <c r="R11410" s="140" t="s">
        <v>774</v>
      </c>
      <c r="S11410" s="155"/>
      <c r="T11410" s="155"/>
    </row>
    <row r="11411" spans="1:20">
      <c r="A11411" s="164" t="s">
        <v>13762</v>
      </c>
      <c r="B11411" s="155" t="str">
        <f>IFERROR(VLOOKUP(Proc[[#This Row],[App]],Table2[],3,0),"open")</f>
        <v>open</v>
      </c>
      <c r="C11411" s="164" t="s">
        <v>370</v>
      </c>
      <c r="D11411" t="s">
        <v>13761</v>
      </c>
      <c r="E11411" t="s">
        <v>1644</v>
      </c>
      <c r="F11411" s="155" t="s">
        <v>5390</v>
      </c>
      <c r="G11411" s="164" t="s">
        <v>400</v>
      </c>
      <c r="H11411" s="155" t="str">
        <f>IF(Proc[[#This Row],[type]]="LFF (MDG-F)",MID(Proc[[#This Row],[Obj]],13,10),"")</f>
        <v/>
      </c>
      <c r="I11411" s="164"/>
      <c r="J11411" s="155" t="b">
        <f>Proc[[#This Row],[Requested]]=Proc[[#This Row],[CurrentParent]]</f>
        <v>0</v>
      </c>
      <c r="K11411" s="155" t="str">
        <f>IF(Proc[[#This Row],[Author]]="Marcela Urrego",VLOOKUP(LEFT(Proc[[#This Row],[Requested]],1),Table3[#All],2,0),VLOOKUP(Proc[[#This Row],[Author]],Table4[],2,0))</f>
        <v>EL</v>
      </c>
      <c r="L11411" s="155"/>
      <c r="M11411" s="140">
        <v>46139</v>
      </c>
      <c r="N11411" s="140"/>
      <c r="O11411" s="140"/>
      <c r="P11411" s="140" t="str">
        <f ca="1">IF(Proc[[#This Row],[DaysAgeing]]&gt;5,"yep","on track")</f>
        <v>on track</v>
      </c>
      <c r="Q11411" s="2">
        <f ca="1">IF(Proc[[#This Row],[DateClosed]]="",ABS(NETWORKDAYS(Proc[[#This Row],[DateOpened]],TODAY()))-1,ABS(NETWORKDAYS(Proc[[#This Row],[DateOpened]],Proc[[#This Row],[DateClosed]]))-1)</f>
        <v>0</v>
      </c>
      <c r="R11411" s="140" t="s">
        <v>774</v>
      </c>
      <c r="S11411" s="155"/>
      <c r="T11411" s="155"/>
    </row>
    <row r="11412" spans="1:20">
      <c r="A11412" t="s">
        <v>13771</v>
      </c>
      <c r="B11412" s="155" t="str">
        <f>IFERROR(VLOOKUP(Proc[[#This Row],[App]],Table2[],3,0),"open")</f>
        <v>open</v>
      </c>
      <c r="C11412" s="164" t="s">
        <v>370</v>
      </c>
      <c r="D11412" t="s">
        <v>13763</v>
      </c>
      <c r="E11412" t="s">
        <v>5084</v>
      </c>
      <c r="F11412" s="155" t="s">
        <v>13900</v>
      </c>
      <c r="G11412" s="164" t="s">
        <v>400</v>
      </c>
      <c r="H11412" s="155" t="str">
        <f>IF(Proc[[#This Row],[type]]="LFF (MDG-F)",MID(Proc[[#This Row],[Obj]],13,10),"")</f>
        <v/>
      </c>
      <c r="I11412" s="164"/>
      <c r="J11412" s="155" t="b">
        <f>Proc[[#This Row],[Requested]]=Proc[[#This Row],[CurrentParent]]</f>
        <v>0</v>
      </c>
      <c r="K11412" s="155" t="str">
        <f>IF(Proc[[#This Row],[Author]]="Marcela Urrego",VLOOKUP(LEFT(Proc[[#This Row],[Requested]],1),Table3[#All],2,0),VLOOKUP(Proc[[#This Row],[Author]],Table4[],2,0))</f>
        <v>HC</v>
      </c>
      <c r="L11412" s="155"/>
      <c r="M11412" s="140">
        <v>46139</v>
      </c>
      <c r="N11412" s="140"/>
      <c r="O11412" s="140"/>
      <c r="P11412" s="140" t="str">
        <f ca="1">IF(Proc[[#This Row],[DaysAgeing]]&gt;5,"yep","on track")</f>
        <v>on track</v>
      </c>
      <c r="Q11412" s="2">
        <f ca="1">IF(Proc[[#This Row],[DateClosed]]="",ABS(NETWORKDAYS(Proc[[#This Row],[DateOpened]],TODAY()))-1,ABS(NETWORKDAYS(Proc[[#This Row],[DateOpened]],Proc[[#This Row],[DateClosed]]))-1)</f>
        <v>0</v>
      </c>
      <c r="R11412" s="140" t="s">
        <v>415</v>
      </c>
      <c r="S11412" s="155"/>
      <c r="T11412" s="155"/>
    </row>
    <row r="11413" spans="1:20">
      <c r="A11413" s="164" t="s">
        <v>13771</v>
      </c>
      <c r="B11413" s="155" t="str">
        <f>IFERROR(VLOOKUP(Proc[[#This Row],[App]],Table2[],3,0),"open")</f>
        <v>open</v>
      </c>
      <c r="C11413" s="164" t="s">
        <v>370</v>
      </c>
      <c r="D11413" t="s">
        <v>13764</v>
      </c>
      <c r="E11413" t="s">
        <v>5084</v>
      </c>
      <c r="F11413" s="155" t="s">
        <v>13901</v>
      </c>
      <c r="G11413" s="164" t="s">
        <v>400</v>
      </c>
      <c r="H11413" s="155" t="str">
        <f>IF(Proc[[#This Row],[type]]="LFF (MDG-F)",MID(Proc[[#This Row],[Obj]],13,10),"")</f>
        <v/>
      </c>
      <c r="I11413" s="164"/>
      <c r="J11413" s="155" t="b">
        <f>Proc[[#This Row],[Requested]]=Proc[[#This Row],[CurrentParent]]</f>
        <v>0</v>
      </c>
      <c r="K11413" s="155" t="str">
        <f>IF(Proc[[#This Row],[Author]]="Marcela Urrego",VLOOKUP(LEFT(Proc[[#This Row],[Requested]],1),Table3[#All],2,0),VLOOKUP(Proc[[#This Row],[Author]],Table4[],2,0))</f>
        <v>HC</v>
      </c>
      <c r="L11413" s="155"/>
      <c r="M11413" s="140">
        <v>46139</v>
      </c>
      <c r="N11413" s="140"/>
      <c r="O11413" s="140"/>
      <c r="P11413" s="140" t="str">
        <f ca="1">IF(Proc[[#This Row],[DaysAgeing]]&gt;5,"yep","on track")</f>
        <v>on track</v>
      </c>
      <c r="Q11413" s="2">
        <f ca="1">IF(Proc[[#This Row],[DateClosed]]="",ABS(NETWORKDAYS(Proc[[#This Row],[DateOpened]],TODAY()))-1,ABS(NETWORKDAYS(Proc[[#This Row],[DateOpened]],Proc[[#This Row],[DateClosed]]))-1)</f>
        <v>0</v>
      </c>
      <c r="R11413" s="140" t="s">
        <v>415</v>
      </c>
      <c r="S11413" s="155"/>
      <c r="T11413" s="155"/>
    </row>
    <row r="11414" spans="1:20">
      <c r="A11414" s="164" t="s">
        <v>13771</v>
      </c>
      <c r="B11414" s="155" t="str">
        <f>IFERROR(VLOOKUP(Proc[[#This Row],[App]],Table2[],3,0),"open")</f>
        <v>open</v>
      </c>
      <c r="C11414" s="164" t="s">
        <v>370</v>
      </c>
      <c r="D11414" t="s">
        <v>13765</v>
      </c>
      <c r="E11414" t="s">
        <v>5084</v>
      </c>
      <c r="F11414" s="155" t="s">
        <v>13901</v>
      </c>
      <c r="G11414" s="164" t="s">
        <v>400</v>
      </c>
      <c r="H11414" s="155" t="str">
        <f>IF(Proc[[#This Row],[type]]="LFF (MDG-F)",MID(Proc[[#This Row],[Obj]],13,10),"")</f>
        <v/>
      </c>
      <c r="I11414" s="164"/>
      <c r="J11414" s="155" t="b">
        <f>Proc[[#This Row],[Requested]]=Proc[[#This Row],[CurrentParent]]</f>
        <v>0</v>
      </c>
      <c r="K11414" s="155" t="str">
        <f>IF(Proc[[#This Row],[Author]]="Marcela Urrego",VLOOKUP(LEFT(Proc[[#This Row],[Requested]],1),Table3[#All],2,0),VLOOKUP(Proc[[#This Row],[Author]],Table4[],2,0))</f>
        <v>HC</v>
      </c>
      <c r="L11414" s="155"/>
      <c r="M11414" s="140">
        <v>46139</v>
      </c>
      <c r="N11414" s="140"/>
      <c r="O11414" s="140"/>
      <c r="P11414" s="140" t="str">
        <f ca="1">IF(Proc[[#This Row],[DaysAgeing]]&gt;5,"yep","on track")</f>
        <v>on track</v>
      </c>
      <c r="Q11414" s="2">
        <f ca="1">IF(Proc[[#This Row],[DateClosed]]="",ABS(NETWORKDAYS(Proc[[#This Row],[DateOpened]],TODAY()))-1,ABS(NETWORKDAYS(Proc[[#This Row],[DateOpened]],Proc[[#This Row],[DateClosed]]))-1)</f>
        <v>0</v>
      </c>
      <c r="R11414" s="140" t="s">
        <v>415</v>
      </c>
      <c r="S11414" s="155"/>
      <c r="T11414" s="155"/>
    </row>
    <row r="11415" spans="1:20">
      <c r="A11415" s="164" t="s">
        <v>13771</v>
      </c>
      <c r="B11415" s="155" t="str">
        <f>IFERROR(VLOOKUP(Proc[[#This Row],[App]],Table2[],3,0),"open")</f>
        <v>open</v>
      </c>
      <c r="C11415" s="164" t="s">
        <v>370</v>
      </c>
      <c r="D11415" t="s">
        <v>13766</v>
      </c>
      <c r="E11415" t="s">
        <v>13769</v>
      </c>
      <c r="F11415" s="155" t="s">
        <v>13902</v>
      </c>
      <c r="G11415" s="164" t="s">
        <v>400</v>
      </c>
      <c r="H11415" s="155" t="str">
        <f>IF(Proc[[#This Row],[type]]="LFF (MDG-F)",MID(Proc[[#This Row],[Obj]],13,10),"")</f>
        <v/>
      </c>
      <c r="I11415" s="164"/>
      <c r="J11415" s="155" t="b">
        <f>Proc[[#This Row],[Requested]]=Proc[[#This Row],[CurrentParent]]</f>
        <v>0</v>
      </c>
      <c r="K11415" s="155" t="str">
        <f>IF(Proc[[#This Row],[Author]]="Marcela Urrego",VLOOKUP(LEFT(Proc[[#This Row],[Requested]],1),Table3[#All],2,0),VLOOKUP(Proc[[#This Row],[Author]],Table4[],2,0))</f>
        <v>HC</v>
      </c>
      <c r="L11415" s="155"/>
      <c r="M11415" s="140">
        <v>46139</v>
      </c>
      <c r="N11415" s="140"/>
      <c r="O11415" s="140"/>
      <c r="P11415" s="140" t="str">
        <f ca="1">IF(Proc[[#This Row],[DaysAgeing]]&gt;5,"yep","on track")</f>
        <v>on track</v>
      </c>
      <c r="Q11415" s="2">
        <f ca="1">IF(Proc[[#This Row],[DateClosed]]="",ABS(NETWORKDAYS(Proc[[#This Row],[DateOpened]],TODAY()))-1,ABS(NETWORKDAYS(Proc[[#This Row],[DateOpened]],Proc[[#This Row],[DateClosed]]))-1)</f>
        <v>0</v>
      </c>
      <c r="R11415" s="140" t="s">
        <v>415</v>
      </c>
      <c r="S11415" s="155"/>
      <c r="T11415" s="155"/>
    </row>
    <row r="11416" spans="1:20">
      <c r="A11416" s="164" t="s">
        <v>13771</v>
      </c>
      <c r="B11416" s="155" t="str">
        <f>IFERROR(VLOOKUP(Proc[[#This Row],[App]],Table2[],3,0),"open")</f>
        <v>open</v>
      </c>
      <c r="C11416" s="164" t="s">
        <v>370</v>
      </c>
      <c r="D11416" t="s">
        <v>13767</v>
      </c>
      <c r="E11416" t="s">
        <v>13770</v>
      </c>
      <c r="F11416" s="155" t="s">
        <v>13903</v>
      </c>
      <c r="G11416" s="164" t="s">
        <v>400</v>
      </c>
      <c r="H11416" s="155" t="str">
        <f>IF(Proc[[#This Row],[type]]="LFF (MDG-F)",MID(Proc[[#This Row],[Obj]],13,10),"")</f>
        <v/>
      </c>
      <c r="I11416" s="164"/>
      <c r="J11416" s="155" t="b">
        <f>Proc[[#This Row],[Requested]]=Proc[[#This Row],[CurrentParent]]</f>
        <v>0</v>
      </c>
      <c r="K11416" s="155" t="str">
        <f>IF(Proc[[#This Row],[Author]]="Marcela Urrego",VLOOKUP(LEFT(Proc[[#This Row],[Requested]],1),Table3[#All],2,0),VLOOKUP(Proc[[#This Row],[Author]],Table4[],2,0))</f>
        <v>HC</v>
      </c>
      <c r="L11416" s="155"/>
      <c r="M11416" s="140">
        <v>46139</v>
      </c>
      <c r="N11416" s="140"/>
      <c r="O11416" s="140"/>
      <c r="P11416" s="140" t="str">
        <f ca="1">IF(Proc[[#This Row],[DaysAgeing]]&gt;5,"yep","on track")</f>
        <v>on track</v>
      </c>
      <c r="Q11416" s="2">
        <f ca="1">IF(Proc[[#This Row],[DateClosed]]="",ABS(NETWORKDAYS(Proc[[#This Row],[DateOpened]],TODAY()))-1,ABS(NETWORKDAYS(Proc[[#This Row],[DateOpened]],Proc[[#This Row],[DateClosed]]))-1)</f>
        <v>0</v>
      </c>
      <c r="R11416" s="140" t="s">
        <v>415</v>
      </c>
      <c r="S11416" s="155"/>
      <c r="T11416" s="155"/>
    </row>
    <row r="11417" spans="1:20">
      <c r="A11417" s="164" t="s">
        <v>13771</v>
      </c>
      <c r="B11417" s="155" t="str">
        <f>IFERROR(VLOOKUP(Proc[[#This Row],[App]],Table2[],3,0),"open")</f>
        <v>open</v>
      </c>
      <c r="C11417" s="164" t="s">
        <v>370</v>
      </c>
      <c r="D11417" t="s">
        <v>13768</v>
      </c>
      <c r="E11417" t="s">
        <v>5515</v>
      </c>
      <c r="F11417" s="155" t="s">
        <v>13904</v>
      </c>
      <c r="G11417" s="164" t="s">
        <v>400</v>
      </c>
      <c r="H11417" s="155" t="str">
        <f>IF(Proc[[#This Row],[type]]="LFF (MDG-F)",MID(Proc[[#This Row],[Obj]],13,10),"")</f>
        <v/>
      </c>
      <c r="I11417" s="164"/>
      <c r="J11417" s="155" t="b">
        <f>Proc[[#This Row],[Requested]]=Proc[[#This Row],[CurrentParent]]</f>
        <v>0</v>
      </c>
      <c r="K11417" s="155" t="str">
        <f>IF(Proc[[#This Row],[Author]]="Marcela Urrego",VLOOKUP(LEFT(Proc[[#This Row],[Requested]],1),Table3[#All],2,0),VLOOKUP(Proc[[#This Row],[Author]],Table4[],2,0))</f>
        <v>HC</v>
      </c>
      <c r="L11417" s="155"/>
      <c r="M11417" s="140">
        <v>46139</v>
      </c>
      <c r="N11417" s="140"/>
      <c r="O11417" s="140"/>
      <c r="P11417" s="140" t="str">
        <f ca="1">IF(Proc[[#This Row],[DaysAgeing]]&gt;5,"yep","on track")</f>
        <v>on track</v>
      </c>
      <c r="Q11417" s="2">
        <f ca="1">IF(Proc[[#This Row],[DateClosed]]="",ABS(NETWORKDAYS(Proc[[#This Row],[DateOpened]],TODAY()))-1,ABS(NETWORKDAYS(Proc[[#This Row],[DateOpened]],Proc[[#This Row],[DateClosed]]))-1)</f>
        <v>0</v>
      </c>
      <c r="R11417" s="140" t="s">
        <v>415</v>
      </c>
      <c r="S11417" s="155"/>
      <c r="T11417" s="155"/>
    </row>
    <row r="11418" spans="1:20">
      <c r="A11418" t="s">
        <v>13789</v>
      </c>
      <c r="B11418" s="155" t="str">
        <f>IFERROR(VLOOKUP(Proc[[#This Row],[App]],Table2[],3,0),"open")</f>
        <v>open</v>
      </c>
      <c r="C11418" s="164" t="s">
        <v>370</v>
      </c>
      <c r="D11418" t="s">
        <v>13583</v>
      </c>
      <c r="E11418" t="s">
        <v>1724</v>
      </c>
      <c r="F11418" s="155" t="s">
        <v>13868</v>
      </c>
      <c r="G11418" s="164" t="s">
        <v>400</v>
      </c>
      <c r="H11418" s="155" t="str">
        <f>IF(Proc[[#This Row],[type]]="LFF (MDG-F)",MID(Proc[[#This Row],[Obj]],13,10),"")</f>
        <v/>
      </c>
      <c r="I11418" s="164"/>
      <c r="J11418" s="155" t="b">
        <f>Proc[[#This Row],[Requested]]=Proc[[#This Row],[CurrentParent]]</f>
        <v>0</v>
      </c>
      <c r="K11418" s="155" t="str">
        <f>IF(Proc[[#This Row],[Author]]="Marcela Urrego",VLOOKUP(LEFT(Proc[[#This Row],[Requested]],1),Table3[#All],2,0),VLOOKUP(Proc[[#This Row],[Author]],Table4[],2,0))</f>
        <v>LS</v>
      </c>
      <c r="L11418" s="155"/>
      <c r="M11418" s="140">
        <v>46139</v>
      </c>
      <c r="N11418" s="140"/>
      <c r="O11418" s="140"/>
      <c r="P11418" s="140" t="str">
        <f ca="1">IF(Proc[[#This Row],[DaysAgeing]]&gt;5,"yep","on track")</f>
        <v>on track</v>
      </c>
      <c r="Q11418" s="2">
        <f ca="1">IF(Proc[[#This Row],[DateClosed]]="",ABS(NETWORKDAYS(Proc[[#This Row],[DateOpened]],TODAY()))-1,ABS(NETWORKDAYS(Proc[[#This Row],[DateOpened]],Proc[[#This Row],[DateClosed]]))-1)</f>
        <v>0</v>
      </c>
      <c r="R11418" s="140" t="s">
        <v>488</v>
      </c>
      <c r="S11418" s="155"/>
      <c r="T11418" s="155"/>
    </row>
    <row r="11419" spans="1:20">
      <c r="A11419" s="164" t="s">
        <v>13789</v>
      </c>
      <c r="B11419" s="155" t="str">
        <f>IFERROR(VLOOKUP(Proc[[#This Row],[App]],Table2[],3,0),"open")</f>
        <v>open</v>
      </c>
      <c r="C11419" s="164" t="s">
        <v>370</v>
      </c>
      <c r="D11419" t="s">
        <v>13772</v>
      </c>
      <c r="E11419" t="s">
        <v>6115</v>
      </c>
      <c r="F11419" s="155" t="s">
        <v>13905</v>
      </c>
      <c r="G11419" s="164" t="s">
        <v>400</v>
      </c>
      <c r="H11419" s="155" t="str">
        <f>IF(Proc[[#This Row],[type]]="LFF (MDG-F)",MID(Proc[[#This Row],[Obj]],13,10),"")</f>
        <v/>
      </c>
      <c r="I11419" s="164"/>
      <c r="J11419" s="155" t="b">
        <f>Proc[[#This Row],[Requested]]=Proc[[#This Row],[CurrentParent]]</f>
        <v>0</v>
      </c>
      <c r="K11419" s="155" t="str">
        <f>IF(Proc[[#This Row],[Author]]="Marcela Urrego",VLOOKUP(LEFT(Proc[[#This Row],[Requested]],1),Table3[#All],2,0),VLOOKUP(Proc[[#This Row],[Author]],Table4[],2,0))</f>
        <v>LS</v>
      </c>
      <c r="L11419" s="155"/>
      <c r="M11419" s="140">
        <v>46139</v>
      </c>
      <c r="N11419" s="140"/>
      <c r="O11419" s="140"/>
      <c r="P11419" s="140" t="str">
        <f ca="1">IF(Proc[[#This Row],[DaysAgeing]]&gt;5,"yep","on track")</f>
        <v>on track</v>
      </c>
      <c r="Q11419" s="2">
        <f ca="1">IF(Proc[[#This Row],[DateClosed]]="",ABS(NETWORKDAYS(Proc[[#This Row],[DateOpened]],TODAY()))-1,ABS(NETWORKDAYS(Proc[[#This Row],[DateOpened]],Proc[[#This Row],[DateClosed]]))-1)</f>
        <v>0</v>
      </c>
      <c r="R11419" s="140" t="s">
        <v>488</v>
      </c>
      <c r="S11419" s="155"/>
      <c r="T11419" s="155"/>
    </row>
    <row r="11420" spans="1:20">
      <c r="A11420" s="164" t="s">
        <v>13789</v>
      </c>
      <c r="B11420" s="155" t="str">
        <f>IFERROR(VLOOKUP(Proc[[#This Row],[App]],Table2[],3,0),"open")</f>
        <v>open</v>
      </c>
      <c r="C11420" s="164" t="s">
        <v>370</v>
      </c>
      <c r="D11420" t="s">
        <v>13773</v>
      </c>
      <c r="E11420" t="s">
        <v>2206</v>
      </c>
      <c r="F11420" s="155" t="s">
        <v>13906</v>
      </c>
      <c r="G11420" s="164" t="s">
        <v>400</v>
      </c>
      <c r="H11420" s="155" t="str">
        <f>IF(Proc[[#This Row],[type]]="LFF (MDG-F)",MID(Proc[[#This Row],[Obj]],13,10),"")</f>
        <v/>
      </c>
      <c r="I11420" s="164"/>
      <c r="J11420" s="155" t="b">
        <f>Proc[[#This Row],[Requested]]=Proc[[#This Row],[CurrentParent]]</f>
        <v>0</v>
      </c>
      <c r="K11420" s="155" t="str">
        <f>IF(Proc[[#This Row],[Author]]="Marcela Urrego",VLOOKUP(LEFT(Proc[[#This Row],[Requested]],1),Table3[#All],2,0),VLOOKUP(Proc[[#This Row],[Author]],Table4[],2,0))</f>
        <v>LS</v>
      </c>
      <c r="L11420" s="155"/>
      <c r="M11420" s="140">
        <v>46139</v>
      </c>
      <c r="N11420" s="140"/>
      <c r="O11420" s="140"/>
      <c r="P11420" s="140" t="str">
        <f ca="1">IF(Proc[[#This Row],[DaysAgeing]]&gt;5,"yep","on track")</f>
        <v>on track</v>
      </c>
      <c r="Q11420" s="2">
        <f ca="1">IF(Proc[[#This Row],[DateClosed]]="",ABS(NETWORKDAYS(Proc[[#This Row],[DateOpened]],TODAY()))-1,ABS(NETWORKDAYS(Proc[[#This Row],[DateOpened]],Proc[[#This Row],[DateClosed]]))-1)</f>
        <v>0</v>
      </c>
      <c r="R11420" s="140" t="s">
        <v>488</v>
      </c>
      <c r="S11420" s="155"/>
      <c r="T11420" s="155"/>
    </row>
    <row r="11421" spans="1:20">
      <c r="A11421" s="164" t="s">
        <v>13789</v>
      </c>
      <c r="B11421" s="155" t="str">
        <f>IFERROR(VLOOKUP(Proc[[#This Row],[App]],Table2[],3,0),"open")</f>
        <v>open</v>
      </c>
      <c r="C11421" s="164" t="s">
        <v>370</v>
      </c>
      <c r="D11421" t="s">
        <v>13774</v>
      </c>
      <c r="E11421" t="s">
        <v>1908</v>
      </c>
      <c r="F11421" s="155" t="s">
        <v>13907</v>
      </c>
      <c r="G11421" s="164" t="s">
        <v>400</v>
      </c>
      <c r="H11421" s="155" t="str">
        <f>IF(Proc[[#This Row],[type]]="LFF (MDG-F)",MID(Proc[[#This Row],[Obj]],13,10),"")</f>
        <v/>
      </c>
      <c r="I11421" s="164"/>
      <c r="J11421" s="155" t="b">
        <f>Proc[[#This Row],[Requested]]=Proc[[#This Row],[CurrentParent]]</f>
        <v>0</v>
      </c>
      <c r="K11421" s="155" t="str">
        <f>IF(Proc[[#This Row],[Author]]="Marcela Urrego",VLOOKUP(LEFT(Proc[[#This Row],[Requested]],1),Table3[#All],2,0),VLOOKUP(Proc[[#This Row],[Author]],Table4[],2,0))</f>
        <v>LS</v>
      </c>
      <c r="L11421" s="155"/>
      <c r="M11421" s="140">
        <v>46139</v>
      </c>
      <c r="N11421" s="140"/>
      <c r="O11421" s="140"/>
      <c r="P11421" s="140" t="str">
        <f ca="1">IF(Proc[[#This Row],[DaysAgeing]]&gt;5,"yep","on track")</f>
        <v>on track</v>
      </c>
      <c r="Q11421" s="2">
        <f ca="1">IF(Proc[[#This Row],[DateClosed]]="",ABS(NETWORKDAYS(Proc[[#This Row],[DateOpened]],TODAY()))-1,ABS(NETWORKDAYS(Proc[[#This Row],[DateOpened]],Proc[[#This Row],[DateClosed]]))-1)</f>
        <v>0</v>
      </c>
      <c r="R11421" s="140" t="s">
        <v>488</v>
      </c>
      <c r="S11421" s="155"/>
      <c r="T11421" s="155"/>
    </row>
    <row r="11422" spans="1:20">
      <c r="A11422" s="164" t="s">
        <v>13789</v>
      </c>
      <c r="B11422" s="155" t="str">
        <f>IFERROR(VLOOKUP(Proc[[#This Row],[App]],Table2[],3,0),"open")</f>
        <v>open</v>
      </c>
      <c r="C11422" s="164" t="s">
        <v>370</v>
      </c>
      <c r="D11422" t="s">
        <v>13775</v>
      </c>
      <c r="E11422" t="s">
        <v>1908</v>
      </c>
      <c r="F11422" s="155" t="s">
        <v>13908</v>
      </c>
      <c r="G11422" s="164" t="s">
        <v>400</v>
      </c>
      <c r="H11422" s="155" t="str">
        <f>IF(Proc[[#This Row],[type]]="LFF (MDG-F)",MID(Proc[[#This Row],[Obj]],13,10),"")</f>
        <v/>
      </c>
      <c r="I11422" s="164"/>
      <c r="J11422" s="155" t="b">
        <f>Proc[[#This Row],[Requested]]=Proc[[#This Row],[CurrentParent]]</f>
        <v>0</v>
      </c>
      <c r="K11422" s="155" t="str">
        <f>IF(Proc[[#This Row],[Author]]="Marcela Urrego",VLOOKUP(LEFT(Proc[[#This Row],[Requested]],1),Table3[#All],2,0),VLOOKUP(Proc[[#This Row],[Author]],Table4[],2,0))</f>
        <v>LS</v>
      </c>
      <c r="L11422" s="155"/>
      <c r="M11422" s="140">
        <v>46139</v>
      </c>
      <c r="N11422" s="140"/>
      <c r="O11422" s="140"/>
      <c r="P11422" s="140" t="str">
        <f ca="1">IF(Proc[[#This Row],[DaysAgeing]]&gt;5,"yep","on track")</f>
        <v>on track</v>
      </c>
      <c r="Q11422" s="2">
        <f ca="1">IF(Proc[[#This Row],[DateClosed]]="",ABS(NETWORKDAYS(Proc[[#This Row],[DateOpened]],TODAY()))-1,ABS(NETWORKDAYS(Proc[[#This Row],[DateOpened]],Proc[[#This Row],[DateClosed]]))-1)</f>
        <v>0</v>
      </c>
      <c r="R11422" s="140" t="s">
        <v>488</v>
      </c>
      <c r="S11422" s="155"/>
      <c r="T11422" s="155"/>
    </row>
    <row r="11423" spans="1:20">
      <c r="A11423" s="164" t="s">
        <v>13789</v>
      </c>
      <c r="B11423" s="155" t="str">
        <f>IFERROR(VLOOKUP(Proc[[#This Row],[App]],Table2[],3,0),"open")</f>
        <v>open</v>
      </c>
      <c r="C11423" s="164" t="s">
        <v>370</v>
      </c>
      <c r="D11423" t="s">
        <v>13776</v>
      </c>
      <c r="E11423" t="s">
        <v>13787</v>
      </c>
      <c r="F11423" s="155" t="s">
        <v>13909</v>
      </c>
      <c r="G11423" s="164" t="s">
        <v>400</v>
      </c>
      <c r="H11423" s="155" t="str">
        <f>IF(Proc[[#This Row],[type]]="LFF (MDG-F)",MID(Proc[[#This Row],[Obj]],13,10),"")</f>
        <v/>
      </c>
      <c r="I11423" s="164"/>
      <c r="J11423" s="155" t="b">
        <f>Proc[[#This Row],[Requested]]=Proc[[#This Row],[CurrentParent]]</f>
        <v>0</v>
      </c>
      <c r="K11423" s="155" t="str">
        <f>IF(Proc[[#This Row],[Author]]="Marcela Urrego",VLOOKUP(LEFT(Proc[[#This Row],[Requested]],1),Table3[#All],2,0),VLOOKUP(Proc[[#This Row],[Author]],Table4[],2,0))</f>
        <v>LS</v>
      </c>
      <c r="L11423" s="155"/>
      <c r="M11423" s="140">
        <v>46139</v>
      </c>
      <c r="N11423" s="140"/>
      <c r="O11423" s="140"/>
      <c r="P11423" s="140" t="str">
        <f ca="1">IF(Proc[[#This Row],[DaysAgeing]]&gt;5,"yep","on track")</f>
        <v>on track</v>
      </c>
      <c r="Q11423" s="2">
        <f ca="1">IF(Proc[[#This Row],[DateClosed]]="",ABS(NETWORKDAYS(Proc[[#This Row],[DateOpened]],TODAY()))-1,ABS(NETWORKDAYS(Proc[[#This Row],[DateOpened]],Proc[[#This Row],[DateClosed]]))-1)</f>
        <v>0</v>
      </c>
      <c r="R11423" s="140" t="s">
        <v>488</v>
      </c>
      <c r="S11423" s="155"/>
      <c r="T11423" s="155"/>
    </row>
    <row r="11424" spans="1:20">
      <c r="A11424" s="164" t="s">
        <v>13789</v>
      </c>
      <c r="B11424" s="155" t="str">
        <f>IFERROR(VLOOKUP(Proc[[#This Row],[App]],Table2[],3,0),"open")</f>
        <v>open</v>
      </c>
      <c r="C11424" s="164" t="s">
        <v>370</v>
      </c>
      <c r="D11424" t="s">
        <v>13772</v>
      </c>
      <c r="E11424" t="s">
        <v>6115</v>
      </c>
      <c r="F11424" s="155" t="s">
        <v>13905</v>
      </c>
      <c r="G11424" s="164" t="s">
        <v>400</v>
      </c>
      <c r="H11424" s="155" t="str">
        <f>IF(Proc[[#This Row],[type]]="LFF (MDG-F)",MID(Proc[[#This Row],[Obj]],13,10),"")</f>
        <v/>
      </c>
      <c r="I11424" s="164"/>
      <c r="J11424" s="155" t="b">
        <f>Proc[[#This Row],[Requested]]=Proc[[#This Row],[CurrentParent]]</f>
        <v>0</v>
      </c>
      <c r="K11424" s="155" t="str">
        <f>IF(Proc[[#This Row],[Author]]="Marcela Urrego",VLOOKUP(LEFT(Proc[[#This Row],[Requested]],1),Table3[#All],2,0),VLOOKUP(Proc[[#This Row],[Author]],Table4[],2,0))</f>
        <v>LS</v>
      </c>
      <c r="L11424" s="155"/>
      <c r="M11424" s="140">
        <v>46139</v>
      </c>
      <c r="N11424" s="140"/>
      <c r="O11424" s="140"/>
      <c r="P11424" s="140" t="str">
        <f ca="1">IF(Proc[[#This Row],[DaysAgeing]]&gt;5,"yep","on track")</f>
        <v>on track</v>
      </c>
      <c r="Q11424" s="2">
        <f ca="1">IF(Proc[[#This Row],[DateClosed]]="",ABS(NETWORKDAYS(Proc[[#This Row],[DateOpened]],TODAY()))-1,ABS(NETWORKDAYS(Proc[[#This Row],[DateOpened]],Proc[[#This Row],[DateClosed]]))-1)</f>
        <v>0</v>
      </c>
      <c r="R11424" s="140" t="s">
        <v>488</v>
      </c>
      <c r="S11424" s="155"/>
      <c r="T11424" s="155"/>
    </row>
    <row r="11425" spans="1:20">
      <c r="A11425" s="164" t="s">
        <v>13789</v>
      </c>
      <c r="B11425" s="155" t="str">
        <f>IFERROR(VLOOKUP(Proc[[#This Row],[App]],Table2[],3,0),"open")</f>
        <v>open</v>
      </c>
      <c r="C11425" s="164" t="s">
        <v>370</v>
      </c>
      <c r="D11425" t="s">
        <v>13560</v>
      </c>
      <c r="E11425" t="s">
        <v>6115</v>
      </c>
      <c r="F11425" s="155" t="s">
        <v>13853</v>
      </c>
      <c r="G11425" s="164" t="s">
        <v>400</v>
      </c>
      <c r="H11425" s="155" t="str">
        <f>IF(Proc[[#This Row],[type]]="LFF (MDG-F)",MID(Proc[[#This Row],[Obj]],13,10),"")</f>
        <v/>
      </c>
      <c r="I11425" s="164"/>
      <c r="J11425" s="155" t="b">
        <f>Proc[[#This Row],[Requested]]=Proc[[#This Row],[CurrentParent]]</f>
        <v>0</v>
      </c>
      <c r="K11425" s="155" t="str">
        <f>IF(Proc[[#This Row],[Author]]="Marcela Urrego",VLOOKUP(LEFT(Proc[[#This Row],[Requested]],1),Table3[#All],2,0),VLOOKUP(Proc[[#This Row],[Author]],Table4[],2,0))</f>
        <v>LS</v>
      </c>
      <c r="L11425" s="155"/>
      <c r="M11425" s="140">
        <v>46139</v>
      </c>
      <c r="N11425" s="140"/>
      <c r="O11425" s="140"/>
      <c r="P11425" s="140" t="str">
        <f ca="1">IF(Proc[[#This Row],[DaysAgeing]]&gt;5,"yep","on track")</f>
        <v>on track</v>
      </c>
      <c r="Q11425" s="2">
        <f ca="1">IF(Proc[[#This Row],[DateClosed]]="",ABS(NETWORKDAYS(Proc[[#This Row],[DateOpened]],TODAY()))-1,ABS(NETWORKDAYS(Proc[[#This Row],[DateOpened]],Proc[[#This Row],[DateClosed]]))-1)</f>
        <v>0</v>
      </c>
      <c r="R11425" s="140" t="s">
        <v>488</v>
      </c>
      <c r="S11425" s="155"/>
      <c r="T11425" s="155"/>
    </row>
    <row r="11426" spans="1:20">
      <c r="A11426" s="164" t="s">
        <v>13789</v>
      </c>
      <c r="B11426" s="155" t="str">
        <f>IFERROR(VLOOKUP(Proc[[#This Row],[App]],Table2[],3,0),"open")</f>
        <v>open</v>
      </c>
      <c r="C11426" s="164" t="s">
        <v>370</v>
      </c>
      <c r="D11426" t="s">
        <v>13562</v>
      </c>
      <c r="E11426" t="s">
        <v>6115</v>
      </c>
      <c r="F11426" s="155" t="s">
        <v>13854</v>
      </c>
      <c r="G11426" s="164" t="s">
        <v>400</v>
      </c>
      <c r="H11426" s="155" t="str">
        <f>IF(Proc[[#This Row],[type]]="LFF (MDG-F)",MID(Proc[[#This Row],[Obj]],13,10),"")</f>
        <v/>
      </c>
      <c r="I11426" s="164"/>
      <c r="J11426" s="155" t="b">
        <f>Proc[[#This Row],[Requested]]=Proc[[#This Row],[CurrentParent]]</f>
        <v>0</v>
      </c>
      <c r="K11426" s="155" t="str">
        <f>IF(Proc[[#This Row],[Author]]="Marcela Urrego",VLOOKUP(LEFT(Proc[[#This Row],[Requested]],1),Table3[#All],2,0),VLOOKUP(Proc[[#This Row],[Author]],Table4[],2,0))</f>
        <v>LS</v>
      </c>
      <c r="L11426" s="155"/>
      <c r="M11426" s="140">
        <v>46139</v>
      </c>
      <c r="N11426" s="140"/>
      <c r="O11426" s="140"/>
      <c r="P11426" s="140" t="str">
        <f ca="1">IF(Proc[[#This Row],[DaysAgeing]]&gt;5,"yep","on track")</f>
        <v>on track</v>
      </c>
      <c r="Q11426" s="2">
        <f ca="1">IF(Proc[[#This Row],[DateClosed]]="",ABS(NETWORKDAYS(Proc[[#This Row],[DateOpened]],TODAY()))-1,ABS(NETWORKDAYS(Proc[[#This Row],[DateOpened]],Proc[[#This Row],[DateClosed]]))-1)</f>
        <v>0</v>
      </c>
      <c r="R11426" s="140" t="s">
        <v>488</v>
      </c>
      <c r="S11426" s="155"/>
      <c r="T11426" s="155"/>
    </row>
    <row r="11427" spans="1:20">
      <c r="A11427" s="164" t="s">
        <v>13789</v>
      </c>
      <c r="B11427" s="155" t="str">
        <f>IFERROR(VLOOKUP(Proc[[#This Row],[App]],Table2[],3,0),"open")</f>
        <v>open</v>
      </c>
      <c r="C11427" s="164" t="s">
        <v>370</v>
      </c>
      <c r="D11427" t="s">
        <v>13563</v>
      </c>
      <c r="E11427" t="s">
        <v>7217</v>
      </c>
      <c r="F11427" s="155" t="s">
        <v>13853</v>
      </c>
      <c r="G11427" s="164" t="s">
        <v>400</v>
      </c>
      <c r="H11427" s="155" t="str">
        <f>IF(Proc[[#This Row],[type]]="LFF (MDG-F)",MID(Proc[[#This Row],[Obj]],13,10),"")</f>
        <v/>
      </c>
      <c r="I11427" s="164"/>
      <c r="J11427" s="155" t="b">
        <f>Proc[[#This Row],[Requested]]=Proc[[#This Row],[CurrentParent]]</f>
        <v>0</v>
      </c>
      <c r="K11427" s="155" t="str">
        <f>IF(Proc[[#This Row],[Author]]="Marcela Urrego",VLOOKUP(LEFT(Proc[[#This Row],[Requested]],1),Table3[#All],2,0),VLOOKUP(Proc[[#This Row],[Author]],Table4[],2,0))</f>
        <v>LS</v>
      </c>
      <c r="L11427" s="155"/>
      <c r="M11427" s="140">
        <v>46139</v>
      </c>
      <c r="N11427" s="140"/>
      <c r="O11427" s="140"/>
      <c r="P11427" s="140" t="str">
        <f ca="1">IF(Proc[[#This Row],[DaysAgeing]]&gt;5,"yep","on track")</f>
        <v>on track</v>
      </c>
      <c r="Q11427" s="2">
        <f ca="1">IF(Proc[[#This Row],[DateClosed]]="",ABS(NETWORKDAYS(Proc[[#This Row],[DateOpened]],TODAY()))-1,ABS(NETWORKDAYS(Proc[[#This Row],[DateOpened]],Proc[[#This Row],[DateClosed]]))-1)</f>
        <v>0</v>
      </c>
      <c r="R11427" s="140" t="s">
        <v>488</v>
      </c>
      <c r="S11427" s="155"/>
      <c r="T11427" s="155"/>
    </row>
    <row r="11428" spans="1:20">
      <c r="A11428" s="164" t="s">
        <v>13789</v>
      </c>
      <c r="B11428" s="155" t="str">
        <f>IFERROR(VLOOKUP(Proc[[#This Row],[App]],Table2[],3,0),"open")</f>
        <v>open</v>
      </c>
      <c r="C11428" s="164" t="s">
        <v>370</v>
      </c>
      <c r="D11428" t="s">
        <v>13777</v>
      </c>
      <c r="E11428" t="s">
        <v>417</v>
      </c>
      <c r="F11428" s="155" t="s">
        <v>5114</v>
      </c>
      <c r="G11428" s="164" t="s">
        <v>400</v>
      </c>
      <c r="H11428" s="155" t="str">
        <f>IF(Proc[[#This Row],[type]]="LFF (MDG-F)",MID(Proc[[#This Row],[Obj]],13,10),"")</f>
        <v/>
      </c>
      <c r="I11428" s="164"/>
      <c r="J11428" s="155" t="b">
        <f>Proc[[#This Row],[Requested]]=Proc[[#This Row],[CurrentParent]]</f>
        <v>0</v>
      </c>
      <c r="K11428" s="155" t="str">
        <f>IF(Proc[[#This Row],[Author]]="Marcela Urrego",VLOOKUP(LEFT(Proc[[#This Row],[Requested]],1),Table3[#All],2,0),VLOOKUP(Proc[[#This Row],[Author]],Table4[],2,0))</f>
        <v>LS</v>
      </c>
      <c r="L11428" s="155"/>
      <c r="M11428" s="140">
        <v>46139</v>
      </c>
      <c r="N11428" s="140"/>
      <c r="O11428" s="140"/>
      <c r="P11428" s="140" t="str">
        <f ca="1">IF(Proc[[#This Row],[DaysAgeing]]&gt;5,"yep","on track")</f>
        <v>on track</v>
      </c>
      <c r="Q11428" s="2">
        <f ca="1">IF(Proc[[#This Row],[DateClosed]]="",ABS(NETWORKDAYS(Proc[[#This Row],[DateOpened]],TODAY()))-1,ABS(NETWORKDAYS(Proc[[#This Row],[DateOpened]],Proc[[#This Row],[DateClosed]]))-1)</f>
        <v>0</v>
      </c>
      <c r="R11428" s="140" t="s">
        <v>488</v>
      </c>
      <c r="S11428" s="155"/>
      <c r="T11428" s="155"/>
    </row>
    <row r="11429" spans="1:20">
      <c r="A11429" s="164" t="s">
        <v>13789</v>
      </c>
      <c r="B11429" s="155" t="str">
        <f>IFERROR(VLOOKUP(Proc[[#This Row],[App]],Table2[],3,0),"open")</f>
        <v>open</v>
      </c>
      <c r="C11429" s="164" t="s">
        <v>370</v>
      </c>
      <c r="D11429" t="s">
        <v>13778</v>
      </c>
      <c r="E11429" t="s">
        <v>417</v>
      </c>
      <c r="F11429" s="155" t="s">
        <v>5114</v>
      </c>
      <c r="G11429" s="164" t="s">
        <v>400</v>
      </c>
      <c r="H11429" s="155" t="str">
        <f>IF(Proc[[#This Row],[type]]="LFF (MDG-F)",MID(Proc[[#This Row],[Obj]],13,10),"")</f>
        <v/>
      </c>
      <c r="I11429" s="164"/>
      <c r="J11429" s="155" t="b">
        <f>Proc[[#This Row],[Requested]]=Proc[[#This Row],[CurrentParent]]</f>
        <v>0</v>
      </c>
      <c r="K11429" s="155" t="str">
        <f>IF(Proc[[#This Row],[Author]]="Marcela Urrego",VLOOKUP(LEFT(Proc[[#This Row],[Requested]],1),Table3[#All],2,0),VLOOKUP(Proc[[#This Row],[Author]],Table4[],2,0))</f>
        <v>LS</v>
      </c>
      <c r="L11429" s="155"/>
      <c r="M11429" s="140">
        <v>46139</v>
      </c>
      <c r="N11429" s="140"/>
      <c r="O11429" s="140"/>
      <c r="P11429" s="140" t="str">
        <f ca="1">IF(Proc[[#This Row],[DaysAgeing]]&gt;5,"yep","on track")</f>
        <v>on track</v>
      </c>
      <c r="Q11429" s="2">
        <f ca="1">IF(Proc[[#This Row],[DateClosed]]="",ABS(NETWORKDAYS(Proc[[#This Row],[DateOpened]],TODAY()))-1,ABS(NETWORKDAYS(Proc[[#This Row],[DateOpened]],Proc[[#This Row],[DateClosed]]))-1)</f>
        <v>0</v>
      </c>
      <c r="R11429" s="140" t="s">
        <v>488</v>
      </c>
      <c r="S11429" s="155"/>
      <c r="T11429" s="155"/>
    </row>
    <row r="11430" spans="1:20">
      <c r="A11430" s="164" t="s">
        <v>13789</v>
      </c>
      <c r="B11430" s="155" t="str">
        <f>IFERROR(VLOOKUP(Proc[[#This Row],[App]],Table2[],3,0),"open")</f>
        <v>open</v>
      </c>
      <c r="C11430" s="164" t="s">
        <v>370</v>
      </c>
      <c r="D11430" t="s">
        <v>13779</v>
      </c>
      <c r="E11430" t="s">
        <v>417</v>
      </c>
      <c r="F11430" s="155" t="s">
        <v>5114</v>
      </c>
      <c r="G11430" s="164" t="s">
        <v>400</v>
      </c>
      <c r="H11430" s="155" t="str">
        <f>IF(Proc[[#This Row],[type]]="LFF (MDG-F)",MID(Proc[[#This Row],[Obj]],13,10),"")</f>
        <v/>
      </c>
      <c r="I11430" s="164"/>
      <c r="J11430" s="155" t="b">
        <f>Proc[[#This Row],[Requested]]=Proc[[#This Row],[CurrentParent]]</f>
        <v>0</v>
      </c>
      <c r="K11430" s="155" t="str">
        <f>IF(Proc[[#This Row],[Author]]="Marcela Urrego",VLOOKUP(LEFT(Proc[[#This Row],[Requested]],1),Table3[#All],2,0),VLOOKUP(Proc[[#This Row],[Author]],Table4[],2,0))</f>
        <v>LS</v>
      </c>
      <c r="L11430" s="155"/>
      <c r="M11430" s="140">
        <v>46139</v>
      </c>
      <c r="N11430" s="140"/>
      <c r="O11430" s="140"/>
      <c r="P11430" s="140" t="str">
        <f ca="1">IF(Proc[[#This Row],[DaysAgeing]]&gt;5,"yep","on track")</f>
        <v>on track</v>
      </c>
      <c r="Q11430" s="2">
        <f ca="1">IF(Proc[[#This Row],[DateClosed]]="",ABS(NETWORKDAYS(Proc[[#This Row],[DateOpened]],TODAY()))-1,ABS(NETWORKDAYS(Proc[[#This Row],[DateOpened]],Proc[[#This Row],[DateClosed]]))-1)</f>
        <v>0</v>
      </c>
      <c r="R11430" s="140" t="s">
        <v>488</v>
      </c>
      <c r="S11430" s="155"/>
      <c r="T11430" s="155"/>
    </row>
    <row r="11431" spans="1:20">
      <c r="A11431" s="164" t="s">
        <v>13789</v>
      </c>
      <c r="B11431" s="155" t="str">
        <f>IFERROR(VLOOKUP(Proc[[#This Row],[App]],Table2[],3,0),"open")</f>
        <v>open</v>
      </c>
      <c r="C11431" s="164" t="s">
        <v>370</v>
      </c>
      <c r="D11431" t="s">
        <v>13779</v>
      </c>
      <c r="E11431" t="s">
        <v>417</v>
      </c>
      <c r="F11431" s="155" t="s">
        <v>5114</v>
      </c>
      <c r="G11431" s="164" t="s">
        <v>400</v>
      </c>
      <c r="H11431" s="155" t="str">
        <f>IF(Proc[[#This Row],[type]]="LFF (MDG-F)",MID(Proc[[#This Row],[Obj]],13,10),"")</f>
        <v/>
      </c>
      <c r="I11431" s="164"/>
      <c r="J11431" s="155" t="b">
        <f>Proc[[#This Row],[Requested]]=Proc[[#This Row],[CurrentParent]]</f>
        <v>0</v>
      </c>
      <c r="K11431" s="155" t="str">
        <f>IF(Proc[[#This Row],[Author]]="Marcela Urrego",VLOOKUP(LEFT(Proc[[#This Row],[Requested]],1),Table3[#All],2,0),VLOOKUP(Proc[[#This Row],[Author]],Table4[],2,0))</f>
        <v>LS</v>
      </c>
      <c r="L11431" s="155"/>
      <c r="M11431" s="140">
        <v>46139</v>
      </c>
      <c r="N11431" s="140"/>
      <c r="O11431" s="140"/>
      <c r="P11431" s="140" t="str">
        <f ca="1">IF(Proc[[#This Row],[DaysAgeing]]&gt;5,"yep","on track")</f>
        <v>on track</v>
      </c>
      <c r="Q11431" s="2">
        <f ca="1">IF(Proc[[#This Row],[DateClosed]]="",ABS(NETWORKDAYS(Proc[[#This Row],[DateOpened]],TODAY()))-1,ABS(NETWORKDAYS(Proc[[#This Row],[DateOpened]],Proc[[#This Row],[DateClosed]]))-1)</f>
        <v>0</v>
      </c>
      <c r="R11431" s="140" t="s">
        <v>488</v>
      </c>
      <c r="S11431" s="155"/>
      <c r="T11431" s="155"/>
    </row>
    <row r="11432" spans="1:20">
      <c r="A11432" s="164" t="s">
        <v>13789</v>
      </c>
      <c r="B11432" s="155" t="str">
        <f>IFERROR(VLOOKUP(Proc[[#This Row],[App]],Table2[],3,0),"open")</f>
        <v>open</v>
      </c>
      <c r="C11432" s="164" t="s">
        <v>370</v>
      </c>
      <c r="D11432" t="s">
        <v>13780</v>
      </c>
      <c r="E11432" t="s">
        <v>417</v>
      </c>
      <c r="F11432" s="155" t="s">
        <v>5114</v>
      </c>
      <c r="G11432" s="164" t="s">
        <v>400</v>
      </c>
      <c r="H11432" s="155" t="str">
        <f>IF(Proc[[#This Row],[type]]="LFF (MDG-F)",MID(Proc[[#This Row],[Obj]],13,10),"")</f>
        <v/>
      </c>
      <c r="I11432" s="164"/>
      <c r="J11432" s="155" t="b">
        <f>Proc[[#This Row],[Requested]]=Proc[[#This Row],[CurrentParent]]</f>
        <v>0</v>
      </c>
      <c r="K11432" s="155" t="str">
        <f>IF(Proc[[#This Row],[Author]]="Marcela Urrego",VLOOKUP(LEFT(Proc[[#This Row],[Requested]],1),Table3[#All],2,0),VLOOKUP(Proc[[#This Row],[Author]],Table4[],2,0))</f>
        <v>LS</v>
      </c>
      <c r="L11432" s="155"/>
      <c r="M11432" s="140">
        <v>46139</v>
      </c>
      <c r="N11432" s="140"/>
      <c r="O11432" s="140"/>
      <c r="P11432" s="140" t="str">
        <f ca="1">IF(Proc[[#This Row],[DaysAgeing]]&gt;5,"yep","on track")</f>
        <v>on track</v>
      </c>
      <c r="Q11432" s="2">
        <f ca="1">IF(Proc[[#This Row],[DateClosed]]="",ABS(NETWORKDAYS(Proc[[#This Row],[DateOpened]],TODAY()))-1,ABS(NETWORKDAYS(Proc[[#This Row],[DateOpened]],Proc[[#This Row],[DateClosed]]))-1)</f>
        <v>0</v>
      </c>
      <c r="R11432" s="140" t="s">
        <v>488</v>
      </c>
      <c r="S11432" s="155"/>
      <c r="T11432" s="155"/>
    </row>
    <row r="11433" spans="1:20">
      <c r="A11433" s="164" t="s">
        <v>13789</v>
      </c>
      <c r="B11433" s="155" t="str">
        <f>IFERROR(VLOOKUP(Proc[[#This Row],[App]],Table2[],3,0),"open")</f>
        <v>open</v>
      </c>
      <c r="C11433" s="164" t="s">
        <v>370</v>
      </c>
      <c r="D11433" t="s">
        <v>13781</v>
      </c>
      <c r="E11433" t="s">
        <v>417</v>
      </c>
      <c r="F11433" s="155" t="s">
        <v>5114</v>
      </c>
      <c r="G11433" s="164" t="s">
        <v>400</v>
      </c>
      <c r="H11433" s="155" t="str">
        <f>IF(Proc[[#This Row],[type]]="LFF (MDG-F)",MID(Proc[[#This Row],[Obj]],13,10),"")</f>
        <v/>
      </c>
      <c r="I11433" s="164"/>
      <c r="J11433" s="155" t="b">
        <f>Proc[[#This Row],[Requested]]=Proc[[#This Row],[CurrentParent]]</f>
        <v>0</v>
      </c>
      <c r="K11433" s="155" t="str">
        <f>IF(Proc[[#This Row],[Author]]="Marcela Urrego",VLOOKUP(LEFT(Proc[[#This Row],[Requested]],1),Table3[#All],2,0),VLOOKUP(Proc[[#This Row],[Author]],Table4[],2,0))</f>
        <v>LS</v>
      </c>
      <c r="L11433" s="155"/>
      <c r="M11433" s="140">
        <v>46139</v>
      </c>
      <c r="N11433" s="140"/>
      <c r="O11433" s="140"/>
      <c r="P11433" s="140" t="str">
        <f ca="1">IF(Proc[[#This Row],[DaysAgeing]]&gt;5,"yep","on track")</f>
        <v>on track</v>
      </c>
      <c r="Q11433" s="2">
        <f ca="1">IF(Proc[[#This Row],[DateClosed]]="",ABS(NETWORKDAYS(Proc[[#This Row],[DateOpened]],TODAY()))-1,ABS(NETWORKDAYS(Proc[[#This Row],[DateOpened]],Proc[[#This Row],[DateClosed]]))-1)</f>
        <v>0</v>
      </c>
      <c r="R11433" s="140" t="s">
        <v>488</v>
      </c>
      <c r="S11433" s="155"/>
      <c r="T11433" s="155"/>
    </row>
    <row r="11434" spans="1:20">
      <c r="A11434" s="164" t="s">
        <v>13789</v>
      </c>
      <c r="B11434" s="155" t="str">
        <f>IFERROR(VLOOKUP(Proc[[#This Row],[App]],Table2[],3,0),"open")</f>
        <v>open</v>
      </c>
      <c r="C11434" s="164" t="s">
        <v>370</v>
      </c>
      <c r="D11434" t="s">
        <v>13782</v>
      </c>
      <c r="E11434" t="s">
        <v>11862</v>
      </c>
      <c r="F11434" s="155" t="s">
        <v>5114</v>
      </c>
      <c r="G11434" s="164" t="s">
        <v>400</v>
      </c>
      <c r="H11434" s="155" t="str">
        <f>IF(Proc[[#This Row],[type]]="LFF (MDG-F)",MID(Proc[[#This Row],[Obj]],13,10),"")</f>
        <v/>
      </c>
      <c r="I11434" s="164"/>
      <c r="J11434" s="155" t="b">
        <f>Proc[[#This Row],[Requested]]=Proc[[#This Row],[CurrentParent]]</f>
        <v>0</v>
      </c>
      <c r="K11434" s="155" t="str">
        <f>IF(Proc[[#This Row],[Author]]="Marcela Urrego",VLOOKUP(LEFT(Proc[[#This Row],[Requested]],1),Table3[#All],2,0),VLOOKUP(Proc[[#This Row],[Author]],Table4[],2,0))</f>
        <v>LS</v>
      </c>
      <c r="L11434" s="155"/>
      <c r="M11434" s="140">
        <v>46139</v>
      </c>
      <c r="N11434" s="140"/>
      <c r="O11434" s="140"/>
      <c r="P11434" s="140" t="str">
        <f ca="1">IF(Proc[[#This Row],[DaysAgeing]]&gt;5,"yep","on track")</f>
        <v>on track</v>
      </c>
      <c r="Q11434" s="2">
        <f ca="1">IF(Proc[[#This Row],[DateClosed]]="",ABS(NETWORKDAYS(Proc[[#This Row],[DateOpened]],TODAY()))-1,ABS(NETWORKDAYS(Proc[[#This Row],[DateOpened]],Proc[[#This Row],[DateClosed]]))-1)</f>
        <v>0</v>
      </c>
      <c r="R11434" s="140" t="s">
        <v>488</v>
      </c>
      <c r="S11434" s="155"/>
      <c r="T11434" s="155"/>
    </row>
    <row r="11435" spans="1:20">
      <c r="A11435" s="164" t="s">
        <v>13789</v>
      </c>
      <c r="B11435" s="155" t="str">
        <f>IFERROR(VLOOKUP(Proc[[#This Row],[App]],Table2[],3,0),"open")</f>
        <v>open</v>
      </c>
      <c r="C11435" s="164" t="s">
        <v>370</v>
      </c>
      <c r="D11435" t="s">
        <v>13782</v>
      </c>
      <c r="E11435" t="s">
        <v>11862</v>
      </c>
      <c r="F11435" s="155" t="s">
        <v>5114</v>
      </c>
      <c r="G11435" s="164" t="s">
        <v>400</v>
      </c>
      <c r="H11435" s="155" t="str">
        <f>IF(Proc[[#This Row],[type]]="LFF (MDG-F)",MID(Proc[[#This Row],[Obj]],13,10),"")</f>
        <v/>
      </c>
      <c r="I11435" s="164"/>
      <c r="J11435" s="155" t="b">
        <f>Proc[[#This Row],[Requested]]=Proc[[#This Row],[CurrentParent]]</f>
        <v>0</v>
      </c>
      <c r="K11435" s="155" t="str">
        <f>IF(Proc[[#This Row],[Author]]="Marcela Urrego",VLOOKUP(LEFT(Proc[[#This Row],[Requested]],1),Table3[#All],2,0),VLOOKUP(Proc[[#This Row],[Author]],Table4[],2,0))</f>
        <v>LS</v>
      </c>
      <c r="L11435" s="155"/>
      <c r="M11435" s="140">
        <v>46139</v>
      </c>
      <c r="N11435" s="140"/>
      <c r="O11435" s="140"/>
      <c r="P11435" s="140" t="str">
        <f ca="1">IF(Proc[[#This Row],[DaysAgeing]]&gt;5,"yep","on track")</f>
        <v>on track</v>
      </c>
      <c r="Q11435" s="2">
        <f ca="1">IF(Proc[[#This Row],[DateClosed]]="",ABS(NETWORKDAYS(Proc[[#This Row],[DateOpened]],TODAY()))-1,ABS(NETWORKDAYS(Proc[[#This Row],[DateOpened]],Proc[[#This Row],[DateClosed]]))-1)</f>
        <v>0</v>
      </c>
      <c r="R11435" s="140" t="s">
        <v>488</v>
      </c>
      <c r="S11435" s="155"/>
      <c r="T11435" s="155"/>
    </row>
    <row r="11436" spans="1:20">
      <c r="A11436" s="164" t="s">
        <v>13789</v>
      </c>
      <c r="B11436" s="155" t="str">
        <f>IFERROR(VLOOKUP(Proc[[#This Row],[App]],Table2[],3,0),"open")</f>
        <v>open</v>
      </c>
      <c r="C11436" s="164" t="s">
        <v>370</v>
      </c>
      <c r="D11436" t="s">
        <v>13782</v>
      </c>
      <c r="E11436" t="s">
        <v>11862</v>
      </c>
      <c r="F11436" s="155" t="s">
        <v>5114</v>
      </c>
      <c r="G11436" s="164" t="s">
        <v>400</v>
      </c>
      <c r="H11436" s="155" t="str">
        <f>IF(Proc[[#This Row],[type]]="LFF (MDG-F)",MID(Proc[[#This Row],[Obj]],13,10),"")</f>
        <v/>
      </c>
      <c r="I11436" s="164"/>
      <c r="J11436" s="155" t="b">
        <f>Proc[[#This Row],[Requested]]=Proc[[#This Row],[CurrentParent]]</f>
        <v>0</v>
      </c>
      <c r="K11436" s="155" t="str">
        <f>IF(Proc[[#This Row],[Author]]="Marcela Urrego",VLOOKUP(LEFT(Proc[[#This Row],[Requested]],1),Table3[#All],2,0),VLOOKUP(Proc[[#This Row],[Author]],Table4[],2,0))</f>
        <v>LS</v>
      </c>
      <c r="L11436" s="155"/>
      <c r="M11436" s="140">
        <v>46139</v>
      </c>
      <c r="N11436" s="140"/>
      <c r="O11436" s="140"/>
      <c r="P11436" s="140" t="str">
        <f ca="1">IF(Proc[[#This Row],[DaysAgeing]]&gt;5,"yep","on track")</f>
        <v>on track</v>
      </c>
      <c r="Q11436" s="2">
        <f ca="1">IF(Proc[[#This Row],[DateClosed]]="",ABS(NETWORKDAYS(Proc[[#This Row],[DateOpened]],TODAY()))-1,ABS(NETWORKDAYS(Proc[[#This Row],[DateOpened]],Proc[[#This Row],[DateClosed]]))-1)</f>
        <v>0</v>
      </c>
      <c r="R11436" s="140" t="s">
        <v>488</v>
      </c>
      <c r="S11436" s="155"/>
      <c r="T11436" s="155"/>
    </row>
    <row r="11437" spans="1:20">
      <c r="A11437" s="164" t="s">
        <v>13789</v>
      </c>
      <c r="B11437" s="155" t="str">
        <f>IFERROR(VLOOKUP(Proc[[#This Row],[App]],Table2[],3,0),"open")</f>
        <v>open</v>
      </c>
      <c r="C11437" s="164" t="s">
        <v>370</v>
      </c>
      <c r="D11437" t="s">
        <v>13782</v>
      </c>
      <c r="E11437" t="s">
        <v>11862</v>
      </c>
      <c r="F11437" s="155" t="s">
        <v>5114</v>
      </c>
      <c r="G11437" s="164" t="s">
        <v>400</v>
      </c>
      <c r="H11437" s="155" t="str">
        <f>IF(Proc[[#This Row],[type]]="LFF (MDG-F)",MID(Proc[[#This Row],[Obj]],13,10),"")</f>
        <v/>
      </c>
      <c r="I11437" s="164"/>
      <c r="J11437" s="155" t="b">
        <f>Proc[[#This Row],[Requested]]=Proc[[#This Row],[CurrentParent]]</f>
        <v>0</v>
      </c>
      <c r="K11437" s="155" t="str">
        <f>IF(Proc[[#This Row],[Author]]="Marcela Urrego",VLOOKUP(LEFT(Proc[[#This Row],[Requested]],1),Table3[#All],2,0),VLOOKUP(Proc[[#This Row],[Author]],Table4[],2,0))</f>
        <v>LS</v>
      </c>
      <c r="L11437" s="155"/>
      <c r="M11437" s="140">
        <v>46139</v>
      </c>
      <c r="N11437" s="140"/>
      <c r="O11437" s="140"/>
      <c r="P11437" s="140" t="str">
        <f ca="1">IF(Proc[[#This Row],[DaysAgeing]]&gt;5,"yep","on track")</f>
        <v>on track</v>
      </c>
      <c r="Q11437" s="2">
        <f ca="1">IF(Proc[[#This Row],[DateClosed]]="",ABS(NETWORKDAYS(Proc[[#This Row],[DateOpened]],TODAY()))-1,ABS(NETWORKDAYS(Proc[[#This Row],[DateOpened]],Proc[[#This Row],[DateClosed]]))-1)</f>
        <v>0</v>
      </c>
      <c r="R11437" s="140" t="s">
        <v>488</v>
      </c>
      <c r="S11437" s="155"/>
      <c r="T11437" s="155"/>
    </row>
    <row r="11438" spans="1:20">
      <c r="A11438" s="164" t="s">
        <v>13789</v>
      </c>
      <c r="B11438" s="155" t="str">
        <f>IFERROR(VLOOKUP(Proc[[#This Row],[App]],Table2[],3,0),"open")</f>
        <v>open</v>
      </c>
      <c r="C11438" s="164" t="s">
        <v>370</v>
      </c>
      <c r="D11438" t="s">
        <v>13782</v>
      </c>
      <c r="E11438" t="s">
        <v>11862</v>
      </c>
      <c r="F11438" s="155" t="s">
        <v>5114</v>
      </c>
      <c r="G11438" s="164" t="s">
        <v>400</v>
      </c>
      <c r="H11438" s="155" t="str">
        <f>IF(Proc[[#This Row],[type]]="LFF (MDG-F)",MID(Proc[[#This Row],[Obj]],13,10),"")</f>
        <v/>
      </c>
      <c r="I11438" s="164"/>
      <c r="J11438" s="155" t="b">
        <f>Proc[[#This Row],[Requested]]=Proc[[#This Row],[CurrentParent]]</f>
        <v>0</v>
      </c>
      <c r="K11438" s="155" t="str">
        <f>IF(Proc[[#This Row],[Author]]="Marcela Urrego",VLOOKUP(LEFT(Proc[[#This Row],[Requested]],1),Table3[#All],2,0),VLOOKUP(Proc[[#This Row],[Author]],Table4[],2,0))</f>
        <v>LS</v>
      </c>
      <c r="L11438" s="155"/>
      <c r="M11438" s="140">
        <v>46139</v>
      </c>
      <c r="N11438" s="140"/>
      <c r="O11438" s="140"/>
      <c r="P11438" s="140" t="str">
        <f ca="1">IF(Proc[[#This Row],[DaysAgeing]]&gt;5,"yep","on track")</f>
        <v>on track</v>
      </c>
      <c r="Q11438" s="2">
        <f ca="1">IF(Proc[[#This Row],[DateClosed]]="",ABS(NETWORKDAYS(Proc[[#This Row],[DateOpened]],TODAY()))-1,ABS(NETWORKDAYS(Proc[[#This Row],[DateOpened]],Proc[[#This Row],[DateClosed]]))-1)</f>
        <v>0</v>
      </c>
      <c r="R11438" s="140" t="s">
        <v>488</v>
      </c>
      <c r="S11438" s="155"/>
      <c r="T11438" s="155"/>
    </row>
    <row r="11439" spans="1:20">
      <c r="A11439" s="164" t="s">
        <v>13789</v>
      </c>
      <c r="B11439" s="155" t="str">
        <f>IFERROR(VLOOKUP(Proc[[#This Row],[App]],Table2[],3,0),"open")</f>
        <v>open</v>
      </c>
      <c r="C11439" s="164" t="s">
        <v>370</v>
      </c>
      <c r="D11439" t="s">
        <v>13782</v>
      </c>
      <c r="E11439" t="s">
        <v>11862</v>
      </c>
      <c r="F11439" s="155" t="s">
        <v>5114</v>
      </c>
      <c r="G11439" s="164" t="s">
        <v>400</v>
      </c>
      <c r="H11439" s="155" t="str">
        <f>IF(Proc[[#This Row],[type]]="LFF (MDG-F)",MID(Proc[[#This Row],[Obj]],13,10),"")</f>
        <v/>
      </c>
      <c r="I11439" s="164"/>
      <c r="J11439" s="155" t="b">
        <f>Proc[[#This Row],[Requested]]=Proc[[#This Row],[CurrentParent]]</f>
        <v>0</v>
      </c>
      <c r="K11439" s="155" t="str">
        <f>IF(Proc[[#This Row],[Author]]="Marcela Urrego",VLOOKUP(LEFT(Proc[[#This Row],[Requested]],1),Table3[#All],2,0),VLOOKUP(Proc[[#This Row],[Author]],Table4[],2,0))</f>
        <v>LS</v>
      </c>
      <c r="L11439" s="155"/>
      <c r="M11439" s="140">
        <v>46139</v>
      </c>
      <c r="N11439" s="140"/>
      <c r="O11439" s="140"/>
      <c r="P11439" s="140" t="str">
        <f ca="1">IF(Proc[[#This Row],[DaysAgeing]]&gt;5,"yep","on track")</f>
        <v>on track</v>
      </c>
      <c r="Q11439" s="2">
        <f ca="1">IF(Proc[[#This Row],[DateClosed]]="",ABS(NETWORKDAYS(Proc[[#This Row],[DateOpened]],TODAY()))-1,ABS(NETWORKDAYS(Proc[[#This Row],[DateOpened]],Proc[[#This Row],[DateClosed]]))-1)</f>
        <v>0</v>
      </c>
      <c r="R11439" s="140" t="s">
        <v>488</v>
      </c>
      <c r="S11439" s="155"/>
      <c r="T11439" s="155"/>
    </row>
    <row r="11440" spans="1:20">
      <c r="A11440" s="164" t="s">
        <v>13789</v>
      </c>
      <c r="B11440" s="155" t="str">
        <f>IFERROR(VLOOKUP(Proc[[#This Row],[App]],Table2[],3,0),"open")</f>
        <v>open</v>
      </c>
      <c r="C11440" s="164" t="s">
        <v>370</v>
      </c>
      <c r="D11440" t="s">
        <v>13782</v>
      </c>
      <c r="E11440" t="s">
        <v>11862</v>
      </c>
      <c r="F11440" s="155" t="s">
        <v>5114</v>
      </c>
      <c r="G11440" s="164" t="s">
        <v>400</v>
      </c>
      <c r="H11440" s="155" t="str">
        <f>IF(Proc[[#This Row],[type]]="LFF (MDG-F)",MID(Proc[[#This Row],[Obj]],13,10),"")</f>
        <v/>
      </c>
      <c r="I11440" s="164"/>
      <c r="J11440" s="155" t="b">
        <f>Proc[[#This Row],[Requested]]=Proc[[#This Row],[CurrentParent]]</f>
        <v>0</v>
      </c>
      <c r="K11440" s="155" t="str">
        <f>IF(Proc[[#This Row],[Author]]="Marcela Urrego",VLOOKUP(LEFT(Proc[[#This Row],[Requested]],1),Table3[#All],2,0),VLOOKUP(Proc[[#This Row],[Author]],Table4[],2,0))</f>
        <v>LS</v>
      </c>
      <c r="L11440" s="155"/>
      <c r="M11440" s="140">
        <v>46139</v>
      </c>
      <c r="N11440" s="140"/>
      <c r="O11440" s="140"/>
      <c r="P11440" s="140" t="str">
        <f ca="1">IF(Proc[[#This Row],[DaysAgeing]]&gt;5,"yep","on track")</f>
        <v>on track</v>
      </c>
      <c r="Q11440" s="2">
        <f ca="1">IF(Proc[[#This Row],[DateClosed]]="",ABS(NETWORKDAYS(Proc[[#This Row],[DateOpened]],TODAY()))-1,ABS(NETWORKDAYS(Proc[[#This Row],[DateOpened]],Proc[[#This Row],[DateClosed]]))-1)</f>
        <v>0</v>
      </c>
      <c r="R11440" s="140" t="s">
        <v>488</v>
      </c>
      <c r="S11440" s="155"/>
      <c r="T11440" s="155"/>
    </row>
    <row r="11441" spans="1:20">
      <c r="A11441" s="164" t="s">
        <v>13789</v>
      </c>
      <c r="B11441" s="155" t="str">
        <f>IFERROR(VLOOKUP(Proc[[#This Row],[App]],Table2[],3,0),"open")</f>
        <v>open</v>
      </c>
      <c r="C11441" s="164" t="s">
        <v>370</v>
      </c>
      <c r="D11441" t="s">
        <v>13782</v>
      </c>
      <c r="E11441" t="s">
        <v>11862</v>
      </c>
      <c r="F11441" s="155" t="s">
        <v>5114</v>
      </c>
      <c r="G11441" s="164" t="s">
        <v>400</v>
      </c>
      <c r="H11441" s="155" t="str">
        <f>IF(Proc[[#This Row],[type]]="LFF (MDG-F)",MID(Proc[[#This Row],[Obj]],13,10),"")</f>
        <v/>
      </c>
      <c r="I11441" s="164"/>
      <c r="J11441" s="155" t="b">
        <f>Proc[[#This Row],[Requested]]=Proc[[#This Row],[CurrentParent]]</f>
        <v>0</v>
      </c>
      <c r="K11441" s="155" t="str">
        <f>IF(Proc[[#This Row],[Author]]="Marcela Urrego",VLOOKUP(LEFT(Proc[[#This Row],[Requested]],1),Table3[#All],2,0),VLOOKUP(Proc[[#This Row],[Author]],Table4[],2,0))</f>
        <v>LS</v>
      </c>
      <c r="L11441" s="155"/>
      <c r="M11441" s="140">
        <v>46139</v>
      </c>
      <c r="N11441" s="140"/>
      <c r="O11441" s="140"/>
      <c r="P11441" s="140" t="str">
        <f ca="1">IF(Proc[[#This Row],[DaysAgeing]]&gt;5,"yep","on track")</f>
        <v>on track</v>
      </c>
      <c r="Q11441" s="2">
        <f ca="1">IF(Proc[[#This Row],[DateClosed]]="",ABS(NETWORKDAYS(Proc[[#This Row],[DateOpened]],TODAY()))-1,ABS(NETWORKDAYS(Proc[[#This Row],[DateOpened]],Proc[[#This Row],[DateClosed]]))-1)</f>
        <v>0</v>
      </c>
      <c r="R11441" s="140" t="s">
        <v>488</v>
      </c>
      <c r="S11441" s="155"/>
      <c r="T11441" s="155"/>
    </row>
    <row r="11442" spans="1:20">
      <c r="A11442" s="164" t="s">
        <v>13789</v>
      </c>
      <c r="B11442" s="155" t="str">
        <f>IFERROR(VLOOKUP(Proc[[#This Row],[App]],Table2[],3,0),"open")</f>
        <v>open</v>
      </c>
      <c r="C11442" s="164" t="s">
        <v>370</v>
      </c>
      <c r="D11442" t="s">
        <v>13782</v>
      </c>
      <c r="E11442" t="s">
        <v>11862</v>
      </c>
      <c r="F11442" s="155" t="s">
        <v>5114</v>
      </c>
      <c r="G11442" s="164" t="s">
        <v>400</v>
      </c>
      <c r="H11442" s="155" t="str">
        <f>IF(Proc[[#This Row],[type]]="LFF (MDG-F)",MID(Proc[[#This Row],[Obj]],13,10),"")</f>
        <v/>
      </c>
      <c r="I11442" s="164"/>
      <c r="J11442" s="155" t="b">
        <f>Proc[[#This Row],[Requested]]=Proc[[#This Row],[CurrentParent]]</f>
        <v>0</v>
      </c>
      <c r="K11442" s="155" t="str">
        <f>IF(Proc[[#This Row],[Author]]="Marcela Urrego",VLOOKUP(LEFT(Proc[[#This Row],[Requested]],1),Table3[#All],2,0),VLOOKUP(Proc[[#This Row],[Author]],Table4[],2,0))</f>
        <v>LS</v>
      </c>
      <c r="L11442" s="155"/>
      <c r="M11442" s="140">
        <v>46139</v>
      </c>
      <c r="N11442" s="140"/>
      <c r="O11442" s="140"/>
      <c r="P11442" s="140" t="str">
        <f ca="1">IF(Proc[[#This Row],[DaysAgeing]]&gt;5,"yep","on track")</f>
        <v>on track</v>
      </c>
      <c r="Q11442" s="2">
        <f ca="1">IF(Proc[[#This Row],[DateClosed]]="",ABS(NETWORKDAYS(Proc[[#This Row],[DateOpened]],TODAY()))-1,ABS(NETWORKDAYS(Proc[[#This Row],[DateOpened]],Proc[[#This Row],[DateClosed]]))-1)</f>
        <v>0</v>
      </c>
      <c r="R11442" s="140" t="s">
        <v>488</v>
      </c>
      <c r="S11442" s="155"/>
      <c r="T11442" s="155"/>
    </row>
    <row r="11443" spans="1:20">
      <c r="A11443" s="164" t="s">
        <v>13789</v>
      </c>
      <c r="B11443" s="155" t="str">
        <f>IFERROR(VLOOKUP(Proc[[#This Row],[App]],Table2[],3,0),"open")</f>
        <v>open</v>
      </c>
      <c r="C11443" s="164" t="s">
        <v>370</v>
      </c>
      <c r="D11443" t="s">
        <v>13782</v>
      </c>
      <c r="E11443" t="s">
        <v>11862</v>
      </c>
      <c r="F11443" s="155" t="s">
        <v>5114</v>
      </c>
      <c r="G11443" s="164" t="s">
        <v>400</v>
      </c>
      <c r="H11443" s="155" t="str">
        <f>IF(Proc[[#This Row],[type]]="LFF (MDG-F)",MID(Proc[[#This Row],[Obj]],13,10),"")</f>
        <v/>
      </c>
      <c r="I11443" s="164"/>
      <c r="J11443" s="155" t="b">
        <f>Proc[[#This Row],[Requested]]=Proc[[#This Row],[CurrentParent]]</f>
        <v>0</v>
      </c>
      <c r="K11443" s="155" t="str">
        <f>IF(Proc[[#This Row],[Author]]="Marcela Urrego",VLOOKUP(LEFT(Proc[[#This Row],[Requested]],1),Table3[#All],2,0),VLOOKUP(Proc[[#This Row],[Author]],Table4[],2,0))</f>
        <v>LS</v>
      </c>
      <c r="L11443" s="155"/>
      <c r="M11443" s="140">
        <v>46139</v>
      </c>
      <c r="N11443" s="140"/>
      <c r="O11443" s="140"/>
      <c r="P11443" s="140" t="str">
        <f ca="1">IF(Proc[[#This Row],[DaysAgeing]]&gt;5,"yep","on track")</f>
        <v>on track</v>
      </c>
      <c r="Q11443" s="2">
        <f ca="1">IF(Proc[[#This Row],[DateClosed]]="",ABS(NETWORKDAYS(Proc[[#This Row],[DateOpened]],TODAY()))-1,ABS(NETWORKDAYS(Proc[[#This Row],[DateOpened]],Proc[[#This Row],[DateClosed]]))-1)</f>
        <v>0</v>
      </c>
      <c r="R11443" s="140" t="s">
        <v>488</v>
      </c>
      <c r="S11443" s="155"/>
      <c r="T11443" s="155"/>
    </row>
    <row r="11444" spans="1:20">
      <c r="A11444" s="164" t="s">
        <v>13789</v>
      </c>
      <c r="B11444" s="155" t="str">
        <f>IFERROR(VLOOKUP(Proc[[#This Row],[App]],Table2[],3,0),"open")</f>
        <v>open</v>
      </c>
      <c r="C11444" s="164" t="s">
        <v>370</v>
      </c>
      <c r="D11444" t="s">
        <v>13782</v>
      </c>
      <c r="E11444" t="s">
        <v>11862</v>
      </c>
      <c r="F11444" s="155" t="s">
        <v>5114</v>
      </c>
      <c r="G11444" s="164" t="s">
        <v>400</v>
      </c>
      <c r="H11444" s="155" t="str">
        <f>IF(Proc[[#This Row],[type]]="LFF (MDG-F)",MID(Proc[[#This Row],[Obj]],13,10),"")</f>
        <v/>
      </c>
      <c r="I11444" s="164"/>
      <c r="J11444" s="155" t="b">
        <f>Proc[[#This Row],[Requested]]=Proc[[#This Row],[CurrentParent]]</f>
        <v>0</v>
      </c>
      <c r="K11444" s="155" t="str">
        <f>IF(Proc[[#This Row],[Author]]="Marcela Urrego",VLOOKUP(LEFT(Proc[[#This Row],[Requested]],1),Table3[#All],2,0),VLOOKUP(Proc[[#This Row],[Author]],Table4[],2,0))</f>
        <v>LS</v>
      </c>
      <c r="L11444" s="155"/>
      <c r="M11444" s="140">
        <v>46139</v>
      </c>
      <c r="N11444" s="140"/>
      <c r="O11444" s="140"/>
      <c r="P11444" s="140" t="str">
        <f ca="1">IF(Proc[[#This Row],[DaysAgeing]]&gt;5,"yep","on track")</f>
        <v>on track</v>
      </c>
      <c r="Q11444" s="2">
        <f ca="1">IF(Proc[[#This Row],[DateClosed]]="",ABS(NETWORKDAYS(Proc[[#This Row],[DateOpened]],TODAY()))-1,ABS(NETWORKDAYS(Proc[[#This Row],[DateOpened]],Proc[[#This Row],[DateClosed]]))-1)</f>
        <v>0</v>
      </c>
      <c r="R11444" s="140" t="s">
        <v>488</v>
      </c>
      <c r="S11444" s="155"/>
      <c r="T11444" s="155"/>
    </row>
    <row r="11445" spans="1:20">
      <c r="A11445" s="164" t="s">
        <v>13789</v>
      </c>
      <c r="B11445" s="155" t="str">
        <f>IFERROR(VLOOKUP(Proc[[#This Row],[App]],Table2[],3,0),"open")</f>
        <v>open</v>
      </c>
      <c r="C11445" s="164" t="s">
        <v>370</v>
      </c>
      <c r="D11445" t="s">
        <v>13782</v>
      </c>
      <c r="E11445" t="s">
        <v>11862</v>
      </c>
      <c r="F11445" s="155" t="s">
        <v>5114</v>
      </c>
      <c r="G11445" s="164" t="s">
        <v>400</v>
      </c>
      <c r="H11445" s="155" t="str">
        <f>IF(Proc[[#This Row],[type]]="LFF (MDG-F)",MID(Proc[[#This Row],[Obj]],13,10),"")</f>
        <v/>
      </c>
      <c r="I11445" s="164"/>
      <c r="J11445" s="155" t="b">
        <f>Proc[[#This Row],[Requested]]=Proc[[#This Row],[CurrentParent]]</f>
        <v>0</v>
      </c>
      <c r="K11445" s="155" t="str">
        <f>IF(Proc[[#This Row],[Author]]="Marcela Urrego",VLOOKUP(LEFT(Proc[[#This Row],[Requested]],1),Table3[#All],2,0),VLOOKUP(Proc[[#This Row],[Author]],Table4[],2,0))</f>
        <v>LS</v>
      </c>
      <c r="L11445" s="155"/>
      <c r="M11445" s="140">
        <v>46139</v>
      </c>
      <c r="N11445" s="140"/>
      <c r="O11445" s="140"/>
      <c r="P11445" s="140" t="str">
        <f ca="1">IF(Proc[[#This Row],[DaysAgeing]]&gt;5,"yep","on track")</f>
        <v>on track</v>
      </c>
      <c r="Q11445" s="2">
        <f ca="1">IF(Proc[[#This Row],[DateClosed]]="",ABS(NETWORKDAYS(Proc[[#This Row],[DateOpened]],TODAY()))-1,ABS(NETWORKDAYS(Proc[[#This Row],[DateOpened]],Proc[[#This Row],[DateClosed]]))-1)</f>
        <v>0</v>
      </c>
      <c r="R11445" s="140" t="s">
        <v>488</v>
      </c>
      <c r="S11445" s="155"/>
      <c r="T11445" s="155"/>
    </row>
    <row r="11446" spans="1:20">
      <c r="A11446" s="164" t="s">
        <v>13789</v>
      </c>
      <c r="B11446" s="155" t="str">
        <f>IFERROR(VLOOKUP(Proc[[#This Row],[App]],Table2[],3,0),"open")</f>
        <v>open</v>
      </c>
      <c r="C11446" s="164" t="s">
        <v>370</v>
      </c>
      <c r="D11446" t="s">
        <v>13782</v>
      </c>
      <c r="E11446" t="s">
        <v>11862</v>
      </c>
      <c r="F11446" s="155" t="s">
        <v>5114</v>
      </c>
      <c r="G11446" s="164" t="s">
        <v>400</v>
      </c>
      <c r="H11446" s="155" t="str">
        <f>IF(Proc[[#This Row],[type]]="LFF (MDG-F)",MID(Proc[[#This Row],[Obj]],13,10),"")</f>
        <v/>
      </c>
      <c r="I11446" s="164"/>
      <c r="J11446" s="155" t="b">
        <f>Proc[[#This Row],[Requested]]=Proc[[#This Row],[CurrentParent]]</f>
        <v>0</v>
      </c>
      <c r="K11446" s="155" t="str">
        <f>IF(Proc[[#This Row],[Author]]="Marcela Urrego",VLOOKUP(LEFT(Proc[[#This Row],[Requested]],1),Table3[#All],2,0),VLOOKUP(Proc[[#This Row],[Author]],Table4[],2,0))</f>
        <v>LS</v>
      </c>
      <c r="L11446" s="155"/>
      <c r="M11446" s="140">
        <v>46139</v>
      </c>
      <c r="N11446" s="140"/>
      <c r="O11446" s="140"/>
      <c r="P11446" s="140" t="str">
        <f ca="1">IF(Proc[[#This Row],[DaysAgeing]]&gt;5,"yep","on track")</f>
        <v>on track</v>
      </c>
      <c r="Q11446" s="2">
        <f ca="1">IF(Proc[[#This Row],[DateClosed]]="",ABS(NETWORKDAYS(Proc[[#This Row],[DateOpened]],TODAY()))-1,ABS(NETWORKDAYS(Proc[[#This Row],[DateOpened]],Proc[[#This Row],[DateClosed]]))-1)</f>
        <v>0</v>
      </c>
      <c r="R11446" s="140" t="s">
        <v>488</v>
      </c>
      <c r="S11446" s="155"/>
      <c r="T11446" s="155"/>
    </row>
    <row r="11447" spans="1:20">
      <c r="A11447" s="164" t="s">
        <v>13789</v>
      </c>
      <c r="B11447" s="155" t="str">
        <f>IFERROR(VLOOKUP(Proc[[#This Row],[App]],Table2[],3,0),"open")</f>
        <v>open</v>
      </c>
      <c r="C11447" s="164" t="s">
        <v>370</v>
      </c>
      <c r="D11447" t="s">
        <v>13782</v>
      </c>
      <c r="E11447" t="s">
        <v>11862</v>
      </c>
      <c r="F11447" s="155" t="s">
        <v>5114</v>
      </c>
      <c r="G11447" s="164" t="s">
        <v>400</v>
      </c>
      <c r="H11447" s="155" t="str">
        <f>IF(Proc[[#This Row],[type]]="LFF (MDG-F)",MID(Proc[[#This Row],[Obj]],13,10),"")</f>
        <v/>
      </c>
      <c r="I11447" s="164"/>
      <c r="J11447" s="155" t="b">
        <f>Proc[[#This Row],[Requested]]=Proc[[#This Row],[CurrentParent]]</f>
        <v>0</v>
      </c>
      <c r="K11447" s="155" t="str">
        <f>IF(Proc[[#This Row],[Author]]="Marcela Urrego",VLOOKUP(LEFT(Proc[[#This Row],[Requested]],1),Table3[#All],2,0),VLOOKUP(Proc[[#This Row],[Author]],Table4[],2,0))</f>
        <v>LS</v>
      </c>
      <c r="L11447" s="155"/>
      <c r="M11447" s="140">
        <v>46139</v>
      </c>
      <c r="N11447" s="140"/>
      <c r="O11447" s="140"/>
      <c r="P11447" s="140" t="str">
        <f ca="1">IF(Proc[[#This Row],[DaysAgeing]]&gt;5,"yep","on track")</f>
        <v>on track</v>
      </c>
      <c r="Q11447" s="2">
        <f ca="1">IF(Proc[[#This Row],[DateClosed]]="",ABS(NETWORKDAYS(Proc[[#This Row],[DateOpened]],TODAY()))-1,ABS(NETWORKDAYS(Proc[[#This Row],[DateOpened]],Proc[[#This Row],[DateClosed]]))-1)</f>
        <v>0</v>
      </c>
      <c r="R11447" s="140" t="s">
        <v>488</v>
      </c>
      <c r="S11447" s="155"/>
      <c r="T11447" s="155"/>
    </row>
    <row r="11448" spans="1:20">
      <c r="A11448" s="164" t="s">
        <v>13789</v>
      </c>
      <c r="B11448" s="155" t="str">
        <f>IFERROR(VLOOKUP(Proc[[#This Row],[App]],Table2[],3,0),"open")</f>
        <v>open</v>
      </c>
      <c r="C11448" s="164" t="s">
        <v>370</v>
      </c>
      <c r="D11448" t="s">
        <v>13782</v>
      </c>
      <c r="E11448" t="s">
        <v>11862</v>
      </c>
      <c r="F11448" s="155" t="s">
        <v>5114</v>
      </c>
      <c r="G11448" s="164" t="s">
        <v>400</v>
      </c>
      <c r="H11448" s="155" t="str">
        <f>IF(Proc[[#This Row],[type]]="LFF (MDG-F)",MID(Proc[[#This Row],[Obj]],13,10),"")</f>
        <v/>
      </c>
      <c r="I11448" s="164"/>
      <c r="J11448" s="155" t="b">
        <f>Proc[[#This Row],[Requested]]=Proc[[#This Row],[CurrentParent]]</f>
        <v>0</v>
      </c>
      <c r="K11448" s="155" t="str">
        <f>IF(Proc[[#This Row],[Author]]="Marcela Urrego",VLOOKUP(LEFT(Proc[[#This Row],[Requested]],1),Table3[#All],2,0),VLOOKUP(Proc[[#This Row],[Author]],Table4[],2,0))</f>
        <v>LS</v>
      </c>
      <c r="L11448" s="155"/>
      <c r="M11448" s="140">
        <v>46139</v>
      </c>
      <c r="N11448" s="140"/>
      <c r="O11448" s="140"/>
      <c r="P11448" s="140" t="str">
        <f ca="1">IF(Proc[[#This Row],[DaysAgeing]]&gt;5,"yep","on track")</f>
        <v>on track</v>
      </c>
      <c r="Q11448" s="2">
        <f ca="1">IF(Proc[[#This Row],[DateClosed]]="",ABS(NETWORKDAYS(Proc[[#This Row],[DateOpened]],TODAY()))-1,ABS(NETWORKDAYS(Proc[[#This Row],[DateOpened]],Proc[[#This Row],[DateClosed]]))-1)</f>
        <v>0</v>
      </c>
      <c r="R11448" s="140" t="s">
        <v>488</v>
      </c>
      <c r="S11448" s="155"/>
      <c r="T11448" s="155"/>
    </row>
    <row r="11449" spans="1:20">
      <c r="A11449" s="164" t="s">
        <v>13789</v>
      </c>
      <c r="B11449" s="155" t="str">
        <f>IFERROR(VLOOKUP(Proc[[#This Row],[App]],Table2[],3,0),"open")</f>
        <v>open</v>
      </c>
      <c r="C11449" s="164" t="s">
        <v>370</v>
      </c>
      <c r="D11449" t="s">
        <v>13782</v>
      </c>
      <c r="E11449" t="s">
        <v>11862</v>
      </c>
      <c r="F11449" s="155" t="s">
        <v>5114</v>
      </c>
      <c r="G11449" s="164" t="s">
        <v>400</v>
      </c>
      <c r="H11449" s="155" t="str">
        <f>IF(Proc[[#This Row],[type]]="LFF (MDG-F)",MID(Proc[[#This Row],[Obj]],13,10),"")</f>
        <v/>
      </c>
      <c r="I11449" s="164"/>
      <c r="J11449" s="155" t="b">
        <f>Proc[[#This Row],[Requested]]=Proc[[#This Row],[CurrentParent]]</f>
        <v>0</v>
      </c>
      <c r="K11449" s="155" t="str">
        <f>IF(Proc[[#This Row],[Author]]="Marcela Urrego",VLOOKUP(LEFT(Proc[[#This Row],[Requested]],1),Table3[#All],2,0),VLOOKUP(Proc[[#This Row],[Author]],Table4[],2,0))</f>
        <v>LS</v>
      </c>
      <c r="L11449" s="155"/>
      <c r="M11449" s="140">
        <v>46139</v>
      </c>
      <c r="N11449" s="140"/>
      <c r="O11449" s="140"/>
      <c r="P11449" s="140" t="str">
        <f ca="1">IF(Proc[[#This Row],[DaysAgeing]]&gt;5,"yep","on track")</f>
        <v>on track</v>
      </c>
      <c r="Q11449" s="2">
        <f ca="1">IF(Proc[[#This Row],[DateClosed]]="",ABS(NETWORKDAYS(Proc[[#This Row],[DateOpened]],TODAY()))-1,ABS(NETWORKDAYS(Proc[[#This Row],[DateOpened]],Proc[[#This Row],[DateClosed]]))-1)</f>
        <v>0</v>
      </c>
      <c r="R11449" s="140" t="s">
        <v>488</v>
      </c>
      <c r="S11449" s="155"/>
      <c r="T11449" s="155"/>
    </row>
    <row r="11450" spans="1:20">
      <c r="A11450" s="164" t="s">
        <v>13789</v>
      </c>
      <c r="B11450" s="155" t="str">
        <f>IFERROR(VLOOKUP(Proc[[#This Row],[App]],Table2[],3,0),"open")</f>
        <v>open</v>
      </c>
      <c r="C11450" s="164" t="s">
        <v>370</v>
      </c>
      <c r="D11450" t="s">
        <v>13782</v>
      </c>
      <c r="E11450" t="s">
        <v>11862</v>
      </c>
      <c r="F11450" s="155" t="s">
        <v>5114</v>
      </c>
      <c r="G11450" s="164" t="s">
        <v>400</v>
      </c>
      <c r="H11450" s="155" t="str">
        <f>IF(Proc[[#This Row],[type]]="LFF (MDG-F)",MID(Proc[[#This Row],[Obj]],13,10),"")</f>
        <v/>
      </c>
      <c r="I11450" s="164"/>
      <c r="J11450" s="155" t="b">
        <f>Proc[[#This Row],[Requested]]=Proc[[#This Row],[CurrentParent]]</f>
        <v>0</v>
      </c>
      <c r="K11450" s="155" t="str">
        <f>IF(Proc[[#This Row],[Author]]="Marcela Urrego",VLOOKUP(LEFT(Proc[[#This Row],[Requested]],1),Table3[#All],2,0),VLOOKUP(Proc[[#This Row],[Author]],Table4[],2,0))</f>
        <v>LS</v>
      </c>
      <c r="L11450" s="155"/>
      <c r="M11450" s="140">
        <v>46139</v>
      </c>
      <c r="N11450" s="140"/>
      <c r="O11450" s="140"/>
      <c r="P11450" s="140" t="str">
        <f ca="1">IF(Proc[[#This Row],[DaysAgeing]]&gt;5,"yep","on track")</f>
        <v>on track</v>
      </c>
      <c r="Q11450" s="2">
        <f ca="1">IF(Proc[[#This Row],[DateClosed]]="",ABS(NETWORKDAYS(Proc[[#This Row],[DateOpened]],TODAY()))-1,ABS(NETWORKDAYS(Proc[[#This Row],[DateOpened]],Proc[[#This Row],[DateClosed]]))-1)</f>
        <v>0</v>
      </c>
      <c r="R11450" s="140" t="s">
        <v>488</v>
      </c>
      <c r="S11450" s="155"/>
      <c r="T11450" s="155"/>
    </row>
    <row r="11451" spans="1:20">
      <c r="A11451" s="164" t="s">
        <v>13789</v>
      </c>
      <c r="B11451" s="155" t="str">
        <f>IFERROR(VLOOKUP(Proc[[#This Row],[App]],Table2[],3,0),"open")</f>
        <v>open</v>
      </c>
      <c r="C11451" s="164" t="s">
        <v>370</v>
      </c>
      <c r="D11451" t="s">
        <v>13783</v>
      </c>
      <c r="E11451" t="s">
        <v>2206</v>
      </c>
      <c r="F11451" s="155" t="s">
        <v>13910</v>
      </c>
      <c r="G11451" s="164" t="s">
        <v>400</v>
      </c>
      <c r="H11451" s="155" t="str">
        <f>IF(Proc[[#This Row],[type]]="LFF (MDG-F)",MID(Proc[[#This Row],[Obj]],13,10),"")</f>
        <v/>
      </c>
      <c r="I11451" s="164"/>
      <c r="J11451" s="155" t="b">
        <f>Proc[[#This Row],[Requested]]=Proc[[#This Row],[CurrentParent]]</f>
        <v>0</v>
      </c>
      <c r="K11451" s="155" t="str">
        <f>IF(Proc[[#This Row],[Author]]="Marcela Urrego",VLOOKUP(LEFT(Proc[[#This Row],[Requested]],1),Table3[#All],2,0),VLOOKUP(Proc[[#This Row],[Author]],Table4[],2,0))</f>
        <v>LS</v>
      </c>
      <c r="L11451" s="155"/>
      <c r="M11451" s="140">
        <v>46139</v>
      </c>
      <c r="N11451" s="140"/>
      <c r="O11451" s="140"/>
      <c r="P11451" s="140" t="str">
        <f ca="1">IF(Proc[[#This Row],[DaysAgeing]]&gt;5,"yep","on track")</f>
        <v>on track</v>
      </c>
      <c r="Q11451" s="2">
        <f ca="1">IF(Proc[[#This Row],[DateClosed]]="",ABS(NETWORKDAYS(Proc[[#This Row],[DateOpened]],TODAY()))-1,ABS(NETWORKDAYS(Proc[[#This Row],[DateOpened]],Proc[[#This Row],[DateClosed]]))-1)</f>
        <v>0</v>
      </c>
      <c r="R11451" s="140" t="s">
        <v>488</v>
      </c>
      <c r="S11451" s="155"/>
      <c r="T11451" s="155"/>
    </row>
    <row r="11452" spans="1:20">
      <c r="A11452" s="164" t="s">
        <v>13789</v>
      </c>
      <c r="B11452" s="155" t="str">
        <f>IFERROR(VLOOKUP(Proc[[#This Row],[App]],Table2[],3,0),"open")</f>
        <v>open</v>
      </c>
      <c r="C11452" s="164" t="s">
        <v>370</v>
      </c>
      <c r="D11452" t="s">
        <v>13784</v>
      </c>
      <c r="E11452" t="s">
        <v>2206</v>
      </c>
      <c r="F11452" s="155" t="s">
        <v>13911</v>
      </c>
      <c r="G11452" s="164" t="s">
        <v>400</v>
      </c>
      <c r="H11452" s="155" t="str">
        <f>IF(Proc[[#This Row],[type]]="LFF (MDG-F)",MID(Proc[[#This Row],[Obj]],13,10),"")</f>
        <v/>
      </c>
      <c r="I11452" s="164"/>
      <c r="J11452" s="155" t="b">
        <f>Proc[[#This Row],[Requested]]=Proc[[#This Row],[CurrentParent]]</f>
        <v>0</v>
      </c>
      <c r="K11452" s="155" t="str">
        <f>IF(Proc[[#This Row],[Author]]="Marcela Urrego",VLOOKUP(LEFT(Proc[[#This Row],[Requested]],1),Table3[#All],2,0),VLOOKUP(Proc[[#This Row],[Author]],Table4[],2,0))</f>
        <v>LS</v>
      </c>
      <c r="L11452" s="155"/>
      <c r="M11452" s="140">
        <v>46139</v>
      </c>
      <c r="N11452" s="140"/>
      <c r="O11452" s="140"/>
      <c r="P11452" s="140" t="str">
        <f ca="1">IF(Proc[[#This Row],[DaysAgeing]]&gt;5,"yep","on track")</f>
        <v>on track</v>
      </c>
      <c r="Q11452" s="2">
        <f ca="1">IF(Proc[[#This Row],[DateClosed]]="",ABS(NETWORKDAYS(Proc[[#This Row],[DateOpened]],TODAY()))-1,ABS(NETWORKDAYS(Proc[[#This Row],[DateOpened]],Proc[[#This Row],[DateClosed]]))-1)</f>
        <v>0</v>
      </c>
      <c r="R11452" s="140" t="s">
        <v>488</v>
      </c>
      <c r="S11452" s="155"/>
      <c r="T11452" s="155"/>
    </row>
    <row r="11453" spans="1:20">
      <c r="A11453" s="164" t="s">
        <v>13789</v>
      </c>
      <c r="B11453" s="155" t="str">
        <f>IFERROR(VLOOKUP(Proc[[#This Row],[App]],Table2[],3,0),"open")</f>
        <v>open</v>
      </c>
      <c r="C11453" s="164" t="s">
        <v>370</v>
      </c>
      <c r="D11453" t="s">
        <v>13784</v>
      </c>
      <c r="E11453" t="s">
        <v>2206</v>
      </c>
      <c r="F11453" s="155" t="s">
        <v>13911</v>
      </c>
      <c r="G11453" s="164" t="s">
        <v>400</v>
      </c>
      <c r="H11453" s="155" t="str">
        <f>IF(Proc[[#This Row],[type]]="LFF (MDG-F)",MID(Proc[[#This Row],[Obj]],13,10),"")</f>
        <v/>
      </c>
      <c r="I11453" s="164"/>
      <c r="J11453" s="155" t="b">
        <f>Proc[[#This Row],[Requested]]=Proc[[#This Row],[CurrentParent]]</f>
        <v>0</v>
      </c>
      <c r="K11453" s="155" t="str">
        <f>IF(Proc[[#This Row],[Author]]="Marcela Urrego",VLOOKUP(LEFT(Proc[[#This Row],[Requested]],1),Table3[#All],2,0),VLOOKUP(Proc[[#This Row],[Author]],Table4[],2,0))</f>
        <v>LS</v>
      </c>
      <c r="L11453" s="155"/>
      <c r="M11453" s="140">
        <v>46139</v>
      </c>
      <c r="N11453" s="140"/>
      <c r="O11453" s="140"/>
      <c r="P11453" s="140" t="str">
        <f ca="1">IF(Proc[[#This Row],[DaysAgeing]]&gt;5,"yep","on track")</f>
        <v>on track</v>
      </c>
      <c r="Q11453" s="2">
        <f ca="1">IF(Proc[[#This Row],[DateClosed]]="",ABS(NETWORKDAYS(Proc[[#This Row],[DateOpened]],TODAY()))-1,ABS(NETWORKDAYS(Proc[[#This Row],[DateOpened]],Proc[[#This Row],[DateClosed]]))-1)</f>
        <v>0</v>
      </c>
      <c r="R11453" s="140" t="s">
        <v>488</v>
      </c>
      <c r="S11453" s="155"/>
      <c r="T11453" s="155"/>
    </row>
    <row r="11454" spans="1:20">
      <c r="A11454" s="164" t="s">
        <v>13789</v>
      </c>
      <c r="B11454" s="155" t="str">
        <f>IFERROR(VLOOKUP(Proc[[#This Row],[App]],Table2[],3,0),"open")</f>
        <v>open</v>
      </c>
      <c r="C11454" s="164" t="s">
        <v>370</v>
      </c>
      <c r="D11454" t="s">
        <v>13784</v>
      </c>
      <c r="E11454" t="s">
        <v>2206</v>
      </c>
      <c r="F11454" s="155" t="s">
        <v>13911</v>
      </c>
      <c r="G11454" s="164" t="s">
        <v>400</v>
      </c>
      <c r="H11454" s="155" t="str">
        <f>IF(Proc[[#This Row],[type]]="LFF (MDG-F)",MID(Proc[[#This Row],[Obj]],13,10),"")</f>
        <v/>
      </c>
      <c r="I11454" s="164"/>
      <c r="J11454" s="155" t="b">
        <f>Proc[[#This Row],[Requested]]=Proc[[#This Row],[CurrentParent]]</f>
        <v>0</v>
      </c>
      <c r="K11454" s="155" t="str">
        <f>IF(Proc[[#This Row],[Author]]="Marcela Urrego",VLOOKUP(LEFT(Proc[[#This Row],[Requested]],1),Table3[#All],2,0),VLOOKUP(Proc[[#This Row],[Author]],Table4[],2,0))</f>
        <v>LS</v>
      </c>
      <c r="L11454" s="155"/>
      <c r="M11454" s="140">
        <v>46139</v>
      </c>
      <c r="N11454" s="140"/>
      <c r="O11454" s="140"/>
      <c r="P11454" s="140" t="str">
        <f ca="1">IF(Proc[[#This Row],[DaysAgeing]]&gt;5,"yep","on track")</f>
        <v>on track</v>
      </c>
      <c r="Q11454" s="2">
        <f ca="1">IF(Proc[[#This Row],[DateClosed]]="",ABS(NETWORKDAYS(Proc[[#This Row],[DateOpened]],TODAY()))-1,ABS(NETWORKDAYS(Proc[[#This Row],[DateOpened]],Proc[[#This Row],[DateClosed]]))-1)</f>
        <v>0</v>
      </c>
      <c r="R11454" s="140" t="s">
        <v>488</v>
      </c>
      <c r="S11454" s="155"/>
      <c r="T11454" s="155"/>
    </row>
    <row r="11455" spans="1:20">
      <c r="A11455" s="164" t="s">
        <v>13789</v>
      </c>
      <c r="B11455" s="155" t="str">
        <f>IFERROR(VLOOKUP(Proc[[#This Row],[App]],Table2[],3,0),"open")</f>
        <v>open</v>
      </c>
      <c r="C11455" s="164" t="s">
        <v>370</v>
      </c>
      <c r="D11455" t="s">
        <v>13784</v>
      </c>
      <c r="E11455" t="s">
        <v>2206</v>
      </c>
      <c r="F11455" s="155" t="s">
        <v>13911</v>
      </c>
      <c r="G11455" s="164" t="s">
        <v>400</v>
      </c>
      <c r="H11455" s="155" t="str">
        <f>IF(Proc[[#This Row],[type]]="LFF (MDG-F)",MID(Proc[[#This Row],[Obj]],13,10),"")</f>
        <v/>
      </c>
      <c r="I11455" s="164"/>
      <c r="J11455" s="155" t="b">
        <f>Proc[[#This Row],[Requested]]=Proc[[#This Row],[CurrentParent]]</f>
        <v>0</v>
      </c>
      <c r="K11455" s="155" t="str">
        <f>IF(Proc[[#This Row],[Author]]="Marcela Urrego",VLOOKUP(LEFT(Proc[[#This Row],[Requested]],1),Table3[#All],2,0),VLOOKUP(Proc[[#This Row],[Author]],Table4[],2,0))</f>
        <v>LS</v>
      </c>
      <c r="L11455" s="155"/>
      <c r="M11455" s="140">
        <v>46139</v>
      </c>
      <c r="N11455" s="140"/>
      <c r="O11455" s="140"/>
      <c r="P11455" s="140" t="str">
        <f ca="1">IF(Proc[[#This Row],[DaysAgeing]]&gt;5,"yep","on track")</f>
        <v>on track</v>
      </c>
      <c r="Q11455" s="2">
        <f ca="1">IF(Proc[[#This Row],[DateClosed]]="",ABS(NETWORKDAYS(Proc[[#This Row],[DateOpened]],TODAY()))-1,ABS(NETWORKDAYS(Proc[[#This Row],[DateOpened]],Proc[[#This Row],[DateClosed]]))-1)</f>
        <v>0</v>
      </c>
      <c r="R11455" s="140" t="s">
        <v>488</v>
      </c>
      <c r="S11455" s="155"/>
      <c r="T11455" s="155"/>
    </row>
    <row r="11456" spans="1:20">
      <c r="A11456" s="164" t="s">
        <v>13789</v>
      </c>
      <c r="B11456" s="155" t="str">
        <f>IFERROR(VLOOKUP(Proc[[#This Row],[App]],Table2[],3,0),"open")</f>
        <v>open</v>
      </c>
      <c r="C11456" s="164" t="s">
        <v>370</v>
      </c>
      <c r="D11456" t="s">
        <v>13784</v>
      </c>
      <c r="E11456" t="s">
        <v>2206</v>
      </c>
      <c r="F11456" s="155" t="s">
        <v>13911</v>
      </c>
      <c r="G11456" s="164" t="s">
        <v>400</v>
      </c>
      <c r="H11456" s="155" t="str">
        <f>IF(Proc[[#This Row],[type]]="LFF (MDG-F)",MID(Proc[[#This Row],[Obj]],13,10),"")</f>
        <v/>
      </c>
      <c r="I11456" s="164"/>
      <c r="J11456" s="155" t="b">
        <f>Proc[[#This Row],[Requested]]=Proc[[#This Row],[CurrentParent]]</f>
        <v>0</v>
      </c>
      <c r="K11456" s="155" t="str">
        <f>IF(Proc[[#This Row],[Author]]="Marcela Urrego",VLOOKUP(LEFT(Proc[[#This Row],[Requested]],1),Table3[#All],2,0),VLOOKUP(Proc[[#This Row],[Author]],Table4[],2,0))</f>
        <v>LS</v>
      </c>
      <c r="L11456" s="155"/>
      <c r="M11456" s="140">
        <v>46139</v>
      </c>
      <c r="N11456" s="140"/>
      <c r="O11456" s="140"/>
      <c r="P11456" s="140" t="str">
        <f ca="1">IF(Proc[[#This Row],[DaysAgeing]]&gt;5,"yep","on track")</f>
        <v>on track</v>
      </c>
      <c r="Q11456" s="2">
        <f ca="1">IF(Proc[[#This Row],[DateClosed]]="",ABS(NETWORKDAYS(Proc[[#This Row],[DateOpened]],TODAY()))-1,ABS(NETWORKDAYS(Proc[[#This Row],[DateOpened]],Proc[[#This Row],[DateClosed]]))-1)</f>
        <v>0</v>
      </c>
      <c r="R11456" s="140" t="s">
        <v>488</v>
      </c>
      <c r="S11456" s="155"/>
      <c r="T11456" s="155"/>
    </row>
    <row r="11457" spans="1:20">
      <c r="A11457" s="164" t="s">
        <v>13789</v>
      </c>
      <c r="B11457" s="155" t="str">
        <f>IFERROR(VLOOKUP(Proc[[#This Row],[App]],Table2[],3,0),"open")</f>
        <v>open</v>
      </c>
      <c r="C11457" s="164" t="s">
        <v>370</v>
      </c>
      <c r="D11457" t="s">
        <v>13785</v>
      </c>
      <c r="E11457" t="s">
        <v>2206</v>
      </c>
      <c r="F11457" s="155" t="s">
        <v>13912</v>
      </c>
      <c r="G11457" s="164" t="s">
        <v>400</v>
      </c>
      <c r="H11457" s="155" t="str">
        <f>IF(Proc[[#This Row],[type]]="LFF (MDG-F)",MID(Proc[[#This Row],[Obj]],13,10),"")</f>
        <v/>
      </c>
      <c r="I11457" s="164"/>
      <c r="J11457" s="155" t="b">
        <f>Proc[[#This Row],[Requested]]=Proc[[#This Row],[CurrentParent]]</f>
        <v>0</v>
      </c>
      <c r="K11457" s="155" t="str">
        <f>IF(Proc[[#This Row],[Author]]="Marcela Urrego",VLOOKUP(LEFT(Proc[[#This Row],[Requested]],1),Table3[#All],2,0),VLOOKUP(Proc[[#This Row],[Author]],Table4[],2,0))</f>
        <v>LS</v>
      </c>
      <c r="L11457" s="155"/>
      <c r="M11457" s="140">
        <v>46139</v>
      </c>
      <c r="N11457" s="140"/>
      <c r="O11457" s="140"/>
      <c r="P11457" s="140" t="str">
        <f ca="1">IF(Proc[[#This Row],[DaysAgeing]]&gt;5,"yep","on track")</f>
        <v>on track</v>
      </c>
      <c r="Q11457" s="2">
        <f ca="1">IF(Proc[[#This Row],[DateClosed]]="",ABS(NETWORKDAYS(Proc[[#This Row],[DateOpened]],TODAY()))-1,ABS(NETWORKDAYS(Proc[[#This Row],[DateOpened]],Proc[[#This Row],[DateClosed]]))-1)</f>
        <v>0</v>
      </c>
      <c r="R11457" s="140" t="s">
        <v>488</v>
      </c>
      <c r="S11457" s="155"/>
      <c r="T11457" s="155"/>
    </row>
    <row r="11458" spans="1:20">
      <c r="A11458" s="164" t="s">
        <v>13789</v>
      </c>
      <c r="B11458" s="155" t="str">
        <f>IFERROR(VLOOKUP(Proc[[#This Row],[App]],Table2[],3,0),"open")</f>
        <v>open</v>
      </c>
      <c r="C11458" s="164" t="s">
        <v>370</v>
      </c>
      <c r="D11458" t="s">
        <v>13786</v>
      </c>
      <c r="E11458" t="s">
        <v>13788</v>
      </c>
      <c r="F11458" s="155" t="s">
        <v>13913</v>
      </c>
      <c r="G11458" s="164" t="s">
        <v>400</v>
      </c>
      <c r="H11458" s="155" t="str">
        <f>IF(Proc[[#This Row],[type]]="LFF (MDG-F)",MID(Proc[[#This Row],[Obj]],13,10),"")</f>
        <v/>
      </c>
      <c r="I11458" s="164"/>
      <c r="J11458" s="155" t="b">
        <f>Proc[[#This Row],[Requested]]=Proc[[#This Row],[CurrentParent]]</f>
        <v>0</v>
      </c>
      <c r="K11458" s="155" t="str">
        <f>IF(Proc[[#This Row],[Author]]="Marcela Urrego",VLOOKUP(LEFT(Proc[[#This Row],[Requested]],1),Table3[#All],2,0),VLOOKUP(Proc[[#This Row],[Author]],Table4[],2,0))</f>
        <v>LS</v>
      </c>
      <c r="L11458" s="155"/>
      <c r="M11458" s="140">
        <v>46139</v>
      </c>
      <c r="N11458" s="140"/>
      <c r="O11458" s="140"/>
      <c r="P11458" s="140" t="str">
        <f ca="1">IF(Proc[[#This Row],[DaysAgeing]]&gt;5,"yep","on track")</f>
        <v>on track</v>
      </c>
      <c r="Q11458" s="2">
        <f ca="1">IF(Proc[[#This Row],[DateClosed]]="",ABS(NETWORKDAYS(Proc[[#This Row],[DateOpened]],TODAY()))-1,ABS(NETWORKDAYS(Proc[[#This Row],[DateOpened]],Proc[[#This Row],[DateClosed]]))-1)</f>
        <v>0</v>
      </c>
      <c r="R11458" s="140" t="s">
        <v>488</v>
      </c>
      <c r="S11458" s="155"/>
      <c r="T11458" s="155"/>
    </row>
    <row r="11459" spans="1:20">
      <c r="A11459" t="s">
        <v>13914</v>
      </c>
      <c r="B11459" s="155" t="str">
        <f>IFERROR(VLOOKUP(Proc[[#This Row],[App]],Table2[],3,0),"open")</f>
        <v>open</v>
      </c>
      <c r="C11459" t="s">
        <v>370</v>
      </c>
      <c r="D11459" t="s">
        <v>13915</v>
      </c>
      <c r="E11459" t="s">
        <v>11804</v>
      </c>
      <c r="F11459" s="155"/>
      <c r="G11459" t="s">
        <v>400</v>
      </c>
      <c r="H11459" s="155" t="str">
        <f>IF(Proc[[#This Row],[type]]="LFF (MDG-F)",MID(Proc[[#This Row],[Obj]],13,10),"")</f>
        <v/>
      </c>
      <c r="J11459" s="155" t="b">
        <f>Proc[[#This Row],[Requested]]=Proc[[#This Row],[CurrentParent]]</f>
        <v>0</v>
      </c>
      <c r="K11459" s="155" t="str">
        <f>IF(Proc[[#This Row],[Author]]="Marcela Urrego",VLOOKUP(LEFT(Proc[[#This Row],[Requested]],1),Table3[#All],2,0),VLOOKUP(Proc[[#This Row],[Author]],Table4[],2,0))</f>
        <v>HC</v>
      </c>
      <c r="L11459" s="155"/>
      <c r="M11459" s="140">
        <v>46139</v>
      </c>
      <c r="N11459" s="140"/>
      <c r="O11459" s="140"/>
      <c r="P11459" s="140" t="str">
        <f ca="1">IF(Proc[[#This Row],[DaysAgeing]]&gt;5,"yep","on track")</f>
        <v>on track</v>
      </c>
      <c r="Q11459" s="2">
        <f ca="1">IF(Proc[[#This Row],[DateClosed]]="",ABS(NETWORKDAYS(Proc[[#This Row],[DateOpened]],TODAY()))-1,ABS(NETWORKDAYS(Proc[[#This Row],[DateOpened]],Proc[[#This Row],[DateClosed]]))-1)</f>
        <v>0</v>
      </c>
      <c r="R11459" s="140" t="s">
        <v>7402</v>
      </c>
      <c r="S11459" s="155"/>
      <c r="T11459" s="155"/>
    </row>
    <row r="11460" spans="1:20">
      <c r="A11460" t="s">
        <v>13914</v>
      </c>
      <c r="B11460" s="155" t="str">
        <f>IFERROR(VLOOKUP(Proc[[#This Row],[App]],Table2[],3,0),"open")</f>
        <v>open</v>
      </c>
      <c r="C11460" s="164" t="s">
        <v>370</v>
      </c>
      <c r="D11460" t="s">
        <v>13916</v>
      </c>
      <c r="E11460" t="s">
        <v>11804</v>
      </c>
      <c r="F11460" s="155"/>
      <c r="G11460" s="164" t="s">
        <v>400</v>
      </c>
      <c r="H11460" s="155" t="str">
        <f>IF(Proc[[#This Row],[type]]="LFF (MDG-F)",MID(Proc[[#This Row],[Obj]],13,10),"")</f>
        <v/>
      </c>
      <c r="J11460" s="155" t="b">
        <f>Proc[[#This Row],[Requested]]=Proc[[#This Row],[CurrentParent]]</f>
        <v>0</v>
      </c>
      <c r="K11460" s="155" t="str">
        <f>IF(Proc[[#This Row],[Author]]="Marcela Urrego",VLOOKUP(LEFT(Proc[[#This Row],[Requested]],1),Table3[#All],2,0),VLOOKUP(Proc[[#This Row],[Author]],Table4[],2,0))</f>
        <v>HC</v>
      </c>
      <c r="L11460" s="155"/>
      <c r="M11460" s="140">
        <v>46139</v>
      </c>
      <c r="N11460" s="140"/>
      <c r="O11460" s="140"/>
      <c r="P11460" s="140" t="str">
        <f ca="1">IF(Proc[[#This Row],[DaysAgeing]]&gt;5,"yep","on track")</f>
        <v>on track</v>
      </c>
      <c r="Q11460" s="2">
        <f ca="1">IF(Proc[[#This Row],[DateClosed]]="",ABS(NETWORKDAYS(Proc[[#This Row],[DateOpened]],TODAY()))-1,ABS(NETWORKDAYS(Proc[[#This Row],[DateOpened]],Proc[[#This Row],[DateClosed]]))-1)</f>
        <v>0</v>
      </c>
      <c r="R11460" s="140" t="s">
        <v>7402</v>
      </c>
      <c r="S11460" s="155"/>
      <c r="T11460" s="155"/>
    </row>
    <row r="11461" spans="1:20">
      <c r="A11461" t="s">
        <v>13914</v>
      </c>
      <c r="B11461" s="155" t="str">
        <f>IFERROR(VLOOKUP(Proc[[#This Row],[App]],Table2[],3,0),"open")</f>
        <v>open</v>
      </c>
      <c r="C11461" s="164" t="s">
        <v>370</v>
      </c>
      <c r="D11461" t="s">
        <v>13917</v>
      </c>
      <c r="E11461" t="s">
        <v>11804</v>
      </c>
      <c r="F11461" s="155"/>
      <c r="G11461" s="164" t="s">
        <v>400</v>
      </c>
      <c r="H11461" s="155" t="str">
        <f>IF(Proc[[#This Row],[type]]="LFF (MDG-F)",MID(Proc[[#This Row],[Obj]],13,10),"")</f>
        <v/>
      </c>
      <c r="J11461" s="155" t="b">
        <f>Proc[[#This Row],[Requested]]=Proc[[#This Row],[CurrentParent]]</f>
        <v>0</v>
      </c>
      <c r="K11461" s="155" t="str">
        <f>IF(Proc[[#This Row],[Author]]="Marcela Urrego",VLOOKUP(LEFT(Proc[[#This Row],[Requested]],1),Table3[#All],2,0),VLOOKUP(Proc[[#This Row],[Author]],Table4[],2,0))</f>
        <v>HC</v>
      </c>
      <c r="L11461" s="155"/>
      <c r="M11461" s="140">
        <v>46139</v>
      </c>
      <c r="N11461" s="140"/>
      <c r="O11461" s="140"/>
      <c r="P11461" s="140" t="str">
        <f ca="1">IF(Proc[[#This Row],[DaysAgeing]]&gt;5,"yep","on track")</f>
        <v>on track</v>
      </c>
      <c r="Q11461" s="2">
        <f ca="1">IF(Proc[[#This Row],[DateClosed]]="",ABS(NETWORKDAYS(Proc[[#This Row],[DateOpened]],TODAY()))-1,ABS(NETWORKDAYS(Proc[[#This Row],[DateOpened]],Proc[[#This Row],[DateClosed]]))-1)</f>
        <v>0</v>
      </c>
      <c r="R11461" s="140" t="s">
        <v>7402</v>
      </c>
      <c r="S11461" s="155"/>
      <c r="T11461" s="155"/>
    </row>
    <row r="11462" spans="1:20">
      <c r="A11462" t="s">
        <v>13914</v>
      </c>
      <c r="B11462" s="155" t="str">
        <f>IFERROR(VLOOKUP(Proc[[#This Row],[App]],Table2[],3,0),"open")</f>
        <v>open</v>
      </c>
      <c r="C11462" s="164" t="s">
        <v>370</v>
      </c>
      <c r="D11462" t="s">
        <v>13918</v>
      </c>
      <c r="E11462" t="s">
        <v>11804</v>
      </c>
      <c r="F11462" s="155"/>
      <c r="G11462" s="164" t="s">
        <v>400</v>
      </c>
      <c r="H11462" s="155" t="str">
        <f>IF(Proc[[#This Row],[type]]="LFF (MDG-F)",MID(Proc[[#This Row],[Obj]],13,10),"")</f>
        <v/>
      </c>
      <c r="J11462" s="155" t="b">
        <f>Proc[[#This Row],[Requested]]=Proc[[#This Row],[CurrentParent]]</f>
        <v>0</v>
      </c>
      <c r="K11462" s="155" t="str">
        <f>IF(Proc[[#This Row],[Author]]="Marcela Urrego",VLOOKUP(LEFT(Proc[[#This Row],[Requested]],1),Table3[#All],2,0),VLOOKUP(Proc[[#This Row],[Author]],Table4[],2,0))</f>
        <v>HC</v>
      </c>
      <c r="L11462" s="155"/>
      <c r="M11462" s="140">
        <v>46139</v>
      </c>
      <c r="N11462" s="140"/>
      <c r="O11462" s="140"/>
      <c r="P11462" s="140" t="str">
        <f ca="1">IF(Proc[[#This Row],[DaysAgeing]]&gt;5,"yep","on track")</f>
        <v>on track</v>
      </c>
      <c r="Q11462" s="2">
        <f ca="1">IF(Proc[[#This Row],[DateClosed]]="",ABS(NETWORKDAYS(Proc[[#This Row],[DateOpened]],TODAY()))-1,ABS(NETWORKDAYS(Proc[[#This Row],[DateOpened]],Proc[[#This Row],[DateClosed]]))-1)</f>
        <v>0</v>
      </c>
      <c r="R11462" s="140" t="s">
        <v>7402</v>
      </c>
      <c r="S11462" s="155"/>
      <c r="T11462" s="155"/>
    </row>
    <row r="11463" spans="1:20">
      <c r="A11463" t="s">
        <v>13914</v>
      </c>
      <c r="B11463" s="155" t="str">
        <f>IFERROR(VLOOKUP(Proc[[#This Row],[App]],Table2[],3,0),"open")</f>
        <v>open</v>
      </c>
      <c r="C11463" s="164" t="s">
        <v>370</v>
      </c>
      <c r="D11463" t="s">
        <v>13919</v>
      </c>
      <c r="E11463" t="s">
        <v>11804</v>
      </c>
      <c r="F11463" s="155"/>
      <c r="G11463" s="164" t="s">
        <v>400</v>
      </c>
      <c r="H11463" s="155" t="str">
        <f>IF(Proc[[#This Row],[type]]="LFF (MDG-F)",MID(Proc[[#This Row],[Obj]],13,10),"")</f>
        <v/>
      </c>
      <c r="J11463" s="155" t="b">
        <f>Proc[[#This Row],[Requested]]=Proc[[#This Row],[CurrentParent]]</f>
        <v>0</v>
      </c>
      <c r="K11463" s="155" t="str">
        <f>IF(Proc[[#This Row],[Author]]="Marcela Urrego",VLOOKUP(LEFT(Proc[[#This Row],[Requested]],1),Table3[#All],2,0),VLOOKUP(Proc[[#This Row],[Author]],Table4[],2,0))</f>
        <v>HC</v>
      </c>
      <c r="L11463" s="155"/>
      <c r="M11463" s="140">
        <v>46139</v>
      </c>
      <c r="N11463" s="140"/>
      <c r="O11463" s="140"/>
      <c r="P11463" s="140" t="str">
        <f ca="1">IF(Proc[[#This Row],[DaysAgeing]]&gt;5,"yep","on track")</f>
        <v>on track</v>
      </c>
      <c r="Q11463" s="2">
        <f ca="1">IF(Proc[[#This Row],[DateClosed]]="",ABS(NETWORKDAYS(Proc[[#This Row],[DateOpened]],TODAY()))-1,ABS(NETWORKDAYS(Proc[[#This Row],[DateOpened]],Proc[[#This Row],[DateClosed]]))-1)</f>
        <v>0</v>
      </c>
      <c r="R11463" s="140" t="s">
        <v>7402</v>
      </c>
      <c r="S11463" s="155"/>
      <c r="T11463" s="155"/>
    </row>
    <row r="11464" spans="1:20">
      <c r="A11464" t="s">
        <v>13914</v>
      </c>
      <c r="B11464" s="155" t="str">
        <f>IFERROR(VLOOKUP(Proc[[#This Row],[App]],Table2[],3,0),"open")</f>
        <v>open</v>
      </c>
      <c r="C11464" s="164" t="s">
        <v>370</v>
      </c>
      <c r="D11464" t="s">
        <v>13920</v>
      </c>
      <c r="E11464" t="s">
        <v>13946</v>
      </c>
      <c r="F11464" s="155"/>
      <c r="G11464" s="164" t="s">
        <v>400</v>
      </c>
      <c r="H11464" s="155" t="str">
        <f>IF(Proc[[#This Row],[type]]="LFF (MDG-F)",MID(Proc[[#This Row],[Obj]],13,10),"")</f>
        <v/>
      </c>
      <c r="J11464" s="155" t="b">
        <f>Proc[[#This Row],[Requested]]=Proc[[#This Row],[CurrentParent]]</f>
        <v>0</v>
      </c>
      <c r="K11464" s="155" t="str">
        <f>IF(Proc[[#This Row],[Author]]="Marcela Urrego",VLOOKUP(LEFT(Proc[[#This Row],[Requested]],1),Table3[#All],2,0),VLOOKUP(Proc[[#This Row],[Author]],Table4[],2,0))</f>
        <v>HC</v>
      </c>
      <c r="L11464" s="155"/>
      <c r="M11464" s="140">
        <v>46139</v>
      </c>
      <c r="N11464" s="140"/>
      <c r="O11464" s="140"/>
      <c r="P11464" s="140" t="str">
        <f ca="1">IF(Proc[[#This Row],[DaysAgeing]]&gt;5,"yep","on track")</f>
        <v>on track</v>
      </c>
      <c r="Q11464" s="2">
        <f ca="1">IF(Proc[[#This Row],[DateClosed]]="",ABS(NETWORKDAYS(Proc[[#This Row],[DateOpened]],TODAY()))-1,ABS(NETWORKDAYS(Proc[[#This Row],[DateOpened]],Proc[[#This Row],[DateClosed]]))-1)</f>
        <v>0</v>
      </c>
      <c r="R11464" s="140" t="s">
        <v>7402</v>
      </c>
      <c r="S11464" s="155"/>
      <c r="T11464" s="155"/>
    </row>
    <row r="11465" spans="1:20">
      <c r="A11465" t="s">
        <v>13914</v>
      </c>
      <c r="B11465" s="155" t="str">
        <f>IFERROR(VLOOKUP(Proc[[#This Row],[App]],Table2[],3,0),"open")</f>
        <v>open</v>
      </c>
      <c r="C11465" s="164" t="s">
        <v>375</v>
      </c>
      <c r="D11465" t="s">
        <v>13921</v>
      </c>
      <c r="E11465" t="s">
        <v>11804</v>
      </c>
      <c r="F11465" s="155"/>
      <c r="G11465" t="s">
        <v>406</v>
      </c>
      <c r="H11465" s="155" t="str">
        <f>IF(Proc[[#This Row],[type]]="LFF (MDG-F)",MID(Proc[[#This Row],[Obj]],13,10),"")</f>
        <v>ES50GBT360</v>
      </c>
      <c r="J11465" s="155" t="b">
        <f>Proc[[#This Row],[Requested]]=Proc[[#This Row],[CurrentParent]]</f>
        <v>0</v>
      </c>
      <c r="K11465" s="155" t="str">
        <f>IF(Proc[[#This Row],[Author]]="Marcela Urrego",VLOOKUP(LEFT(Proc[[#This Row],[Requested]],1),Table3[#All],2,0),VLOOKUP(Proc[[#This Row],[Author]],Table4[],2,0))</f>
        <v>HC</v>
      </c>
      <c r="L11465" s="155"/>
      <c r="M11465" s="140">
        <v>46139</v>
      </c>
      <c r="N11465" s="140"/>
      <c r="O11465" s="140"/>
      <c r="P11465" s="140" t="str">
        <f ca="1">IF(Proc[[#This Row],[DaysAgeing]]&gt;5,"yep","on track")</f>
        <v>on track</v>
      </c>
      <c r="Q11465" s="2">
        <f ca="1">IF(Proc[[#This Row],[DateClosed]]="",ABS(NETWORKDAYS(Proc[[#This Row],[DateOpened]],TODAY()))-1,ABS(NETWORKDAYS(Proc[[#This Row],[DateOpened]],Proc[[#This Row],[DateClosed]]))-1)</f>
        <v>0</v>
      </c>
      <c r="R11465" s="140" t="s">
        <v>7402</v>
      </c>
      <c r="S11465" s="155"/>
      <c r="T11465" s="155"/>
    </row>
    <row r="11466" spans="1:20">
      <c r="A11466" t="s">
        <v>13914</v>
      </c>
      <c r="B11466" s="155" t="str">
        <f>IFERROR(VLOOKUP(Proc[[#This Row],[App]],Table2[],3,0),"open")</f>
        <v>open</v>
      </c>
      <c r="C11466" s="164" t="s">
        <v>375</v>
      </c>
      <c r="D11466" t="s">
        <v>13922</v>
      </c>
      <c r="E11466" t="s">
        <v>11804</v>
      </c>
      <c r="F11466" s="155"/>
      <c r="G11466" s="164" t="s">
        <v>406</v>
      </c>
      <c r="H11466" s="155" t="str">
        <f>IF(Proc[[#This Row],[type]]="LFF (MDG-F)",MID(Proc[[#This Row],[Obj]],13,10),"")</f>
        <v>IT50GIT110</v>
      </c>
      <c r="J11466" s="155" t="b">
        <f>Proc[[#This Row],[Requested]]=Proc[[#This Row],[CurrentParent]]</f>
        <v>0</v>
      </c>
      <c r="K11466" s="155" t="str">
        <f>IF(Proc[[#This Row],[Author]]="Marcela Urrego",VLOOKUP(LEFT(Proc[[#This Row],[Requested]],1),Table3[#All],2,0),VLOOKUP(Proc[[#This Row],[Author]],Table4[],2,0))</f>
        <v>HC</v>
      </c>
      <c r="L11466" s="155"/>
      <c r="M11466" s="140">
        <v>46139</v>
      </c>
      <c r="N11466" s="140"/>
      <c r="O11466" s="140"/>
      <c r="P11466" s="140" t="str">
        <f ca="1">IF(Proc[[#This Row],[DaysAgeing]]&gt;5,"yep","on track")</f>
        <v>on track</v>
      </c>
      <c r="Q11466" s="2">
        <f ca="1">IF(Proc[[#This Row],[DateClosed]]="",ABS(NETWORKDAYS(Proc[[#This Row],[DateOpened]],TODAY()))-1,ABS(NETWORKDAYS(Proc[[#This Row],[DateOpened]],Proc[[#This Row],[DateClosed]]))-1)</f>
        <v>0</v>
      </c>
      <c r="R11466" s="140" t="s">
        <v>7402</v>
      </c>
      <c r="S11466" s="155"/>
      <c r="T11466" s="155"/>
    </row>
    <row r="11467" spans="1:20">
      <c r="A11467" t="s">
        <v>13914</v>
      </c>
      <c r="B11467" s="155" t="str">
        <f>IFERROR(VLOOKUP(Proc[[#This Row],[App]],Table2[],3,0),"open")</f>
        <v>open</v>
      </c>
      <c r="C11467" s="164" t="s">
        <v>370</v>
      </c>
      <c r="D11467" t="s">
        <v>13923</v>
      </c>
      <c r="E11467" t="s">
        <v>1043</v>
      </c>
      <c r="F11467" s="155"/>
      <c r="G11467" s="164" t="s">
        <v>400</v>
      </c>
      <c r="H11467" s="155" t="str">
        <f>IF(Proc[[#This Row],[type]]="LFF (MDG-F)",MID(Proc[[#This Row],[Obj]],13,10),"")</f>
        <v/>
      </c>
      <c r="J11467" s="155" t="b">
        <f>Proc[[#This Row],[Requested]]=Proc[[#This Row],[CurrentParent]]</f>
        <v>0</v>
      </c>
      <c r="K11467" s="155" t="str">
        <f>IF(Proc[[#This Row],[Author]]="Marcela Urrego",VLOOKUP(LEFT(Proc[[#This Row],[Requested]],1),Table3[#All],2,0),VLOOKUP(Proc[[#This Row],[Author]],Table4[],2,0))</f>
        <v>HC</v>
      </c>
      <c r="L11467" s="155"/>
      <c r="M11467" s="140">
        <v>46139</v>
      </c>
      <c r="N11467" s="140"/>
      <c r="O11467" s="140"/>
      <c r="P11467" s="140" t="str">
        <f ca="1">IF(Proc[[#This Row],[DaysAgeing]]&gt;5,"yep","on track")</f>
        <v>on track</v>
      </c>
      <c r="Q11467" s="2">
        <f ca="1">IF(Proc[[#This Row],[DateClosed]]="",ABS(NETWORKDAYS(Proc[[#This Row],[DateOpened]],TODAY()))-1,ABS(NETWORKDAYS(Proc[[#This Row],[DateOpened]],Proc[[#This Row],[DateClosed]]))-1)</f>
        <v>0</v>
      </c>
      <c r="R11467" s="140" t="s">
        <v>7402</v>
      </c>
      <c r="S11467" s="155"/>
      <c r="T11467" s="155"/>
    </row>
    <row r="11468" spans="1:20">
      <c r="A11468" t="s">
        <v>13914</v>
      </c>
      <c r="B11468" s="155" t="str">
        <f>IFERROR(VLOOKUP(Proc[[#This Row],[App]],Table2[],3,0),"open")</f>
        <v>open</v>
      </c>
      <c r="C11468" s="164" t="s">
        <v>370</v>
      </c>
      <c r="D11468" t="s">
        <v>13924</v>
      </c>
      <c r="E11468" t="s">
        <v>11804</v>
      </c>
      <c r="F11468" s="155"/>
      <c r="G11468" s="164" t="s">
        <v>400</v>
      </c>
      <c r="H11468" s="155" t="str">
        <f>IF(Proc[[#This Row],[type]]="LFF (MDG-F)",MID(Proc[[#This Row],[Obj]],13,10),"")</f>
        <v/>
      </c>
      <c r="J11468" s="155" t="b">
        <f>Proc[[#This Row],[Requested]]=Proc[[#This Row],[CurrentParent]]</f>
        <v>0</v>
      </c>
      <c r="K11468" s="155" t="str">
        <f>IF(Proc[[#This Row],[Author]]="Marcela Urrego",VLOOKUP(LEFT(Proc[[#This Row],[Requested]],1),Table3[#All],2,0),VLOOKUP(Proc[[#This Row],[Author]],Table4[],2,0))</f>
        <v>HC</v>
      </c>
      <c r="L11468" s="155"/>
      <c r="M11468" s="140">
        <v>46139</v>
      </c>
      <c r="N11468" s="140"/>
      <c r="O11468" s="140"/>
      <c r="P11468" s="140" t="str">
        <f ca="1">IF(Proc[[#This Row],[DaysAgeing]]&gt;5,"yep","on track")</f>
        <v>on track</v>
      </c>
      <c r="Q11468" s="2">
        <f ca="1">IF(Proc[[#This Row],[DateClosed]]="",ABS(NETWORKDAYS(Proc[[#This Row],[DateOpened]],TODAY()))-1,ABS(NETWORKDAYS(Proc[[#This Row],[DateOpened]],Proc[[#This Row],[DateClosed]]))-1)</f>
        <v>0</v>
      </c>
      <c r="R11468" s="140" t="s">
        <v>7402</v>
      </c>
      <c r="S11468" s="155"/>
      <c r="T11468" s="155"/>
    </row>
    <row r="11469" spans="1:20">
      <c r="A11469" t="s">
        <v>13914</v>
      </c>
      <c r="B11469" s="155" t="str">
        <f>IFERROR(VLOOKUP(Proc[[#This Row],[App]],Table2[],3,0),"open")</f>
        <v>open</v>
      </c>
      <c r="C11469" s="164" t="s">
        <v>370</v>
      </c>
      <c r="D11469" t="s">
        <v>13925</v>
      </c>
      <c r="E11469" t="s">
        <v>13947</v>
      </c>
      <c r="F11469" s="155"/>
      <c r="G11469" s="164" t="s">
        <v>400</v>
      </c>
      <c r="H11469" s="155" t="str">
        <f>IF(Proc[[#This Row],[type]]="LFF (MDG-F)",MID(Proc[[#This Row],[Obj]],13,10),"")</f>
        <v/>
      </c>
      <c r="J11469" s="155" t="b">
        <f>Proc[[#This Row],[Requested]]=Proc[[#This Row],[CurrentParent]]</f>
        <v>0</v>
      </c>
      <c r="K11469" s="155" t="str">
        <f>IF(Proc[[#This Row],[Author]]="Marcela Urrego",VLOOKUP(LEFT(Proc[[#This Row],[Requested]],1),Table3[#All],2,0),VLOOKUP(Proc[[#This Row],[Author]],Table4[],2,0))</f>
        <v>HC</v>
      </c>
      <c r="L11469" s="155"/>
      <c r="M11469" s="140">
        <v>46139</v>
      </c>
      <c r="N11469" s="140"/>
      <c r="O11469" s="140"/>
      <c r="P11469" s="140" t="str">
        <f ca="1">IF(Proc[[#This Row],[DaysAgeing]]&gt;5,"yep","on track")</f>
        <v>on track</v>
      </c>
      <c r="Q11469" s="2">
        <f ca="1">IF(Proc[[#This Row],[DateClosed]]="",ABS(NETWORKDAYS(Proc[[#This Row],[DateOpened]],TODAY()))-1,ABS(NETWORKDAYS(Proc[[#This Row],[DateOpened]],Proc[[#This Row],[DateClosed]]))-1)</f>
        <v>0</v>
      </c>
      <c r="R11469" s="140" t="s">
        <v>7402</v>
      </c>
      <c r="S11469" s="155"/>
      <c r="T11469" s="155"/>
    </row>
    <row r="11470" spans="1:20">
      <c r="A11470" t="s">
        <v>13914</v>
      </c>
      <c r="B11470" s="155" t="str">
        <f>IFERROR(VLOOKUP(Proc[[#This Row],[App]],Table2[],3,0),"open")</f>
        <v>open</v>
      </c>
      <c r="C11470" s="164" t="s">
        <v>370</v>
      </c>
      <c r="D11470" t="s">
        <v>13926</v>
      </c>
      <c r="E11470" t="s">
        <v>13947</v>
      </c>
      <c r="F11470" s="155"/>
      <c r="G11470" s="164" t="s">
        <v>400</v>
      </c>
      <c r="H11470" s="155" t="str">
        <f>IF(Proc[[#This Row],[type]]="LFF (MDG-F)",MID(Proc[[#This Row],[Obj]],13,10),"")</f>
        <v/>
      </c>
      <c r="J11470" s="155" t="b">
        <f>Proc[[#This Row],[Requested]]=Proc[[#This Row],[CurrentParent]]</f>
        <v>0</v>
      </c>
      <c r="K11470" s="155" t="str">
        <f>IF(Proc[[#This Row],[Author]]="Marcela Urrego",VLOOKUP(LEFT(Proc[[#This Row],[Requested]],1),Table3[#All],2,0),VLOOKUP(Proc[[#This Row],[Author]],Table4[],2,0))</f>
        <v>HC</v>
      </c>
      <c r="L11470" s="155"/>
      <c r="M11470" s="140">
        <v>46139</v>
      </c>
      <c r="N11470" s="140"/>
      <c r="O11470" s="140"/>
      <c r="P11470" s="140" t="str">
        <f ca="1">IF(Proc[[#This Row],[DaysAgeing]]&gt;5,"yep","on track")</f>
        <v>on track</v>
      </c>
      <c r="Q11470" s="2">
        <f ca="1">IF(Proc[[#This Row],[DateClosed]]="",ABS(NETWORKDAYS(Proc[[#This Row],[DateOpened]],TODAY()))-1,ABS(NETWORKDAYS(Proc[[#This Row],[DateOpened]],Proc[[#This Row],[DateClosed]]))-1)</f>
        <v>0</v>
      </c>
      <c r="R11470" s="140" t="s">
        <v>7402</v>
      </c>
      <c r="S11470" s="155"/>
      <c r="T11470" s="155"/>
    </row>
    <row r="11471" spans="1:20">
      <c r="A11471" t="s">
        <v>13914</v>
      </c>
      <c r="B11471" s="155" t="str">
        <f>IFERROR(VLOOKUP(Proc[[#This Row],[App]],Table2[],3,0),"open")</f>
        <v>open</v>
      </c>
      <c r="C11471" s="164" t="s">
        <v>370</v>
      </c>
      <c r="D11471" t="s">
        <v>13927</v>
      </c>
      <c r="E11471" t="s">
        <v>13948</v>
      </c>
      <c r="F11471" s="155"/>
      <c r="G11471" s="164" t="s">
        <v>400</v>
      </c>
      <c r="H11471" s="155" t="str">
        <f>IF(Proc[[#This Row],[type]]="LFF (MDG-F)",MID(Proc[[#This Row],[Obj]],13,10),"")</f>
        <v/>
      </c>
      <c r="J11471" s="155" t="b">
        <f>Proc[[#This Row],[Requested]]=Proc[[#This Row],[CurrentParent]]</f>
        <v>0</v>
      </c>
      <c r="K11471" s="155" t="str">
        <f>IF(Proc[[#This Row],[Author]]="Marcela Urrego",VLOOKUP(LEFT(Proc[[#This Row],[Requested]],1),Table3[#All],2,0),VLOOKUP(Proc[[#This Row],[Author]],Table4[],2,0))</f>
        <v>HC</v>
      </c>
      <c r="L11471" s="155"/>
      <c r="M11471" s="140">
        <v>46139</v>
      </c>
      <c r="N11471" s="140"/>
      <c r="O11471" s="140"/>
      <c r="P11471" s="140" t="str">
        <f ca="1">IF(Proc[[#This Row],[DaysAgeing]]&gt;5,"yep","on track")</f>
        <v>on track</v>
      </c>
      <c r="Q11471" s="2">
        <f ca="1">IF(Proc[[#This Row],[DateClosed]]="",ABS(NETWORKDAYS(Proc[[#This Row],[DateOpened]],TODAY()))-1,ABS(NETWORKDAYS(Proc[[#This Row],[DateOpened]],Proc[[#This Row],[DateClosed]]))-1)</f>
        <v>0</v>
      </c>
      <c r="R11471" s="140" t="s">
        <v>7402</v>
      </c>
      <c r="S11471" s="155"/>
      <c r="T11471" s="155"/>
    </row>
    <row r="11472" spans="1:20">
      <c r="A11472" t="s">
        <v>13914</v>
      </c>
      <c r="B11472" s="155" t="str">
        <f>IFERROR(VLOOKUP(Proc[[#This Row],[App]],Table2[],3,0),"open")</f>
        <v>open</v>
      </c>
      <c r="C11472" s="164" t="s">
        <v>370</v>
      </c>
      <c r="D11472" t="s">
        <v>13928</v>
      </c>
      <c r="E11472" t="s">
        <v>13948</v>
      </c>
      <c r="F11472" s="155"/>
      <c r="G11472" s="164" t="s">
        <v>400</v>
      </c>
      <c r="H11472" s="155" t="str">
        <f>IF(Proc[[#This Row],[type]]="LFF (MDG-F)",MID(Proc[[#This Row],[Obj]],13,10),"")</f>
        <v/>
      </c>
      <c r="J11472" s="155" t="b">
        <f>Proc[[#This Row],[Requested]]=Proc[[#This Row],[CurrentParent]]</f>
        <v>0</v>
      </c>
      <c r="K11472" s="155" t="str">
        <f>IF(Proc[[#This Row],[Author]]="Marcela Urrego",VLOOKUP(LEFT(Proc[[#This Row],[Requested]],1),Table3[#All],2,0),VLOOKUP(Proc[[#This Row],[Author]],Table4[],2,0))</f>
        <v>HC</v>
      </c>
      <c r="L11472" s="155"/>
      <c r="M11472" s="140">
        <v>46139</v>
      </c>
      <c r="N11472" s="140"/>
      <c r="O11472" s="140"/>
      <c r="P11472" s="140" t="str">
        <f ca="1">IF(Proc[[#This Row],[DaysAgeing]]&gt;5,"yep","on track")</f>
        <v>on track</v>
      </c>
      <c r="Q11472" s="2">
        <f ca="1">IF(Proc[[#This Row],[DateClosed]]="",ABS(NETWORKDAYS(Proc[[#This Row],[DateOpened]],TODAY()))-1,ABS(NETWORKDAYS(Proc[[#This Row],[DateOpened]],Proc[[#This Row],[DateClosed]]))-1)</f>
        <v>0</v>
      </c>
      <c r="R11472" s="140" t="s">
        <v>7402</v>
      </c>
      <c r="S11472" s="155"/>
      <c r="T11472" s="155"/>
    </row>
    <row r="11473" spans="1:20">
      <c r="A11473" t="s">
        <v>13914</v>
      </c>
      <c r="B11473" s="155" t="str">
        <f>IFERROR(VLOOKUP(Proc[[#This Row],[App]],Table2[],3,0),"open")</f>
        <v>open</v>
      </c>
      <c r="C11473" s="164" t="s">
        <v>370</v>
      </c>
      <c r="D11473" t="s">
        <v>13929</v>
      </c>
      <c r="E11473" t="s">
        <v>13949</v>
      </c>
      <c r="F11473" s="155"/>
      <c r="G11473" s="164" t="s">
        <v>400</v>
      </c>
      <c r="H11473" s="155" t="str">
        <f>IF(Proc[[#This Row],[type]]="LFF (MDG-F)",MID(Proc[[#This Row],[Obj]],13,10),"")</f>
        <v/>
      </c>
      <c r="J11473" s="155" t="b">
        <f>Proc[[#This Row],[Requested]]=Proc[[#This Row],[CurrentParent]]</f>
        <v>0</v>
      </c>
      <c r="K11473" s="155" t="str">
        <f>IF(Proc[[#This Row],[Author]]="Marcela Urrego",VLOOKUP(LEFT(Proc[[#This Row],[Requested]],1),Table3[#All],2,0),VLOOKUP(Proc[[#This Row],[Author]],Table4[],2,0))</f>
        <v>HC</v>
      </c>
      <c r="L11473" s="155"/>
      <c r="M11473" s="140">
        <v>46139</v>
      </c>
      <c r="N11473" s="140"/>
      <c r="O11473" s="140"/>
      <c r="P11473" s="140" t="str">
        <f ca="1">IF(Proc[[#This Row],[DaysAgeing]]&gt;5,"yep","on track")</f>
        <v>on track</v>
      </c>
      <c r="Q11473" s="2">
        <f ca="1">IF(Proc[[#This Row],[DateClosed]]="",ABS(NETWORKDAYS(Proc[[#This Row],[DateOpened]],TODAY()))-1,ABS(NETWORKDAYS(Proc[[#This Row],[DateOpened]],Proc[[#This Row],[DateClosed]]))-1)</f>
        <v>0</v>
      </c>
      <c r="R11473" s="140" t="s">
        <v>7402</v>
      </c>
      <c r="S11473" s="155"/>
      <c r="T11473" s="155"/>
    </row>
    <row r="11474" spans="1:20">
      <c r="A11474" t="s">
        <v>13914</v>
      </c>
      <c r="B11474" s="155" t="str">
        <f>IFERROR(VLOOKUP(Proc[[#This Row],[App]],Table2[],3,0),"open")</f>
        <v>open</v>
      </c>
      <c r="C11474" s="164" t="s">
        <v>370</v>
      </c>
      <c r="D11474" t="s">
        <v>13930</v>
      </c>
      <c r="E11474" t="s">
        <v>11804</v>
      </c>
      <c r="F11474" s="155"/>
      <c r="G11474" s="164" t="s">
        <v>400</v>
      </c>
      <c r="H11474" s="155" t="str">
        <f>IF(Proc[[#This Row],[type]]="LFF (MDG-F)",MID(Proc[[#This Row],[Obj]],13,10),"")</f>
        <v/>
      </c>
      <c r="J11474" s="155" t="b">
        <f>Proc[[#This Row],[Requested]]=Proc[[#This Row],[CurrentParent]]</f>
        <v>0</v>
      </c>
      <c r="K11474" s="155" t="str">
        <f>IF(Proc[[#This Row],[Author]]="Marcela Urrego",VLOOKUP(LEFT(Proc[[#This Row],[Requested]],1),Table3[#All],2,0),VLOOKUP(Proc[[#This Row],[Author]],Table4[],2,0))</f>
        <v>HC</v>
      </c>
      <c r="L11474" s="155"/>
      <c r="M11474" s="140">
        <v>46139</v>
      </c>
      <c r="N11474" s="140"/>
      <c r="O11474" s="140"/>
      <c r="P11474" s="140" t="str">
        <f ca="1">IF(Proc[[#This Row],[DaysAgeing]]&gt;5,"yep","on track")</f>
        <v>on track</v>
      </c>
      <c r="Q11474" s="2">
        <f ca="1">IF(Proc[[#This Row],[DateClosed]]="",ABS(NETWORKDAYS(Proc[[#This Row],[DateOpened]],TODAY()))-1,ABS(NETWORKDAYS(Proc[[#This Row],[DateOpened]],Proc[[#This Row],[DateClosed]]))-1)</f>
        <v>0</v>
      </c>
      <c r="R11474" s="140" t="s">
        <v>7402</v>
      </c>
      <c r="S11474" s="155"/>
      <c r="T11474" s="155"/>
    </row>
    <row r="11475" spans="1:20">
      <c r="A11475" t="s">
        <v>13914</v>
      </c>
      <c r="B11475" s="155" t="str">
        <f>IFERROR(VLOOKUP(Proc[[#This Row],[App]],Table2[],3,0),"open")</f>
        <v>open</v>
      </c>
      <c r="C11475" s="164" t="s">
        <v>370</v>
      </c>
      <c r="D11475" t="s">
        <v>13931</v>
      </c>
      <c r="E11475" t="s">
        <v>11804</v>
      </c>
      <c r="F11475" s="155"/>
      <c r="G11475" s="164" t="s">
        <v>400</v>
      </c>
      <c r="H11475" s="155" t="str">
        <f>IF(Proc[[#This Row],[type]]="LFF (MDG-F)",MID(Proc[[#This Row],[Obj]],13,10),"")</f>
        <v/>
      </c>
      <c r="J11475" s="155" t="b">
        <f>Proc[[#This Row],[Requested]]=Proc[[#This Row],[CurrentParent]]</f>
        <v>0</v>
      </c>
      <c r="K11475" s="155" t="str">
        <f>IF(Proc[[#This Row],[Author]]="Marcela Urrego",VLOOKUP(LEFT(Proc[[#This Row],[Requested]],1),Table3[#All],2,0),VLOOKUP(Proc[[#This Row],[Author]],Table4[],2,0))</f>
        <v>HC</v>
      </c>
      <c r="L11475" s="155"/>
      <c r="M11475" s="140">
        <v>46139</v>
      </c>
      <c r="N11475" s="140"/>
      <c r="O11475" s="140"/>
      <c r="P11475" s="140" t="str">
        <f ca="1">IF(Proc[[#This Row],[DaysAgeing]]&gt;5,"yep","on track")</f>
        <v>on track</v>
      </c>
      <c r="Q11475" s="2">
        <f ca="1">IF(Proc[[#This Row],[DateClosed]]="",ABS(NETWORKDAYS(Proc[[#This Row],[DateOpened]],TODAY()))-1,ABS(NETWORKDAYS(Proc[[#This Row],[DateOpened]],Proc[[#This Row],[DateClosed]]))-1)</f>
        <v>0</v>
      </c>
      <c r="R11475" s="140" t="s">
        <v>7402</v>
      </c>
      <c r="S11475" s="155"/>
      <c r="T11475" s="155"/>
    </row>
    <row r="11476" spans="1:20">
      <c r="A11476" t="s">
        <v>13914</v>
      </c>
      <c r="B11476" s="155" t="str">
        <f>IFERROR(VLOOKUP(Proc[[#This Row],[App]],Table2[],3,0),"open")</f>
        <v>open</v>
      </c>
      <c r="C11476" s="164" t="s">
        <v>370</v>
      </c>
      <c r="D11476" t="s">
        <v>13932</v>
      </c>
      <c r="E11476" t="s">
        <v>7451</v>
      </c>
      <c r="F11476" s="155"/>
      <c r="G11476" s="164" t="s">
        <v>400</v>
      </c>
      <c r="H11476" s="155" t="str">
        <f>IF(Proc[[#This Row],[type]]="LFF (MDG-F)",MID(Proc[[#This Row],[Obj]],13,10),"")</f>
        <v/>
      </c>
      <c r="J11476" s="155" t="b">
        <f>Proc[[#This Row],[Requested]]=Proc[[#This Row],[CurrentParent]]</f>
        <v>0</v>
      </c>
      <c r="K11476" s="155" t="str">
        <f>IF(Proc[[#This Row],[Author]]="Marcela Urrego",VLOOKUP(LEFT(Proc[[#This Row],[Requested]],1),Table3[#All],2,0),VLOOKUP(Proc[[#This Row],[Author]],Table4[],2,0))</f>
        <v>HC</v>
      </c>
      <c r="L11476" s="155"/>
      <c r="M11476" s="140">
        <v>46139</v>
      </c>
      <c r="N11476" s="140"/>
      <c r="O11476" s="140"/>
      <c r="P11476" s="140" t="str">
        <f ca="1">IF(Proc[[#This Row],[DaysAgeing]]&gt;5,"yep","on track")</f>
        <v>on track</v>
      </c>
      <c r="Q11476" s="2">
        <f ca="1">IF(Proc[[#This Row],[DateClosed]]="",ABS(NETWORKDAYS(Proc[[#This Row],[DateOpened]],TODAY()))-1,ABS(NETWORKDAYS(Proc[[#This Row],[DateOpened]],Proc[[#This Row],[DateClosed]]))-1)</f>
        <v>0</v>
      </c>
      <c r="R11476" s="140" t="s">
        <v>7402</v>
      </c>
      <c r="S11476" s="155"/>
      <c r="T11476" s="155"/>
    </row>
    <row r="11477" spans="1:20">
      <c r="A11477" t="s">
        <v>13914</v>
      </c>
      <c r="B11477" s="155" t="str">
        <f>IFERROR(VLOOKUP(Proc[[#This Row],[App]],Table2[],3,0),"open")</f>
        <v>open</v>
      </c>
      <c r="C11477" s="164" t="s">
        <v>377</v>
      </c>
      <c r="D11477" t="s">
        <v>13933</v>
      </c>
      <c r="E11477" t="s">
        <v>805</v>
      </c>
      <c r="F11477" s="155"/>
      <c r="G11477" s="164" t="s">
        <v>400</v>
      </c>
      <c r="H11477" s="155" t="str">
        <f>IF(Proc[[#This Row],[type]]="LFF (MDG-F)",MID(Proc[[#This Row],[Obj]],13,10),"")</f>
        <v/>
      </c>
      <c r="J11477" s="155" t="b">
        <f>Proc[[#This Row],[Requested]]=Proc[[#This Row],[CurrentParent]]</f>
        <v>0</v>
      </c>
      <c r="K11477" s="155" t="str">
        <f>IF(Proc[[#This Row],[Author]]="Marcela Urrego",VLOOKUP(LEFT(Proc[[#This Row],[Requested]],1),Table3[#All],2,0),VLOOKUP(Proc[[#This Row],[Author]],Table4[],2,0))</f>
        <v>HC</v>
      </c>
      <c r="L11477" s="155"/>
      <c r="M11477" s="140">
        <v>46139</v>
      </c>
      <c r="N11477" s="140"/>
      <c r="O11477" s="140"/>
      <c r="P11477" s="140" t="str">
        <f ca="1">IF(Proc[[#This Row],[DaysAgeing]]&gt;5,"yep","on track")</f>
        <v>on track</v>
      </c>
      <c r="Q11477" s="2">
        <f ca="1">IF(Proc[[#This Row],[DateClosed]]="",ABS(NETWORKDAYS(Proc[[#This Row],[DateOpened]],TODAY()))-1,ABS(NETWORKDAYS(Proc[[#This Row],[DateOpened]],Proc[[#This Row],[DateClosed]]))-1)</f>
        <v>0</v>
      </c>
      <c r="R11477" s="140" t="s">
        <v>7402</v>
      </c>
      <c r="S11477" s="155"/>
      <c r="T11477" s="155"/>
    </row>
    <row r="11478" spans="1:20">
      <c r="A11478" t="s">
        <v>13914</v>
      </c>
      <c r="B11478" s="155" t="str">
        <f>IFERROR(VLOOKUP(Proc[[#This Row],[App]],Table2[],3,0),"open")</f>
        <v>open</v>
      </c>
      <c r="C11478" s="164" t="s">
        <v>370</v>
      </c>
      <c r="D11478" t="s">
        <v>13934</v>
      </c>
      <c r="E11478" t="s">
        <v>11804</v>
      </c>
      <c r="F11478" s="155"/>
      <c r="G11478" s="164" t="s">
        <v>400</v>
      </c>
      <c r="H11478" s="155" t="str">
        <f>IF(Proc[[#This Row],[type]]="LFF (MDG-F)",MID(Proc[[#This Row],[Obj]],13,10),"")</f>
        <v/>
      </c>
      <c r="J11478" s="155" t="b">
        <f>Proc[[#This Row],[Requested]]=Proc[[#This Row],[CurrentParent]]</f>
        <v>0</v>
      </c>
      <c r="K11478" s="155" t="str">
        <f>IF(Proc[[#This Row],[Author]]="Marcela Urrego",VLOOKUP(LEFT(Proc[[#This Row],[Requested]],1),Table3[#All],2,0),VLOOKUP(Proc[[#This Row],[Author]],Table4[],2,0))</f>
        <v>HC</v>
      </c>
      <c r="L11478" s="155"/>
      <c r="M11478" s="140">
        <v>46139</v>
      </c>
      <c r="N11478" s="140"/>
      <c r="O11478" s="140"/>
      <c r="P11478" s="140" t="str">
        <f ca="1">IF(Proc[[#This Row],[DaysAgeing]]&gt;5,"yep","on track")</f>
        <v>on track</v>
      </c>
      <c r="Q11478" s="2">
        <f ca="1">IF(Proc[[#This Row],[DateClosed]]="",ABS(NETWORKDAYS(Proc[[#This Row],[DateOpened]],TODAY()))-1,ABS(NETWORKDAYS(Proc[[#This Row],[DateOpened]],Proc[[#This Row],[DateClosed]]))-1)</f>
        <v>0</v>
      </c>
      <c r="R11478" s="140" t="s">
        <v>7402</v>
      </c>
      <c r="S11478" s="155"/>
      <c r="T11478" s="155"/>
    </row>
    <row r="11479" spans="1:20">
      <c r="A11479" t="s">
        <v>13914</v>
      </c>
      <c r="B11479" s="155" t="str">
        <f>IFERROR(VLOOKUP(Proc[[#This Row],[App]],Table2[],3,0),"open")</f>
        <v>open</v>
      </c>
      <c r="C11479" s="164" t="s">
        <v>370</v>
      </c>
      <c r="D11479" t="s">
        <v>13935</v>
      </c>
      <c r="E11479" t="s">
        <v>11804</v>
      </c>
      <c r="F11479" s="155"/>
      <c r="G11479" s="164" t="s">
        <v>400</v>
      </c>
      <c r="H11479" s="155" t="str">
        <f>IF(Proc[[#This Row],[type]]="LFF (MDG-F)",MID(Proc[[#This Row],[Obj]],13,10),"")</f>
        <v/>
      </c>
      <c r="J11479" s="155" t="b">
        <f>Proc[[#This Row],[Requested]]=Proc[[#This Row],[CurrentParent]]</f>
        <v>0</v>
      </c>
      <c r="K11479" s="155" t="str">
        <f>IF(Proc[[#This Row],[Author]]="Marcela Urrego",VLOOKUP(LEFT(Proc[[#This Row],[Requested]],1),Table3[#All],2,0),VLOOKUP(Proc[[#This Row],[Author]],Table4[],2,0))</f>
        <v>HC</v>
      </c>
      <c r="L11479" s="155"/>
      <c r="M11479" s="140">
        <v>46139</v>
      </c>
      <c r="N11479" s="140"/>
      <c r="O11479" s="140"/>
      <c r="P11479" s="140" t="str">
        <f ca="1">IF(Proc[[#This Row],[DaysAgeing]]&gt;5,"yep","on track")</f>
        <v>on track</v>
      </c>
      <c r="Q11479" s="2">
        <f ca="1">IF(Proc[[#This Row],[DateClosed]]="",ABS(NETWORKDAYS(Proc[[#This Row],[DateOpened]],TODAY()))-1,ABS(NETWORKDAYS(Proc[[#This Row],[DateOpened]],Proc[[#This Row],[DateClosed]]))-1)</f>
        <v>0</v>
      </c>
      <c r="R11479" s="140" t="s">
        <v>7402</v>
      </c>
      <c r="S11479" s="155"/>
      <c r="T11479" s="155"/>
    </row>
    <row r="11480" spans="1:20">
      <c r="A11480" t="s">
        <v>13914</v>
      </c>
      <c r="B11480" s="155" t="str">
        <f>IFERROR(VLOOKUP(Proc[[#This Row],[App]],Table2[],3,0),"open")</f>
        <v>open</v>
      </c>
      <c r="C11480" s="164" t="s">
        <v>370</v>
      </c>
      <c r="D11480" t="s">
        <v>13936</v>
      </c>
      <c r="E11480" t="s">
        <v>11804</v>
      </c>
      <c r="F11480" s="155"/>
      <c r="G11480" s="164" t="s">
        <v>400</v>
      </c>
      <c r="H11480" s="155" t="str">
        <f>IF(Proc[[#This Row],[type]]="LFF (MDG-F)",MID(Proc[[#This Row],[Obj]],13,10),"")</f>
        <v/>
      </c>
      <c r="J11480" s="155" t="b">
        <f>Proc[[#This Row],[Requested]]=Proc[[#This Row],[CurrentParent]]</f>
        <v>0</v>
      </c>
      <c r="K11480" s="155" t="str">
        <f>IF(Proc[[#This Row],[Author]]="Marcela Urrego",VLOOKUP(LEFT(Proc[[#This Row],[Requested]],1),Table3[#All],2,0),VLOOKUP(Proc[[#This Row],[Author]],Table4[],2,0))</f>
        <v>HC</v>
      </c>
      <c r="L11480" s="155"/>
      <c r="M11480" s="140">
        <v>46139</v>
      </c>
      <c r="N11480" s="140"/>
      <c r="O11480" s="140"/>
      <c r="P11480" s="140" t="str">
        <f ca="1">IF(Proc[[#This Row],[DaysAgeing]]&gt;5,"yep","on track")</f>
        <v>on track</v>
      </c>
      <c r="Q11480" s="2">
        <f ca="1">IF(Proc[[#This Row],[DateClosed]]="",ABS(NETWORKDAYS(Proc[[#This Row],[DateOpened]],TODAY()))-1,ABS(NETWORKDAYS(Proc[[#This Row],[DateOpened]],Proc[[#This Row],[DateClosed]]))-1)</f>
        <v>0</v>
      </c>
      <c r="R11480" s="140" t="s">
        <v>7402</v>
      </c>
      <c r="S11480" s="155"/>
      <c r="T11480" s="155"/>
    </row>
    <row r="11481" spans="1:20">
      <c r="A11481" t="s">
        <v>13914</v>
      </c>
      <c r="B11481" s="155" t="str">
        <f>IFERROR(VLOOKUP(Proc[[#This Row],[App]],Table2[],3,0),"open")</f>
        <v>open</v>
      </c>
      <c r="C11481" s="164" t="s">
        <v>370</v>
      </c>
      <c r="D11481" t="s">
        <v>13937</v>
      </c>
      <c r="E11481" t="s">
        <v>11804</v>
      </c>
      <c r="F11481" s="155"/>
      <c r="G11481" s="164" t="s">
        <v>400</v>
      </c>
      <c r="H11481" s="155" t="str">
        <f>IF(Proc[[#This Row],[type]]="LFF (MDG-F)",MID(Proc[[#This Row],[Obj]],13,10),"")</f>
        <v/>
      </c>
      <c r="J11481" s="155" t="b">
        <f>Proc[[#This Row],[Requested]]=Proc[[#This Row],[CurrentParent]]</f>
        <v>0</v>
      </c>
      <c r="K11481" s="155" t="str">
        <f>IF(Proc[[#This Row],[Author]]="Marcela Urrego",VLOOKUP(LEFT(Proc[[#This Row],[Requested]],1),Table3[#All],2,0),VLOOKUP(Proc[[#This Row],[Author]],Table4[],2,0))</f>
        <v>HC</v>
      </c>
      <c r="L11481" s="155"/>
      <c r="M11481" s="140">
        <v>46139</v>
      </c>
      <c r="N11481" s="140"/>
      <c r="O11481" s="140"/>
      <c r="P11481" s="140" t="str">
        <f ca="1">IF(Proc[[#This Row],[DaysAgeing]]&gt;5,"yep","on track")</f>
        <v>on track</v>
      </c>
      <c r="Q11481" s="2">
        <f ca="1">IF(Proc[[#This Row],[DateClosed]]="",ABS(NETWORKDAYS(Proc[[#This Row],[DateOpened]],TODAY()))-1,ABS(NETWORKDAYS(Proc[[#This Row],[DateOpened]],Proc[[#This Row],[DateClosed]]))-1)</f>
        <v>0</v>
      </c>
      <c r="R11481" s="140" t="s">
        <v>7402</v>
      </c>
      <c r="S11481" s="155"/>
      <c r="T11481" s="155"/>
    </row>
    <row r="11482" spans="1:20">
      <c r="A11482" t="s">
        <v>13914</v>
      </c>
      <c r="B11482" s="155" t="str">
        <f>IFERROR(VLOOKUP(Proc[[#This Row],[App]],Table2[],3,0),"open")</f>
        <v>open</v>
      </c>
      <c r="C11482" s="164" t="s">
        <v>370</v>
      </c>
      <c r="D11482" t="s">
        <v>13938</v>
      </c>
      <c r="E11482" t="s">
        <v>11804</v>
      </c>
      <c r="F11482" s="155"/>
      <c r="G11482" s="164" t="s">
        <v>400</v>
      </c>
      <c r="H11482" s="155" t="str">
        <f>IF(Proc[[#This Row],[type]]="LFF (MDG-F)",MID(Proc[[#This Row],[Obj]],13,10),"")</f>
        <v/>
      </c>
      <c r="J11482" s="155" t="b">
        <f>Proc[[#This Row],[Requested]]=Proc[[#This Row],[CurrentParent]]</f>
        <v>0</v>
      </c>
      <c r="K11482" s="155" t="str">
        <f>IF(Proc[[#This Row],[Author]]="Marcela Urrego",VLOOKUP(LEFT(Proc[[#This Row],[Requested]],1),Table3[#All],2,0),VLOOKUP(Proc[[#This Row],[Author]],Table4[],2,0))</f>
        <v>HC</v>
      </c>
      <c r="L11482" s="155"/>
      <c r="M11482" s="140">
        <v>46139</v>
      </c>
      <c r="N11482" s="140"/>
      <c r="O11482" s="140"/>
      <c r="P11482" s="140" t="str">
        <f ca="1">IF(Proc[[#This Row],[DaysAgeing]]&gt;5,"yep","on track")</f>
        <v>on track</v>
      </c>
      <c r="Q11482" s="2">
        <f ca="1">IF(Proc[[#This Row],[DateClosed]]="",ABS(NETWORKDAYS(Proc[[#This Row],[DateOpened]],TODAY()))-1,ABS(NETWORKDAYS(Proc[[#This Row],[DateOpened]],Proc[[#This Row],[DateClosed]]))-1)</f>
        <v>0</v>
      </c>
      <c r="R11482" s="140" t="s">
        <v>7402</v>
      </c>
      <c r="S11482" s="155"/>
      <c r="T11482" s="155"/>
    </row>
    <row r="11483" spans="1:20">
      <c r="A11483" t="s">
        <v>13914</v>
      </c>
      <c r="B11483" s="155" t="str">
        <f>IFERROR(VLOOKUP(Proc[[#This Row],[App]],Table2[],3,0),"open")</f>
        <v>open</v>
      </c>
      <c r="C11483" s="164" t="s">
        <v>370</v>
      </c>
      <c r="D11483" t="s">
        <v>13939</v>
      </c>
      <c r="E11483" t="s">
        <v>11804</v>
      </c>
      <c r="F11483" s="155"/>
      <c r="G11483" s="164" t="s">
        <v>400</v>
      </c>
      <c r="H11483" s="155" t="str">
        <f>IF(Proc[[#This Row],[type]]="LFF (MDG-F)",MID(Proc[[#This Row],[Obj]],13,10),"")</f>
        <v/>
      </c>
      <c r="J11483" s="155" t="b">
        <f>Proc[[#This Row],[Requested]]=Proc[[#This Row],[CurrentParent]]</f>
        <v>0</v>
      </c>
      <c r="K11483" s="155" t="str">
        <f>IF(Proc[[#This Row],[Author]]="Marcela Urrego",VLOOKUP(LEFT(Proc[[#This Row],[Requested]],1),Table3[#All],2,0),VLOOKUP(Proc[[#This Row],[Author]],Table4[],2,0))</f>
        <v>HC</v>
      </c>
      <c r="L11483" s="155"/>
      <c r="M11483" s="140">
        <v>46139</v>
      </c>
      <c r="N11483" s="140"/>
      <c r="O11483" s="140"/>
      <c r="P11483" s="140" t="str">
        <f ca="1">IF(Proc[[#This Row],[DaysAgeing]]&gt;5,"yep","on track")</f>
        <v>on track</v>
      </c>
      <c r="Q11483" s="2">
        <f ca="1">IF(Proc[[#This Row],[DateClosed]]="",ABS(NETWORKDAYS(Proc[[#This Row],[DateOpened]],TODAY()))-1,ABS(NETWORKDAYS(Proc[[#This Row],[DateOpened]],Proc[[#This Row],[DateClosed]]))-1)</f>
        <v>0</v>
      </c>
      <c r="R11483" s="140" t="s">
        <v>7402</v>
      </c>
      <c r="S11483" s="155"/>
      <c r="T11483" s="155"/>
    </row>
    <row r="11484" spans="1:20">
      <c r="A11484" t="s">
        <v>13914</v>
      </c>
      <c r="B11484" s="155" t="str">
        <f>IFERROR(VLOOKUP(Proc[[#This Row],[App]],Table2[],3,0),"open")</f>
        <v>open</v>
      </c>
      <c r="C11484" s="164" t="s">
        <v>370</v>
      </c>
      <c r="D11484" t="s">
        <v>13940</v>
      </c>
      <c r="E11484" t="s">
        <v>11804</v>
      </c>
      <c r="F11484" s="155"/>
      <c r="G11484" s="164" t="s">
        <v>400</v>
      </c>
      <c r="H11484" s="155" t="str">
        <f>IF(Proc[[#This Row],[type]]="LFF (MDG-F)",MID(Proc[[#This Row],[Obj]],13,10),"")</f>
        <v/>
      </c>
      <c r="J11484" s="155" t="b">
        <f>Proc[[#This Row],[Requested]]=Proc[[#This Row],[CurrentParent]]</f>
        <v>0</v>
      </c>
      <c r="K11484" s="155" t="str">
        <f>IF(Proc[[#This Row],[Author]]="Marcela Urrego",VLOOKUP(LEFT(Proc[[#This Row],[Requested]],1),Table3[#All],2,0),VLOOKUP(Proc[[#This Row],[Author]],Table4[],2,0))</f>
        <v>HC</v>
      </c>
      <c r="L11484" s="155"/>
      <c r="M11484" s="140">
        <v>46139</v>
      </c>
      <c r="N11484" s="140"/>
      <c r="O11484" s="140"/>
      <c r="P11484" s="140" t="str">
        <f ca="1">IF(Proc[[#This Row],[DaysAgeing]]&gt;5,"yep","on track")</f>
        <v>on track</v>
      </c>
      <c r="Q11484" s="2">
        <f ca="1">IF(Proc[[#This Row],[DateClosed]]="",ABS(NETWORKDAYS(Proc[[#This Row],[DateOpened]],TODAY()))-1,ABS(NETWORKDAYS(Proc[[#This Row],[DateOpened]],Proc[[#This Row],[DateClosed]]))-1)</f>
        <v>0</v>
      </c>
      <c r="R11484" s="140" t="s">
        <v>7402</v>
      </c>
      <c r="S11484" s="155"/>
      <c r="T11484" s="155"/>
    </row>
    <row r="11485" spans="1:20">
      <c r="A11485" t="s">
        <v>13914</v>
      </c>
      <c r="B11485" s="155" t="str">
        <f>IFERROR(VLOOKUP(Proc[[#This Row],[App]],Table2[],3,0),"open")</f>
        <v>open</v>
      </c>
      <c r="C11485" s="164" t="s">
        <v>370</v>
      </c>
      <c r="D11485" t="s">
        <v>13941</v>
      </c>
      <c r="E11485" t="s">
        <v>11804</v>
      </c>
      <c r="F11485" s="155"/>
      <c r="G11485" s="164" t="s">
        <v>400</v>
      </c>
      <c r="H11485" s="155" t="str">
        <f>IF(Proc[[#This Row],[type]]="LFF (MDG-F)",MID(Proc[[#This Row],[Obj]],13,10),"")</f>
        <v/>
      </c>
      <c r="J11485" s="155" t="b">
        <f>Proc[[#This Row],[Requested]]=Proc[[#This Row],[CurrentParent]]</f>
        <v>0</v>
      </c>
      <c r="K11485" s="155" t="str">
        <f>IF(Proc[[#This Row],[Author]]="Marcela Urrego",VLOOKUP(LEFT(Proc[[#This Row],[Requested]],1),Table3[#All],2,0),VLOOKUP(Proc[[#This Row],[Author]],Table4[],2,0))</f>
        <v>HC</v>
      </c>
      <c r="L11485" s="155"/>
      <c r="M11485" s="140">
        <v>46139</v>
      </c>
      <c r="N11485" s="140"/>
      <c r="O11485" s="140"/>
      <c r="P11485" s="140" t="str">
        <f ca="1">IF(Proc[[#This Row],[DaysAgeing]]&gt;5,"yep","on track")</f>
        <v>on track</v>
      </c>
      <c r="Q11485" s="2">
        <f ca="1">IF(Proc[[#This Row],[DateClosed]]="",ABS(NETWORKDAYS(Proc[[#This Row],[DateOpened]],TODAY()))-1,ABS(NETWORKDAYS(Proc[[#This Row],[DateOpened]],Proc[[#This Row],[DateClosed]]))-1)</f>
        <v>0</v>
      </c>
      <c r="R11485" s="140" t="s">
        <v>7402</v>
      </c>
      <c r="S11485" s="155"/>
      <c r="T11485" s="155"/>
    </row>
    <row r="11486" spans="1:20">
      <c r="A11486" t="s">
        <v>13914</v>
      </c>
      <c r="B11486" s="155" t="str">
        <f>IFERROR(VLOOKUP(Proc[[#This Row],[App]],Table2[],3,0),"open")</f>
        <v>open</v>
      </c>
      <c r="C11486" s="164" t="s">
        <v>370</v>
      </c>
      <c r="D11486" t="s">
        <v>13942</v>
      </c>
      <c r="E11486" t="s">
        <v>11804</v>
      </c>
      <c r="F11486" s="155"/>
      <c r="G11486" s="164" t="s">
        <v>400</v>
      </c>
      <c r="H11486" s="155" t="str">
        <f>IF(Proc[[#This Row],[type]]="LFF (MDG-F)",MID(Proc[[#This Row],[Obj]],13,10),"")</f>
        <v/>
      </c>
      <c r="J11486" s="155" t="b">
        <f>Proc[[#This Row],[Requested]]=Proc[[#This Row],[CurrentParent]]</f>
        <v>0</v>
      </c>
      <c r="K11486" s="155" t="str">
        <f>IF(Proc[[#This Row],[Author]]="Marcela Urrego",VLOOKUP(LEFT(Proc[[#This Row],[Requested]],1),Table3[#All],2,0),VLOOKUP(Proc[[#This Row],[Author]],Table4[],2,0))</f>
        <v>HC</v>
      </c>
      <c r="L11486" s="155"/>
      <c r="M11486" s="140">
        <v>46139</v>
      </c>
      <c r="N11486" s="140"/>
      <c r="O11486" s="140"/>
      <c r="P11486" s="140" t="str">
        <f ca="1">IF(Proc[[#This Row],[DaysAgeing]]&gt;5,"yep","on track")</f>
        <v>on track</v>
      </c>
      <c r="Q11486" s="2">
        <f ca="1">IF(Proc[[#This Row],[DateClosed]]="",ABS(NETWORKDAYS(Proc[[#This Row],[DateOpened]],TODAY()))-1,ABS(NETWORKDAYS(Proc[[#This Row],[DateOpened]],Proc[[#This Row],[DateClosed]]))-1)</f>
        <v>0</v>
      </c>
      <c r="R11486" s="140" t="s">
        <v>7402</v>
      </c>
      <c r="S11486" s="155"/>
      <c r="T11486" s="155"/>
    </row>
    <row r="11487" spans="1:20">
      <c r="A11487" t="s">
        <v>13914</v>
      </c>
      <c r="B11487" s="155" t="str">
        <f>IFERROR(VLOOKUP(Proc[[#This Row],[App]],Table2[],3,0),"open")</f>
        <v>open</v>
      </c>
      <c r="C11487" s="164" t="s">
        <v>370</v>
      </c>
      <c r="D11487" t="s">
        <v>13943</v>
      </c>
      <c r="E11487" t="s">
        <v>11804</v>
      </c>
      <c r="F11487" s="155"/>
      <c r="G11487" s="164" t="s">
        <v>400</v>
      </c>
      <c r="H11487" s="155" t="str">
        <f>IF(Proc[[#This Row],[type]]="LFF (MDG-F)",MID(Proc[[#This Row],[Obj]],13,10),"")</f>
        <v/>
      </c>
      <c r="J11487" s="155" t="b">
        <f>Proc[[#This Row],[Requested]]=Proc[[#This Row],[CurrentParent]]</f>
        <v>0</v>
      </c>
      <c r="K11487" s="155" t="str">
        <f>IF(Proc[[#This Row],[Author]]="Marcela Urrego",VLOOKUP(LEFT(Proc[[#This Row],[Requested]],1),Table3[#All],2,0),VLOOKUP(Proc[[#This Row],[Author]],Table4[],2,0))</f>
        <v>HC</v>
      </c>
      <c r="L11487" s="155"/>
      <c r="M11487" s="140">
        <v>46139</v>
      </c>
      <c r="N11487" s="140"/>
      <c r="O11487" s="140"/>
      <c r="P11487" s="140" t="str">
        <f ca="1">IF(Proc[[#This Row],[DaysAgeing]]&gt;5,"yep","on track")</f>
        <v>on track</v>
      </c>
      <c r="Q11487" s="2">
        <f ca="1">IF(Proc[[#This Row],[DateClosed]]="",ABS(NETWORKDAYS(Proc[[#This Row],[DateOpened]],TODAY()))-1,ABS(NETWORKDAYS(Proc[[#This Row],[DateOpened]],Proc[[#This Row],[DateClosed]]))-1)</f>
        <v>0</v>
      </c>
      <c r="R11487" s="140" t="s">
        <v>7402</v>
      </c>
      <c r="S11487" s="155"/>
      <c r="T11487" s="155"/>
    </row>
    <row r="11488" spans="1:20">
      <c r="A11488" t="s">
        <v>13914</v>
      </c>
      <c r="B11488" s="155" t="str">
        <f>IFERROR(VLOOKUP(Proc[[#This Row],[App]],Table2[],3,0),"open")</f>
        <v>open</v>
      </c>
      <c r="C11488" s="164" t="s">
        <v>370</v>
      </c>
      <c r="D11488" t="s">
        <v>13944</v>
      </c>
      <c r="E11488" t="s">
        <v>11804</v>
      </c>
      <c r="F11488" s="155"/>
      <c r="G11488" s="164" t="s">
        <v>400</v>
      </c>
      <c r="H11488" s="155" t="str">
        <f>IF(Proc[[#This Row],[type]]="LFF (MDG-F)",MID(Proc[[#This Row],[Obj]],13,10),"")</f>
        <v/>
      </c>
      <c r="J11488" s="155" t="b">
        <f>Proc[[#This Row],[Requested]]=Proc[[#This Row],[CurrentParent]]</f>
        <v>0</v>
      </c>
      <c r="K11488" s="155" t="str">
        <f>IF(Proc[[#This Row],[Author]]="Marcela Urrego",VLOOKUP(LEFT(Proc[[#This Row],[Requested]],1),Table3[#All],2,0),VLOOKUP(Proc[[#This Row],[Author]],Table4[],2,0))</f>
        <v>HC</v>
      </c>
      <c r="L11488" s="155"/>
      <c r="M11488" s="140">
        <v>46139</v>
      </c>
      <c r="N11488" s="140"/>
      <c r="O11488" s="140"/>
      <c r="P11488" s="140" t="str">
        <f ca="1">IF(Proc[[#This Row],[DaysAgeing]]&gt;5,"yep","on track")</f>
        <v>on track</v>
      </c>
      <c r="Q11488" s="2">
        <f ca="1">IF(Proc[[#This Row],[DateClosed]]="",ABS(NETWORKDAYS(Proc[[#This Row],[DateOpened]],TODAY()))-1,ABS(NETWORKDAYS(Proc[[#This Row],[DateOpened]],Proc[[#This Row],[DateClosed]]))-1)</f>
        <v>0</v>
      </c>
      <c r="R11488" s="140" t="s">
        <v>7402</v>
      </c>
      <c r="S11488" s="155"/>
      <c r="T11488" s="155"/>
    </row>
    <row r="11489" spans="1:20">
      <c r="A11489" t="s">
        <v>13914</v>
      </c>
      <c r="B11489" s="155" t="str">
        <f>IFERROR(VLOOKUP(Proc[[#This Row],[App]],Table2[],3,0),"open")</f>
        <v>open</v>
      </c>
      <c r="C11489" s="164" t="s">
        <v>370</v>
      </c>
      <c r="D11489" t="s">
        <v>13945</v>
      </c>
      <c r="E11489" t="s">
        <v>11804</v>
      </c>
      <c r="F11489" s="155"/>
      <c r="G11489" s="164" t="s">
        <v>400</v>
      </c>
      <c r="H11489" s="155" t="str">
        <f>IF(Proc[[#This Row],[type]]="LFF (MDG-F)",MID(Proc[[#This Row],[Obj]],13,10),"")</f>
        <v/>
      </c>
      <c r="J11489" s="155" t="b">
        <f>Proc[[#This Row],[Requested]]=Proc[[#This Row],[CurrentParent]]</f>
        <v>0</v>
      </c>
      <c r="K11489" s="155" t="str">
        <f>IF(Proc[[#This Row],[Author]]="Marcela Urrego",VLOOKUP(LEFT(Proc[[#This Row],[Requested]],1),Table3[#All],2,0),VLOOKUP(Proc[[#This Row],[Author]],Table4[],2,0))</f>
        <v>HC</v>
      </c>
      <c r="L11489" s="155"/>
      <c r="M11489" s="140">
        <v>46139</v>
      </c>
      <c r="N11489" s="140"/>
      <c r="O11489" s="140"/>
      <c r="P11489" s="140" t="str">
        <f ca="1">IF(Proc[[#This Row],[DaysAgeing]]&gt;5,"yep","on track")</f>
        <v>on track</v>
      </c>
      <c r="Q11489" s="2">
        <f ca="1">IF(Proc[[#This Row],[DateClosed]]="",ABS(NETWORKDAYS(Proc[[#This Row],[DateOpened]],TODAY()))-1,ABS(NETWORKDAYS(Proc[[#This Row],[DateOpened]],Proc[[#This Row],[DateClosed]]))-1)</f>
        <v>0</v>
      </c>
      <c r="R11489" s="140" t="s">
        <v>7402</v>
      </c>
      <c r="S11489" s="155"/>
      <c r="T11489" s="155"/>
    </row>
  </sheetData>
  <phoneticPr fontId="0" type="noConversion"/>
  <conditionalFormatting sqref="D642">
    <cfRule type="duplicateValues" dxfId="9" priority="7"/>
  </conditionalFormatting>
  <conditionalFormatting sqref="D1017:D1042">
    <cfRule type="duplicateValues" dxfId="8" priority="5"/>
  </conditionalFormatting>
  <conditionalFormatting sqref="I10752:I10762">
    <cfRule type="duplicateValues" dxfId="7" priority="3"/>
  </conditionalFormatting>
  <conditionalFormatting sqref="I10810:I10816 I10807:I10808 I10801:I10803 I10785:I10796 I10771:I10774 I10779:I10781 I10861:I10863 I10868:I10869 I10830:I10856">
    <cfRule type="duplicateValues" dxfId="6" priority="2"/>
  </conditionalFormatting>
  <conditionalFormatting sqref="E10980:E10981">
    <cfRule type="duplicateValues" dxfId="5" priority="1"/>
  </conditionalFormatting>
  <conditionalFormatting sqref="D2:D11489">
    <cfRule type="duplicateValues" dxfId="4" priority="12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G2:G11489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8"/>
  <sheetViews>
    <sheetView topLeftCell="A128" workbookViewId="0">
      <selection activeCell="A158" sqref="A158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  <row r="156" spans="1:2">
      <c r="A156" s="140" t="s">
        <v>13014</v>
      </c>
      <c r="B156" t="s">
        <v>566</v>
      </c>
    </row>
    <row r="157" spans="1:2">
      <c r="A157" s="140" t="s">
        <v>13187</v>
      </c>
      <c r="B157" t="s">
        <v>567</v>
      </c>
    </row>
    <row r="158" spans="1:2">
      <c r="A158" s="140" t="s">
        <v>13333</v>
      </c>
      <c r="B158" s="164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2026-04-27T13:54:08Z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