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7D80185E-BA44-424F-A736-214451C7771D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33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953" i="1" l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Q10953" i="1"/>
  <c r="P10953" i="1" s="1"/>
  <c r="Q10954" i="1"/>
  <c r="P10954" i="1" s="1"/>
  <c r="Q10955" i="1"/>
  <c r="P10955" i="1" s="1"/>
  <c r="Q10956" i="1"/>
  <c r="P10956" i="1" s="1"/>
  <c r="Q10957" i="1"/>
  <c r="P10957" i="1" s="1"/>
  <c r="Q10958" i="1"/>
  <c r="P10958" i="1" s="1"/>
  <c r="Q10959" i="1"/>
  <c r="P10959" i="1" s="1"/>
  <c r="Q10960" i="1"/>
  <c r="P10960" i="1" s="1"/>
  <c r="Q10961" i="1"/>
  <c r="P10961" i="1" s="1"/>
  <c r="Q10962" i="1"/>
  <c r="P10962" i="1" s="1"/>
  <c r="Q10963" i="1"/>
  <c r="P10963" i="1" s="1"/>
  <c r="Q10964" i="1"/>
  <c r="P10964" i="1" s="1"/>
  <c r="Q10965" i="1"/>
  <c r="P10965" i="1" s="1"/>
  <c r="Q10966" i="1"/>
  <c r="P10966" i="1" s="1"/>
  <c r="Q10967" i="1"/>
  <c r="P10967" i="1" s="1"/>
  <c r="Q10968" i="1"/>
  <c r="P10968" i="1" s="1"/>
  <c r="Q10969" i="1"/>
  <c r="P10969" i="1" s="1"/>
  <c r="Q10970" i="1"/>
  <c r="P10970" i="1" s="1"/>
  <c r="Q10971" i="1"/>
  <c r="P10971" i="1" s="1"/>
  <c r="Q10972" i="1"/>
  <c r="P10972" i="1" s="1"/>
  <c r="Q10973" i="1"/>
  <c r="P10973" i="1" s="1"/>
  <c r="Q10974" i="1"/>
  <c r="P10974" i="1" s="1"/>
  <c r="Q10975" i="1"/>
  <c r="P10975" i="1" s="1"/>
  <c r="Q10976" i="1"/>
  <c r="P10976" i="1" s="1"/>
  <c r="B10952" i="1"/>
  <c r="H10952" i="1"/>
  <c r="J10952" i="1"/>
  <c r="K10952" i="1"/>
  <c r="Q10952" i="1"/>
  <c r="P10952" i="1" s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Q10935" i="1"/>
  <c r="P10935" i="1" s="1"/>
  <c r="Q10936" i="1"/>
  <c r="P10936" i="1" s="1"/>
  <c r="Q10937" i="1"/>
  <c r="P10937" i="1" s="1"/>
  <c r="Q10938" i="1"/>
  <c r="P10938" i="1" s="1"/>
  <c r="Q10939" i="1"/>
  <c r="P10939" i="1" s="1"/>
  <c r="Q10940" i="1"/>
  <c r="P10940" i="1" s="1"/>
  <c r="Q10941" i="1"/>
  <c r="P10941" i="1" s="1"/>
  <c r="Q10942" i="1"/>
  <c r="P10942" i="1" s="1"/>
  <c r="Q10943" i="1"/>
  <c r="P10943" i="1" s="1"/>
  <c r="Q10944" i="1"/>
  <c r="P10944" i="1" s="1"/>
  <c r="Q10945" i="1"/>
  <c r="P10945" i="1" s="1"/>
  <c r="Q10946" i="1"/>
  <c r="P10946" i="1" s="1"/>
  <c r="Q10947" i="1"/>
  <c r="P10947" i="1" s="1"/>
  <c r="Q10948" i="1"/>
  <c r="P10948" i="1" s="1"/>
  <c r="Q10949" i="1"/>
  <c r="P10949" i="1" s="1"/>
  <c r="Q10950" i="1"/>
  <c r="P10950" i="1" s="1"/>
  <c r="Q10951" i="1"/>
  <c r="P10951" i="1" s="1"/>
  <c r="J10928" i="1"/>
  <c r="J10927" i="1"/>
  <c r="J10926" i="1"/>
  <c r="J10925" i="1"/>
  <c r="J10924" i="1"/>
  <c r="J10921" i="1"/>
  <c r="J10920" i="1"/>
  <c r="J10919" i="1"/>
  <c r="J10915" i="1"/>
  <c r="J10912" i="1"/>
  <c r="J10911" i="1"/>
  <c r="J10910" i="1"/>
  <c r="J10909" i="1"/>
  <c r="J10906" i="1"/>
  <c r="J10905" i="1"/>
  <c r="J10904" i="1"/>
  <c r="J10903" i="1"/>
  <c r="J10896" i="1"/>
  <c r="J10923" i="1"/>
  <c r="J10922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J10929" i="1"/>
  <c r="J10930" i="1"/>
  <c r="J10931" i="1"/>
  <c r="J10932" i="1"/>
  <c r="J10933" i="1"/>
  <c r="J10934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Q10919" i="1"/>
  <c r="P10919" i="1" s="1"/>
  <c r="Q10920" i="1"/>
  <c r="P10920" i="1" s="1"/>
  <c r="Q10921" i="1"/>
  <c r="P10921" i="1" s="1"/>
  <c r="Q10922" i="1"/>
  <c r="P10922" i="1" s="1"/>
  <c r="Q10923" i="1"/>
  <c r="P10923" i="1" s="1"/>
  <c r="Q10924" i="1"/>
  <c r="P10924" i="1" s="1"/>
  <c r="Q10925" i="1"/>
  <c r="P10925" i="1" s="1"/>
  <c r="Q10926" i="1"/>
  <c r="P10926" i="1" s="1"/>
  <c r="Q10927" i="1"/>
  <c r="P10927" i="1" s="1"/>
  <c r="Q10928" i="1"/>
  <c r="P10928" i="1" s="1"/>
  <c r="Q10929" i="1"/>
  <c r="P10929" i="1" s="1"/>
  <c r="Q10930" i="1"/>
  <c r="P10930" i="1" s="1"/>
  <c r="Q10931" i="1"/>
  <c r="P10931" i="1" s="1"/>
  <c r="Q10932" i="1"/>
  <c r="P10932" i="1" s="1"/>
  <c r="Q10933" i="1"/>
  <c r="P10933" i="1" s="1"/>
  <c r="Q10934" i="1"/>
  <c r="P10934" i="1" s="1"/>
  <c r="B10918" i="1"/>
  <c r="H10918" i="1"/>
  <c r="J10918" i="1"/>
  <c r="K10918" i="1"/>
  <c r="Q10918" i="1"/>
  <c r="P10918" i="1" s="1"/>
  <c r="B10911" i="1"/>
  <c r="B10912" i="1"/>
  <c r="B10913" i="1"/>
  <c r="B10914" i="1"/>
  <c r="B10915" i="1"/>
  <c r="B10916" i="1"/>
  <c r="B10917" i="1"/>
  <c r="H10911" i="1"/>
  <c r="H10912" i="1"/>
  <c r="H10913" i="1"/>
  <c r="H10914" i="1"/>
  <c r="H10915" i="1"/>
  <c r="H10916" i="1"/>
  <c r="H10917" i="1"/>
  <c r="J10913" i="1"/>
  <c r="J10914" i="1"/>
  <c r="J10916" i="1"/>
  <c r="J10917" i="1"/>
  <c r="K10911" i="1"/>
  <c r="K10912" i="1"/>
  <c r="K10913" i="1"/>
  <c r="K10914" i="1"/>
  <c r="K10915" i="1"/>
  <c r="K10916" i="1"/>
  <c r="K10917" i="1"/>
  <c r="Q10911" i="1"/>
  <c r="P10911" i="1" s="1"/>
  <c r="Q10912" i="1"/>
  <c r="P10912" i="1" s="1"/>
  <c r="Q10913" i="1"/>
  <c r="P10913" i="1" s="1"/>
  <c r="Q10914" i="1"/>
  <c r="P10914" i="1" s="1"/>
  <c r="Q10915" i="1"/>
  <c r="P10915" i="1" s="1"/>
  <c r="Q10916" i="1"/>
  <c r="P10916" i="1" s="1"/>
  <c r="Q10917" i="1"/>
  <c r="P10917" i="1" s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J10899" i="1"/>
  <c r="J10900" i="1"/>
  <c r="J10901" i="1"/>
  <c r="J10902" i="1"/>
  <c r="J10907" i="1"/>
  <c r="J1090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Q10899" i="1"/>
  <c r="P10899" i="1" s="1"/>
  <c r="Q10900" i="1"/>
  <c r="P10900" i="1" s="1"/>
  <c r="Q10901" i="1"/>
  <c r="P10901" i="1" s="1"/>
  <c r="Q10902" i="1"/>
  <c r="P10902" i="1" s="1"/>
  <c r="Q10903" i="1"/>
  <c r="P10903" i="1" s="1"/>
  <c r="Q10904" i="1"/>
  <c r="P10904" i="1" s="1"/>
  <c r="Q10905" i="1"/>
  <c r="P10905" i="1" s="1"/>
  <c r="Q10906" i="1"/>
  <c r="P10906" i="1" s="1"/>
  <c r="Q10907" i="1"/>
  <c r="P10907" i="1" s="1"/>
  <c r="Q10908" i="1"/>
  <c r="P10908" i="1" s="1"/>
  <c r="Q10909" i="1"/>
  <c r="P10909" i="1" s="1"/>
  <c r="Q10910" i="1"/>
  <c r="P10910" i="1" s="1"/>
  <c r="B10898" i="1"/>
  <c r="H10898" i="1"/>
  <c r="J10898" i="1"/>
  <c r="K10898" i="1"/>
  <c r="Q10898" i="1"/>
  <c r="P10898" i="1" s="1"/>
  <c r="B10896" i="1"/>
  <c r="B10897" i="1"/>
  <c r="H10896" i="1"/>
  <c r="H10897" i="1"/>
  <c r="J10897" i="1"/>
  <c r="K10896" i="1"/>
  <c r="K10897" i="1"/>
  <c r="Q10896" i="1"/>
  <c r="P10896" i="1" s="1"/>
  <c r="Q10897" i="1"/>
  <c r="P10897" i="1" s="1"/>
  <c r="B10894" i="1" l="1"/>
  <c r="B10895" i="1"/>
  <c r="H10894" i="1"/>
  <c r="H10895" i="1"/>
  <c r="J10894" i="1"/>
  <c r="J10895" i="1"/>
  <c r="K10894" i="1"/>
  <c r="K10895" i="1"/>
  <c r="Q10894" i="1"/>
  <c r="P10894" i="1" s="1"/>
  <c r="Q10895" i="1"/>
  <c r="P10895" i="1" s="1"/>
  <c r="B10893" i="1"/>
  <c r="H10893" i="1"/>
  <c r="J10893" i="1"/>
  <c r="K10893" i="1"/>
  <c r="Q10893" i="1"/>
  <c r="P10893" i="1" s="1"/>
  <c r="B10891" i="1"/>
  <c r="B10892" i="1"/>
  <c r="H10891" i="1"/>
  <c r="H10892" i="1"/>
  <c r="J10891" i="1"/>
  <c r="J10892" i="1"/>
  <c r="K10891" i="1"/>
  <c r="K10892" i="1"/>
  <c r="Q10891" i="1"/>
  <c r="P10891" i="1" s="1"/>
  <c r="Q10892" i="1"/>
  <c r="P10892" i="1" s="1"/>
  <c r="B10890" i="1"/>
  <c r="H10890" i="1"/>
  <c r="J10890" i="1"/>
  <c r="K10890" i="1"/>
  <c r="Q10890" i="1"/>
  <c r="P10890" i="1" s="1"/>
  <c r="B10889" i="1"/>
  <c r="H10889" i="1"/>
  <c r="J10889" i="1"/>
  <c r="K10889" i="1"/>
  <c r="Q10889" i="1"/>
  <c r="P10889" i="1" s="1"/>
  <c r="J10882" i="1"/>
  <c r="J10879" i="1"/>
  <c r="J10878" i="1"/>
  <c r="J10877" i="1"/>
  <c r="B10885" i="1"/>
  <c r="B10886" i="1"/>
  <c r="B10887" i="1"/>
  <c r="B10888" i="1"/>
  <c r="H10885" i="1"/>
  <c r="H10886" i="1"/>
  <c r="H10887" i="1"/>
  <c r="H10888" i="1"/>
  <c r="J10885" i="1"/>
  <c r="J10886" i="1"/>
  <c r="J10887" i="1"/>
  <c r="J10888" i="1"/>
  <c r="K10885" i="1"/>
  <c r="K10886" i="1"/>
  <c r="K10887" i="1"/>
  <c r="K10888" i="1"/>
  <c r="Q10885" i="1"/>
  <c r="P10885" i="1" s="1"/>
  <c r="Q10886" i="1"/>
  <c r="P10886" i="1" s="1"/>
  <c r="Q10887" i="1"/>
  <c r="P10887" i="1" s="1"/>
  <c r="Q10888" i="1"/>
  <c r="P10888" i="1" s="1"/>
  <c r="B10877" i="1"/>
  <c r="B10878" i="1"/>
  <c r="B10879" i="1"/>
  <c r="B10880" i="1"/>
  <c r="B10881" i="1"/>
  <c r="B10882" i="1"/>
  <c r="B10883" i="1"/>
  <c r="B10884" i="1"/>
  <c r="H10877" i="1"/>
  <c r="H10878" i="1"/>
  <c r="H10879" i="1"/>
  <c r="H10880" i="1"/>
  <c r="H10881" i="1"/>
  <c r="H10882" i="1"/>
  <c r="H10883" i="1"/>
  <c r="H10884" i="1"/>
  <c r="J10880" i="1"/>
  <c r="J10881" i="1"/>
  <c r="J10883" i="1"/>
  <c r="J10884" i="1"/>
  <c r="K10877" i="1"/>
  <c r="K10878" i="1"/>
  <c r="K10879" i="1"/>
  <c r="K10880" i="1"/>
  <c r="K10881" i="1"/>
  <c r="K10882" i="1"/>
  <c r="K10883" i="1"/>
  <c r="K10884" i="1"/>
  <c r="Q10877" i="1"/>
  <c r="P10877" i="1" s="1"/>
  <c r="Q10878" i="1"/>
  <c r="P10878" i="1" s="1"/>
  <c r="Q10879" i="1"/>
  <c r="P10879" i="1" s="1"/>
  <c r="Q10880" i="1"/>
  <c r="P10880" i="1" s="1"/>
  <c r="Q10881" i="1"/>
  <c r="P10881" i="1" s="1"/>
  <c r="Q10882" i="1"/>
  <c r="P10882" i="1" s="1"/>
  <c r="Q10883" i="1"/>
  <c r="P10883" i="1" s="1"/>
  <c r="Q10884" i="1"/>
  <c r="P10884" i="1" s="1"/>
  <c r="B10876" i="1"/>
  <c r="H10876" i="1"/>
  <c r="J10876" i="1"/>
  <c r="K10876" i="1"/>
  <c r="Q10876" i="1"/>
  <c r="P10876" i="1" s="1"/>
  <c r="B10875" i="1"/>
  <c r="H10875" i="1"/>
  <c r="J10875" i="1"/>
  <c r="K10875" i="1"/>
  <c r="Q10875" i="1"/>
  <c r="P10875" i="1" s="1"/>
  <c r="J10690" i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<sst xmlns="http://schemas.openxmlformats.org/spreadsheetml/2006/main" count="91283" uniqueCount="13298">
  <si>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</si>
  <si>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</si>
  <si>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</si>
  <si>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</si>
  <si>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</si>
  <si>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</si>
  <si>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</si>
  <si>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</si>
  <si>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</si>
  <si>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</si>
  <si>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</si>
  <si>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</si>
  <si>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</si>
  <si>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</si>
  <si>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</si>
  <si>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</si>
  <si>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</si>
  <si>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</si>
  <si>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</si>
  <si>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</si>
  <si>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</si>
  <si>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</si>
  <si>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</si>
  <si>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</si>
  <si>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</si>
  <si>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</si>
  <si>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</si>
  <si>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</si>
  <si>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</si>
  <si>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</si>
  <si>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</si>
  <si>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</si>
  <si>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</si>
  <si>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</si>
  <si>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</si>
  <si>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</si>
  <si>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</si>
  <si>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</si>
  <si>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</si>
  <si>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</si>
  <si>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</si>
  <si>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</si>
  <si>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</si>
  <si>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</si>
  <si>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</si>
  <si>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</si>
  <si>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</si>
  <si>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</si>
  <si>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</si>
  <si>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</si>
  <si>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</si>
  <si>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</si>
  <si>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</si>
  <si>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</si>
  <si>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</si>
  <si>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</si>
  <si>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</si>
  <si>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</si>
  <si>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</si>
  <si>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</si>
  <si>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</si>
  <si>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</si>
  <si>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</si>
  <si>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</si>
  <si>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</si>
  <si>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</si>
  <si>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</si>
  <si>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</si>
  <si>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</si>
  <si>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</si>
  <si>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</si>
  <si>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</si>
  <si>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</si>
  <si>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</si>
  <si>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</si>
  <si>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</si>
  <si>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</si>
  <si>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</si>
  <si>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</si>
  <si>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</si>
  <si>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</si>
  <si>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</si>
  <si>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</si>
  <si>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</si>
  <si>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</si>
  <si>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</si>
  <si>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</si>
  <si>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</si>
  <si>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</si>
  <si>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</si>
  <si>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</si>
  <si>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</si>
  <si>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</si>
  <si>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</si>
  <si>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</si>
  <si>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</si>
  <si>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</si>
  <si>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</si>
  <si>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</si>
  <si>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</si>
  <si>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</si>
  <si>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</si>
  <si>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</si>
  <si>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</si>
  <si>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</si>
  <si>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</si>
  <si>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</si>
  <si>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</si>
  <si>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</si>
  <si>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</si>
  <si>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</si>
  <si>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</si>
  <si>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</si>
  <si>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</si>
  <si>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</si>
  <si>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</si>
  <si>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</si>
  <si>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</si>
  <si>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</si>
  <si>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</si>
  <si>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</si>
  <si>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</si>
  <si>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</si>
  <si>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</si>
  <si>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</si>
  <si>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</si>
  <si>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</si>
  <si>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</si>
  <si>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</si>
  <si>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</si>
  <si>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</si>
  <si>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</si>
  <si>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</si>
  <si>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</si>
  <si>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</si>
  <si>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</si>
  <si>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</si>
  <si>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</si>
  <si>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</si>
  <si>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</si>
  <si>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</si>
  <si>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</si>
  <si>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</si>
  <si>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</si>
  <si>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</si>
  <si>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</si>
  <si>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</si>
  <si>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</si>
  <si>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</si>
  <si>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</si>
  <si>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</si>
  <si>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</si>
  <si>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</si>
  <si>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</si>
  <si>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</si>
  <si>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</si>
  <si>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</si>
  <si>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</si>
  <si>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</si>
  <si>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</si>
  <si>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</si>
  <si>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</si>
  <si>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</si>
  <si>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</si>
  <si>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</si>
  <si>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</si>
  <si>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</si>
  <si>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</si>
  <si>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</si>
  <si>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</si>
  <si>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</si>
  <si>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</si>
  <si>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</si>
  <si>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</si>
  <si>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</si>
  <si>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</si>
  <si>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</si>
  <si>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</si>
  <si>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</si>
  <si>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</si>
  <si>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</si>
  <si>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</si>
  <si>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</si>
  <si>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</si>
  <si>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</si>
  <si>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</si>
  <si>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</si>
  <si>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</si>
  <si>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</si>
  <si>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</si>
  <si>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</si>
  <si>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</si>
  <si>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</si>
  <si>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</si>
  <si>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</si>
  <si>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</si>
  <si>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</si>
  <si>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</si>
  <si>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</si>
  <si>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</si>
  <si>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</si>
  <si>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</si>
  <si>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</si>
  <si>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</si>
  <si>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</si>
  <si>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</si>
  <si>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</si>
  <si>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</si>
  <si>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</si>
  <si>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</si>
  <si>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</si>
  <si>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</si>
  <si>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</si>
  <si>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</si>
  <si>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</si>
  <si>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</si>
  <si>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</si>
  <si>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</si>
  <si>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</si>
  <si>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</si>
  <si>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</si>
  <si>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</si>
  <si>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</si>
  <si>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</si>
  <si>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</si>
  <si>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</si>
  <si>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</si>
  <si>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</si>
  <si>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</si>
  <si>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</si>
  <si>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</si>
  <si>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</si>
  <si>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</si>
  <si>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</si>
  <si>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</si>
  <si>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</si>
  <si>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</si>
  <si>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</si>
  <si>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</si>
  <si>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</si>
  <si>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</si>
  <si>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</si>
  <si>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</si>
  <si>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</si>
  <si>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</si>
  <si>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</si>
  <si>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</si>
  <si>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</si>
  <si>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</si>
  <si>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</si>
  <si>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</si>
  <si>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</si>
  <si>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</si>
  <si>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</si>
  <si>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</si>
  <si>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</si>
  <si>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</si>
  <si>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</si>
  <si>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</si>
  <si>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</si>
  <si>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</si>
  <si>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</si>
  <si>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</si>
  <si>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</si>
  <si>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</si>
  <si>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</si>
  <si>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</si>
  <si>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</si>
  <si>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</si>
  <si>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</si>
  <si>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</si>
  <si>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</si>
  <si>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</si>
  <si>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</si>
  <si>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</si>
  <si>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</si>
  <si>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</si>
  <si>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</si>
  <si>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</si>
  <si>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</si>
  <si>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</si>
  <si>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</si>
  <si>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</si>
  <si>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</si>
  <si>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</si>
  <si>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</si>
  <si>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</si>
  <si>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</si>
  <si>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</si>
  <si>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</si>
  <si>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</si>
  <si>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</si>
  <si>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</si>
  <si>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</si>
  <si>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</si>
  <si>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</si>
  <si>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</si>
  <si>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</si>
  <si>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</si>
  <si>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</si>
  <si>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</si>
  <si>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</si>
  <si>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</si>
  <si>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</si>
  <si>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</si>
  <si>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</si>
  <si>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</si>
  <si>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</si>
  <si>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</si>
  <si>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</si>
  <si>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</si>
  <si>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</si>
  <si>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</si>
  <si>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</si>
  <si>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</si>
  <si>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</si>
  <si>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</si>
  <si>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</si>
  <si>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</si>
  <si>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</si>
  <si>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</si>
  <si>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</si>
  <si>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</si>
  <si>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</si>
  <si>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</si>
  <si>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</si>
  <si>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</si>
  <si>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</si>
  <si>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</si>
  <si>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</si>
  <si>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</si>
  <si>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</si>
  <si>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</si>
  <si>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</si>
  <si>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</si>
  <si>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</si>
  <si>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</si>
  <si>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</si>
  <si>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</si>
  <si>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</si>
  <si>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</si>
  <si>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</si>
  <si>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</si>
  <si>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</si>
  <si>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</si>
  <si>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</si>
  <si>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</si>
  <si>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</si>
  <si>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</si>
  <si>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</si>
  <si>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</si>
  <si>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</si>
  <si>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</si>
  <si>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</si>
  <si>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</si>
  <si>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</si>
  <si>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</si>
  <si>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</si>
  <si>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</si>
  <si>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</si>
  <si>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</si>
  <si>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</si>
  <si>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</si>
  <si>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</si>
  <si>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</si>
  <si>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</si>
  <si>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</si>
  <si>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</si>
  <si>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</si>
  <si>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</si>
  <si>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</si>
  <si>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</si>
  <si>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</si>
  <si>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</si>
  <si>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</si>
  <si>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</si>
  <si>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</si>
  <si>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</si>
  <si>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</si>
  <si>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</si>
  <si>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</si>
  <si>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</si>
  <si>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</si>
  <si>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</si>
  <si>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</si>
  <si>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</si>
  <si>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</si>
  <si>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</si>
  <si>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</si>
  <si>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</si>
  <si>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</si>
  <si>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</si>
  <si>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</si>
  <si>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</si>
  <si>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</si>
  <si>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</si>
  <si>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</si>
  <si>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</si>
  <si>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</si>
  <si>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</si>
  <si>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</si>
  <si>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</si>
  <si>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</si>
  <si>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</si>
  <si>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</si>
  <si>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</si>
  <si>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</si>
  <si>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</si>
  <si>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</si>
  <si>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</si>
  <si>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</si>
  <si>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</si>
  <si>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</si>
  <si>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</si>
  <si>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</si>
  <si>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</si>
  <si>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</si>
  <si>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</si>
  <si>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</si>
  <si>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</si>
  <si>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</si>
  <si>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</si>
  <si>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</si>
  <si>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</si>
  <si>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</si>
  <si>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</si>
  <si>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</si>
  <si>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</si>
  <si>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</si>
  <si>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</si>
  <si>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</si>
  <si>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</si>
  <si>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</si>
  <si>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</si>
  <si>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</si>
  <si>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</si>
  <si>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</si>
  <si>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</si>
  <si>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</si>
  <si>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</si>
  <si>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</si>
  <si>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</si>
  <si>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</si>
  <si>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</si>
  <si>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</si>
  <si>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</si>
  <si>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</si>
  <si>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</si>
  <si>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</si>
  <si>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</si>
  <si>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</si>
  <si>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</si>
  <si>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</si>
  <si>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</si>
  <si>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</si>
  <si>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</si>
  <si>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</si>
  <si>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</si>
  <si>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</si>
  <si>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</si>
  <si>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</si>
  <si>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</si>
  <si>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</si>
  <si>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</si>
  <si>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</si>
  <si>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</si>
  <si>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</si>
  <si>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</si>
  <si>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</si>
  <si>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</si>
  <si>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</si>
  <si>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</si>
  <si>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</si>
  <si>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</si>
  <si>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</si>
  <si>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</si>
  <si>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</si>
  <si>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</si>
  <si>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</si>
  <si>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</si>
  <si>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</si>
  <si>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</si>
  <si>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</si>
  <si>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</si>
  <si>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</si>
  <si>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</si>
  <si>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</si>
  <si>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</si>
  <si>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</si>
  <si>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</si>
  <si>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</si>
  <si>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</si>
  <si>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</si>
  <si>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</si>
  <si>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</si>
  <si>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</si>
  <si>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</si>
  <si>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</si>
  <si>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</si>
  <si>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</si>
  <si>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</si>
  <si>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</si>
  <si>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</si>
  <si>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</si>
  <si>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</si>
  <si>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</si>
  <si>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</si>
  <si>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</si>
  <si>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</si>
  <si>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</si>
  <si>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</si>
  <si>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</si>
  <si>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</si>
  <si>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</si>
  <si>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</si>
  <si>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</si>
  <si>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</si>
  <si>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</si>
  <si>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</si>
  <si>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</si>
  <si>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</si>
  <si>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</si>
  <si>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</si>
  <si>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</si>
  <si>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</si>
  <si>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</si>
  <si>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</si>
  <si>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</si>
  <si>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</si>
  <si>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</si>
  <si>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</si>
  <si>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</si>
  <si>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</si>
  <si>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</si>
  <si>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</si>
  <si>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</si>
  <si>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</si>
  <si>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</si>
  <si>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</si>
  <si>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</si>
  <si>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</si>
  <si>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</si>
  <si>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</si>
  <si>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</si>
  <si>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</si>
  <si>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</si>
  <si>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</si>
  <si>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</si>
  <si>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</si>
  <si>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</si>
  <si>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</si>
  <si>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</si>
  <si>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</si>
  <si>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</si>
  <si>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</si>
  <si>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</si>
  <si>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</si>
  <si>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</si>
  <si>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</si>
  <si>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</si>
  <si>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</si>
  <si>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</si>
  <si>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</si>
  <si>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</si>
  <si>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</si>
  <si>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</si>
  <si>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</si>
  <si>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</si>
  <si>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</si>
  <si>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</si>
  <si>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</si>
  <si>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</si>
  <si>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</si>
  <si>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</si>
  <si>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</si>
  <si>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</si>
  <si>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</si>
  <si>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</si>
  <si>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</si>
  <si>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</si>
  <si>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</si>
  <si>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</si>
  <si>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</si>
  <si>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</si>
  <si>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</si>
  <si>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</si>
  <si>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</si>
  <si>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</si>
  <si>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</si>
  <si>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</si>
  <si>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</si>
  <si>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</si>
  <si>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</si>
  <si>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</si>
  <si>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</si>
  <si>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</si>
  <si>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</si>
  <si>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</si>
  <si>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</si>
  <si>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</si>
  <si>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</si>
  <si>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</si>
  <si>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</si>
  <si>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</si>
  <si>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</si>
  <si>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</si>
  <si>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</si>
  <si>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</si>
  <si>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</si>
  <si>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</si>
  <si>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</si>
  <si>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</si>
  <si>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</si>
  <si>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</si>
  <si>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</si>
  <si>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</si>
  <si>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</si>
  <si>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</si>
  <si>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</si>
  <si>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</si>
  <si>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</si>
  <si>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</si>
  <si>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</si>
  <si>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</si>
  <si>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</si>
  <si>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</si>
  <si>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</si>
  <si>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</si>
  <si>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</si>
  <si>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</si>
  <si>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</si>
  <si>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</si>
  <si>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</si>
  <si>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</si>
  <si>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</si>
  <si>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</si>
  <si>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</si>
  <si>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</si>
  <si>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</si>
  <si>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</si>
  <si>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</si>
  <si>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</si>
  <si>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</si>
  <si>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</si>
  <si>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</si>
  <si>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</si>
  <si>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</si>
  <si>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</si>
  <si>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</si>
  <si>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</si>
  <si>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</si>
  <si>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</si>
  <si>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</si>
  <si>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</si>
  <si>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</si>
  <si>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</si>
  <si>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</si>
  <si>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</si>
  <si>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</si>
  <si>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</si>
  <si>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</si>
  <si>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</si>
  <si>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</si>
  <si>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</si>
  <si>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</si>
  <si>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</si>
  <si>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</si>
  <si>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</si>
  <si>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</si>
  <si>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</si>
  <si>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</si>
  <si>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</si>
  <si>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</si>
  <si>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</si>
  <si>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</si>
  <si>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</si>
  <si>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</si>
  <si>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</si>
  <si>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</si>
  <si>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</si>
  <si>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</si>
  <si>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</si>
  <si>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</si>
  <si>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</si>
  <si>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</si>
  <si>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</si>
  <si>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</si>
  <si>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</si>
  <si>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</si>
  <si>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</si>
  <si>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</si>
  <si>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</si>
  <si>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</si>
  <si>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</si>
  <si>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</si>
  <si>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</si>
  <si>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</si>
  <si>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</si>
  <si>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</si>
  <si>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</si>
  <si>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</si>
  <si>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</si>
  <si>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</si>
  <si>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</si>
  <si>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</si>
  <si>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</si>
  <si>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</si>
  <si>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</si>
  <si>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</si>
  <si>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</si>
  <si>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</si>
  <si>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</si>
  <si>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</si>
  <si>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</si>
  <si>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</si>
  <si>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</si>
  <si>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</si>
  <si>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</si>
  <si>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</si>
  <si>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</si>
  <si>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</si>
  <si>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</si>
  <si>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</si>
  <si>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</si>
  <si>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</si>
  <si>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</si>
  <si>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</si>
  <si>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</si>
  <si>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</si>
  <si>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</si>
  <si>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</si>
  <si>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</si>
  <si>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</si>
  <si>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</si>
  <si>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</si>
  <si>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</si>
  <si>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</si>
  <si>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</si>
  <si>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</si>
  <si>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</si>
  <si>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</si>
  <si>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</si>
  <si>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</si>
  <si>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</si>
  <si>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</si>
  <si>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</si>
  <si>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</si>
  <si>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</si>
  <si>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</si>
  <si>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</si>
  <si>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</si>
  <si>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</si>
  <si>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</si>
  <si>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</si>
  <si>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</si>
  <si>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</si>
  <si>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</si>
  <si>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</si>
  <si>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</si>
  <si>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</si>
  <si>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</si>
  <si>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</si>
  <si>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</si>
  <si>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</si>
  <si>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</si>
  <si>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</si>
  <si>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</si>
  <si>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</si>
  <si>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</si>
  <si>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</si>
  <si>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</si>
  <si>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</si>
  <si>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</si>
  <si>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</si>
  <si>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</si>
  <si>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</si>
  <si>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</si>
  <si>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</si>
  <si>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</si>
  <si>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</si>
  <si>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</si>
  <si>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</si>
  <si>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</si>
  <si>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</si>
  <si>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</si>
  <si>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</si>
  <si>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</si>
  <si>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</si>
  <si>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</si>
  <si>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</si>
  <si>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</si>
  <si>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</si>
  <si>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</si>
  <si>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</si>
  <si>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</si>
  <si>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</si>
  <si>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</si>
  <si>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</si>
  <si>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</si>
  <si>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</si>
  <si>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</si>
  <si>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</si>
  <si>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</si>
  <si>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</si>
  <si>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</si>
  <si>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</si>
  <si>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</si>
  <si>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</si>
  <si>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</si>
  <si>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</si>
  <si>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</si>
  <si>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</si>
  <si>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</si>
  <si>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</si>
  <si>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</si>
  <si>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</si>
  <si>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</si>
  <si>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</si>
  <si>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</si>
  <si>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</si>
  <si>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</si>
  <si>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</si>
  <si>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</si>
  <si>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</si>
  <si>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</si>
  <si>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</si>
  <si>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</si>
  <si>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</si>
  <si>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</si>
  <si>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</si>
  <si>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</si>
  <si>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</si>
  <si>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</si>
  <si>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</si>
  <si>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</si>
  <si>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</si>
  <si>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</si>
  <si>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</si>
  <si>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</si>
  <si>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</si>
  <si>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</si>
  <si>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</si>
  <si>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</si>
  <si>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</si>
  <si>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</si>
  <si>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</si>
  <si>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</si>
  <si>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</si>
  <si>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</si>
  <si>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</si>
  <si>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</si>
  <si>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</si>
  <si>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</si>
  <si>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</si>
  <si>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</si>
  <si>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</si>
  <si>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</si>
  <si>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</si>
  <si>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</si>
  <si>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</si>
  <si>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</si>
  <si>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</si>
  <si>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</si>
  <si>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</si>
  <si>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</si>
  <si>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</si>
  <si>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</si>
  <si>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</si>
  <si>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</si>
  <si>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</si>
  <si>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</si>
  <si>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</si>
  <si>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</si>
  <si>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</si>
  <si>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</si>
  <si>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</si>
  <si>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</si>
  <si>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</si>
  <si>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</si>
  <si>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</si>
  <si>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</si>
  <si>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</si>
  <si>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</si>
  <si>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</si>
  <si>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</si>
  <si>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</si>
  <si>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</si>
  <si>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</si>
  <si>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</si>
  <si>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</si>
  <si>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</si>
  <si>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</si>
  <si>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</si>
  <si>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</si>
  <si>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</si>
  <si>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</si>
  <si>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</si>
  <si>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</si>
  <si>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</si>
  <si>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</si>
  <si>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</si>
  <si>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</si>
  <si>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</si>
  <si>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</si>
  <si>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</si>
  <si>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</si>
  <si>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</si>
  <si>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</si>
  <si>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</si>
  <si>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</si>
  <si>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</si>
  <si>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</si>
  <si>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</si>
  <si>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</si>
  <si>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</si>
  <si>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</si>
  <si>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</si>
  <si>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</si>
  <si>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</si>
  <si>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</si>
  <si>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</si>
  <si>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</si>
  <si>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</si>
  <si>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</si>
  <si>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</si>
  <si>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</si>
  <si>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</si>
  <si>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</si>
  <si>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</si>
  <si>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</si>
  <si>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</si>
  <si>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</si>
  <si>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</si>
  <si>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</si>
  <si>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</si>
  <si>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</si>
  <si>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</si>
  <si>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</si>
  <si>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</si>
  <si>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</si>
  <si>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</si>
  <si>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</si>
  <si>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</si>
  <si>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</si>
  <si>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</si>
  <si>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</si>
  <si>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</si>
  <si>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</si>
  <si>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</si>
  <si>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</si>
  <si>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</si>
  <si>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</si>
  <si>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</si>
  <si>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</si>
  <si>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</si>
  <si>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</si>
  <si>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</si>
  <si>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</si>
  <si>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</si>
  <si>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</si>
  <si>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</si>
  <si>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</si>
  <si>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</si>
  <si>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</si>
  <si>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</si>
  <si>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</si>
  <si>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</si>
  <si>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</si>
  <si>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</si>
  <si>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</si>
  <si>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</si>
  <si>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</si>
  <si>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</si>
  <si>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</si>
  <si>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</si>
  <si>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</si>
  <si>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</si>
  <si>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</si>
  <si>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</si>
  <si>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</si>
  <si>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</si>
  <si>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</si>
  <si>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</si>
  <si>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</si>
  <si>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</si>
  <si>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</si>
  <si>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</si>
  <si>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</si>
  <si>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</si>
  <si>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</si>
  <si>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</si>
  <si>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</si>
  <si>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</si>
  <si>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</si>
  <si>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</si>
  <si>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</si>
  <si>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</si>
  <si>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</si>
  <si>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</si>
  <si>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</si>
  <si>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</si>
  <si>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</si>
  <si>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</si>
  <si>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</si>
  <si>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</si>
  <si>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</si>
  <si>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</si>
  <si>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</si>
  <si>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</si>
  <si>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</si>
  <si>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</si>
  <si>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</si>
  <si>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</si>
  <si>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</si>
  <si>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</si>
  <si>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</si>
  <si>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</si>
  <si>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</si>
  <si>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</si>
  <si>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</si>
  <si>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</si>
  <si>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</si>
  <si>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</si>
  <si>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</si>
  <si>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</si>
  <si>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</si>
  <si>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</si>
  <si>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</si>
  <si>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</si>
  <si>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</si>
  <si>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</si>
  <si>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</si>
  <si>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</si>
  <si>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</si>
  <si>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</si>
  <si>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</si>
  <si>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</si>
  <si>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</si>
  <si>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</si>
  <si>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</si>
  <si>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</si>
  <si>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</si>
  <si>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</si>
  <si>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</si>
  <si>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</si>
  <si>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</si>
  <si>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</si>
  <si>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</si>
  <si>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</si>
  <si>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</si>
  <si>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</si>
  <si>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</si>
  <si>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</si>
  <si>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</si>
  <si>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</si>
  <si>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</si>
  <si>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</si>
  <si>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</si>
  <si>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</si>
  <si>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</si>
  <si>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</si>
  <si>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</si>
  <si>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</si>
  <si>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</si>
  <si>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</si>
  <si>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</si>
  <si>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</si>
  <si>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</si>
  <si>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</si>
  <si>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</si>
  <si>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</si>
  <si>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</si>
  <si>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</si>
  <si>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</si>
  <si>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</si>
  <si>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</si>
  <si>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</si>
  <si>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</si>
  <si>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</si>
  <si>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</si>
  <si>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</si>
  <si>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</si>
  <si>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</si>
  <si>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</si>
  <si>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</si>
  <si>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</si>
  <si>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</si>
  <si>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</si>
  <si>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</si>
  <si>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</si>
  <si>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</si>
  <si>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</si>
  <si>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</si>
  <si>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</si>
  <si>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</si>
  <si>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</si>
  <si>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</si>
  <si>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</si>
  <si>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</si>
  <si>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</si>
  <si>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</si>
  <si>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</si>
  <si>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</si>
  <si>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</si>
  <si>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</si>
  <si>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</si>
  <si>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</si>
  <si>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</si>
  <si>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</si>
  <si>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</si>
  <si>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</si>
  <si>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</si>
  <si>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</si>
  <si>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</si>
  <si>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</si>
  <si>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</si>
  <si>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</si>
  <si>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</si>
  <si>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</si>
  <si>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</si>
  <si>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</si>
  <si>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</si>
  <si>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</si>
  <si>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</si>
  <si>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</si>
  <si>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</si>
  <si>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</si>
  <si>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</si>
  <si>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</si>
  <si>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</si>
  <si>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</si>
  <si>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</si>
  <si>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</si>
  <si>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</si>
  <si>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</si>
  <si>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</si>
  <si>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</si>
  <si>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</si>
  <si>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</si>
  <si>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</si>
  <si>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</si>
  <si>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</si>
  <si>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</si>
  <si>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</si>
  <si>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</si>
  <si>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</si>
  <si>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</si>
  <si>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</si>
  <si>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</si>
  <si>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</si>
  <si>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</si>
  <si>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</si>
  <si>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</si>
  <si>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</si>
  <si>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</si>
  <si>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</si>
  <si>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</si>
  <si>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</si>
  <si>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</si>
  <si>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</si>
  <si>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</si>
  <si>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</si>
  <si>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</si>
  <si>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</si>
  <si>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</si>
  <si>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</si>
  <si>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</si>
  <si>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</si>
  <si>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</si>
  <si>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</si>
  <si>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</si>
  <si>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</si>
  <si>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</si>
  <si>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</si>
  <si>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</si>
  <si>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</si>
  <si>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</si>
  <si>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</si>
  <si>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</si>
  <si>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</si>
  <si>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</si>
  <si>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</si>
  <si>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</si>
  <si>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</si>
  <si>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</si>
  <si>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</si>
  <si>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</si>
  <si>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</si>
  <si>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</si>
  <si>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</si>
  <si>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</si>
  <si>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</si>
  <si>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</si>
  <si>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</si>
  <si>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</si>
  <si>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</si>
  <si>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</si>
  <si>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</si>
  <si>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</si>
  <si>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</si>
  <si>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</si>
  <si>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</si>
  <si>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</si>
  <si>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</si>
  <si>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</si>
  <si>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</si>
  <si>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</si>
  <si>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</si>
  <si>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</si>
  <si>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</si>
  <si>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</si>
  <si>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</si>
  <si>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</si>
  <si>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</si>
  <si>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</si>
  <si>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</si>
  <si>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</si>
  <si>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</si>
  <si>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</si>
  <si>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</si>
  <si>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</si>
  <si>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</si>
  <si>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</si>
  <si>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</si>
  <si>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</si>
  <si>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</si>
  <si>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</si>
  <si>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</si>
  <si>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</si>
  <si>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</si>
  <si>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</si>
  <si>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</si>
  <si>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</si>
  <si>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</si>
  <si>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</si>
  <si>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</si>
  <si>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</si>
  <si>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</si>
  <si>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</si>
  <si>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</si>
  <si>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</si>
  <si>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</si>
  <si>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</si>
  <si>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</si>
  <si>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</si>
  <si>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</si>
  <si>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</si>
  <si>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</si>
  <si>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</si>
  <si>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</si>
  <si>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</si>
  <si>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</si>
  <si>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</si>
  <si>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</si>
  <si>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</si>
  <si>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</si>
  <si>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</si>
  <si>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</si>
  <si>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</si>
  <si>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</si>
  <si>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</si>
  <si>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</si>
  <si>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</si>
  <si>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</si>
  <si>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</si>
  <si>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</si>
  <si>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</si>
  <si>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</si>
  <si>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</si>
  <si>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</si>
  <si>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</si>
  <si>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</si>
  <si>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</si>
  <si>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</si>
  <si>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</si>
  <si>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</si>
  <si>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</si>
  <si>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</si>
  <si>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</si>
  <si>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</si>
  <si>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</si>
  <si>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</si>
  <si>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</si>
  <si>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</si>
  <si>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</si>
  <si>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</si>
  <si>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</si>
  <si>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</si>
  <si>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</si>
  <si>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</si>
  <si>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</si>
  <si>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</si>
  <si>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</si>
  <si>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</si>
  <si>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</si>
  <si>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</si>
  <si>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</si>
  <si>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</si>
  <si>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</si>
  <si>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</si>
  <si>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</si>
  <si>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</si>
  <si>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</si>
  <si>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</si>
  <si>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</si>
  <si>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</si>
  <si>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</si>
  <si>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</si>
  <si>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</si>
  <si>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</si>
  <si>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</si>
  <si>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</si>
  <si>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</si>
  <si>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</si>
  <si>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</si>
  <si>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</si>
  <si>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</si>
  <si>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</si>
  <si>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</si>
  <si>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</si>
  <si>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</si>
  <si>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</si>
  <si>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</si>
  <si>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</si>
  <si>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</si>
  <si>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</si>
  <si>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</si>
  <si>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</si>
  <si>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</si>
  <si>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</si>
  <si>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</si>
  <si>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</si>
  <si>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</si>
  <si>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</si>
  <si>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</si>
  <si>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</si>
  <si>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</si>
  <si>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</si>
  <si>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</si>
  <si>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</si>
  <si>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</si>
  <si>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</si>
  <si>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</si>
  <si>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</si>
  <si>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</si>
  <si>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</si>
  <si>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</si>
  <si>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</si>
  <si>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</si>
  <si>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</si>
  <si>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</si>
  <si>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</si>
  <si>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</si>
  <si>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</si>
  <si>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</si>
  <si>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</si>
  <si>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</si>
  <si>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</si>
  <si>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</si>
  <si>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</si>
  <si>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</si>
  <si>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</si>
  <si>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</si>
  <si>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</si>
  <si>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</si>
  <si>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</si>
  <si>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</si>
  <si>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</si>
  <si>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</si>
  <si>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</si>
  <si>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</si>
  <si>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</si>
  <si>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</si>
  <si>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</si>
  <si>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</si>
  <si>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</si>
  <si>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</si>
  <si>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</si>
  <si>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</si>
  <si>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</si>
  <si>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</si>
  <si>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</si>
  <si>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</si>
  <si>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</si>
  <si>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</si>
  <si>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</si>
  <si>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</si>
  <si>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</si>
  <si>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</si>
  <si>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</si>
  <si>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</si>
  <si>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</si>
  <si>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</si>
  <si>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</si>
  <si>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</si>
  <si>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</si>
  <si>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</si>
  <si>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</si>
  <si>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</si>
  <si>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</si>
  <si>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</si>
  <si>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</si>
  <si>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</si>
  <si>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</si>
  <si>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</si>
  <si>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</si>
  <si>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</si>
  <si>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</si>
  <si>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</si>
  <si>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</si>
  <si>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</si>
  <si>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</si>
  <si>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</si>
  <si>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</si>
  <si>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</si>
  <si>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</si>
  <si>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</si>
  <si>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</si>
  <si>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</si>
  <si>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</si>
  <si>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</si>
  <si>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</si>
  <si>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</si>
  <si>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</si>
  <si>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</si>
  <si>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</si>
  <si>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</si>
  <si>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</si>
  <si>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</si>
  <si>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</si>
  <si>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</si>
  <si>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</si>
  <si>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</si>
  <si>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</si>
  <si>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</si>
  <si>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</si>
  <si>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</si>
  <si>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</si>
  <si>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</si>
  <si>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</si>
  <si>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</si>
  <si>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</si>
  <si>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</si>
  <si>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</si>
  <si>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</si>
  <si>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</si>
  <si>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</si>
  <si>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</si>
  <si>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</si>
  <si>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</si>
  <si>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</si>
  <si>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</si>
  <si>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</si>
  <si>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</si>
  <si>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</si>
  <si>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</si>
  <si>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</si>
  <si>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</si>
  <si>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</si>
  <si>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</si>
  <si>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</si>
  <si>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</si>
  <si>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</si>
  <si>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</si>
  <si>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</si>
  <si>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</si>
  <si>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</si>
  <si>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</si>
  <si>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</si>
  <si>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</si>
  <si>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</si>
  <si>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</si>
  <si>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</si>
  <si>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</si>
  <si>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</si>
  <si>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</si>
  <si>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</si>
  <si>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</si>
  <si>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</si>
  <si>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</si>
  <si>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</si>
  <si>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</si>
  <si>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</si>
  <si>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</si>
  <si>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</si>
  <si>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</si>
  <si>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</si>
  <si>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</si>
  <si>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</si>
  <si>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</si>
  <si>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</si>
  <si>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</si>
  <si>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</si>
  <si>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</si>
  <si>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</si>
  <si>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</si>
  <si>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</si>
  <si>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</si>
  <si>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</si>
  <si>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</si>
  <si>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</si>
  <si>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</si>
  <si>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</si>
  <si>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</si>
  <si>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</si>
  <si>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</si>
  <si>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</si>
  <si>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</si>
  <si>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</si>
  <si>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</si>
  <si>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</si>
  <si>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</si>
  <si>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</si>
  <si>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</si>
  <si>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</si>
  <si>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</si>
  <si>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</si>
  <si>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</si>
  <si>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</si>
  <si>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</si>
  <si>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</si>
  <si>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</si>
  <si>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</si>
  <si>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</si>
  <si>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</si>
  <si>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</si>
  <si>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</si>
  <si>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</si>
  <si>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</si>
  <si>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</si>
  <si>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</si>
  <si>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</si>
  <si>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</si>
  <si>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</si>
  <si>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</si>
  <si>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</si>
  <si>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</si>
  <si>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</si>
  <si>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</si>
  <si>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</si>
  <si>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</si>
  <si>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</si>
  <si>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</si>
  <si>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</si>
  <si>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</si>
  <si>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</si>
  <si>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</si>
  <si>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</si>
  <si>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</si>
  <si>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</si>
  <si>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</si>
  <si>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</si>
  <si>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</si>
  <si>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</si>
  <si>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</si>
  <si>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</si>
  <si>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</si>
  <si>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</si>
  <si>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</si>
  <si>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</si>
  <si>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</si>
  <si>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</si>
  <si>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</si>
  <si>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</si>
  <si>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</si>
  <si>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</si>
  <si>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</si>
  <si>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</si>
  <si>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</si>
  <si>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</si>
  <si>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</si>
  <si>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</si>
  <si>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</si>
  <si>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</si>
  <si>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</si>
  <si>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</si>
  <si>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</si>
  <si>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</si>
  <si>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</si>
  <si>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</si>
  <si>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</si>
  <si>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</si>
  <si>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</si>
  <si>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</si>
  <si>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</si>
  <si>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</si>
  <si>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</si>
  <si>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</si>
  <si>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</si>
  <si>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</si>
  <si>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</si>
  <si>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</si>
  <si>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</si>
  <si>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</si>
  <si>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</si>
  <si>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</si>
  <si>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</si>
  <si>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</si>
  <si>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</si>
  <si>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</si>
  <si>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</si>
  <si>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</si>
  <si>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</si>
  <si>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</si>
  <si>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</si>
  <si>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</si>
  <si>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</si>
  <si>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</si>
  <si>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</si>
  <si>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</si>
  <si>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</si>
  <si>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</si>
  <si>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</si>
  <si>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</si>
  <si>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</si>
  <si>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</si>
  <si>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</si>
  <si>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</si>
  <si>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</si>
  <si>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</si>
  <si>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</si>
  <si>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</si>
  <si>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</si>
  <si>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</si>
  <si>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</si>
  <si>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</si>
  <si>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</si>
  <si>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</si>
  <si>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</si>
  <si>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</si>
  <si>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</si>
  <si>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</si>
  <si>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</si>
  <si>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</si>
  <si>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</si>
  <si>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</si>
  <si>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</si>
  <si>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</si>
  <si>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</si>
  <si>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</si>
  <si>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</si>
  <si>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</si>
  <si>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</si>
  <si>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</si>
  <si>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</si>
  <si>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</si>
  <si>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</si>
  <si>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</si>
  <si>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</si>
  <si>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</si>
  <si>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</si>
  <si>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</si>
  <si>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</si>
  <si>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</si>
  <si>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</si>
  <si>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</si>
  <si>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</si>
  <si>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</si>
  <si>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</si>
  <si>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</si>
  <si>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</si>
  <si>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</si>
  <si>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</si>
  <si>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</si>
  <si>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</si>
  <si>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</si>
  <si>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</si>
  <si>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</si>
  <si>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</si>
  <si>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</si>
  <si>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</si>
  <si>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</si>
  <si>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</si>
  <si>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</si>
  <si>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</si>
  <si>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</si>
  <si>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</si>
  <si>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</si>
  <si>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</si>
  <si>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</si>
  <si>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</si>
  <si>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</si>
  <si>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</si>
  <si>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</si>
  <si>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</si>
  <si>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</si>
  <si>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</si>
  <si>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</si>
  <si>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</si>
  <si>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</si>
  <si>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</si>
  <si>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</si>
  <si>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</si>
  <si>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</si>
  <si>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</si>
  <si>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</si>
  <si>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</si>
  <si>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</si>
  <si>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</si>
  <si>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</si>
  <si>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</si>
  <si>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</si>
  <si>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</si>
  <si>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</si>
  <si>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</si>
  <si>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</si>
  <si>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</si>
  <si>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</si>
  <si>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</si>
  <si>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</si>
  <si>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</si>
  <si>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</si>
  <si>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</si>
  <si>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</si>
  <si>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</si>
  <si>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</si>
  <si>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</si>
  <si>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</si>
  <si>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</si>
  <si>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</si>
  <si>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</si>
  <si>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</si>
  <si>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</si>
  <si>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</si>
  <si>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</si>
  <si>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</si>
  <si>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</si>
  <si>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</si>
  <si>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</si>
  <si>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</si>
  <si>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</si>
  <si>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</si>
  <si>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</si>
  <si>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</si>
  <si>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</si>
  <si>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</si>
  <si>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</si>
  <si>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</si>
  <si>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</si>
  <si>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</si>
  <si>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</si>
  <si>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</si>
  <si>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</si>
  <si>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</si>
  <si>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</si>
  <si>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</si>
  <si>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</si>
  <si>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</si>
  <si>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</si>
  <si>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</si>
  <si>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</si>
  <si>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</si>
  <si>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</si>
  <si>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</si>
  <si>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</si>
  <si>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</si>
  <si>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</si>
  <si>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</si>
  <si>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</si>
  <si>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</si>
  <si>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</si>
  <si>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</si>
  <si>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</si>
  <si>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</si>
  <si>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</si>
  <si>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</si>
  <si>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</si>
  <si>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</si>
  <si>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</si>
  <si>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</si>
  <si>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</si>
  <si>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</si>
  <si>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</si>
  <si>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</si>
  <si>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</si>
  <si>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</si>
  <si>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</si>
  <si>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</si>
  <si>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</si>
  <si>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</si>
  <si>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</si>
  <si>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</si>
  <si>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</si>
  <si>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</si>
  <si>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</si>
  <si>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</si>
  <si>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</si>
  <si>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</si>
  <si>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</si>
  <si>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</si>
  <si>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</si>
  <si>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</si>
  <si>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</si>
  <si>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</si>
  <si>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</si>
  <si>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</si>
  <si>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</si>
  <si>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</si>
  <si>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</si>
  <si>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</si>
  <si>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</si>
  <si>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</si>
  <si>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</si>
  <si>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</si>
  <si>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</si>
  <si>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</si>
  <si>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</si>
  <si>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</si>
  <si>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</si>
  <si>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</si>
  <si>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</si>
  <si>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</si>
  <si>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</si>
  <si>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</si>
  <si>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</si>
  <si>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</si>
  <si>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</si>
  <si>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</si>
  <si>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</si>
  <si>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</si>
  <si>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</si>
  <si>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</si>
  <si>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</si>
  <si>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</si>
  <si>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</si>
  <si>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</si>
  <si>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</si>
  <si>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</si>
  <si>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</si>
  <si>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</si>
  <si>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</si>
  <si>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</si>
  <si>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</si>
  <si>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</si>
  <si>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</si>
  <si>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</si>
  <si>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</si>
  <si>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</si>
  <si>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</si>
  <si>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</si>
  <si>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</si>
  <si>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</si>
  <si>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</si>
  <si>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</si>
  <si>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</si>
  <si>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</si>
  <si>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</si>
  <si>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</si>
  <si>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</si>
  <si>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</si>
  <si>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</si>
  <si>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</si>
  <si>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</si>
  <si>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</si>
  <si>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</si>
  <si>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</si>
  <si>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</si>
  <si>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</si>
  <si>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</si>
  <si>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</si>
  <si>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</si>
  <si>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</si>
  <si>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</si>
  <si>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</si>
  <si>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</si>
  <si>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</si>
  <si>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</si>
  <si>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</si>
  <si>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</si>
  <si>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</si>
  <si>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</si>
  <si>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</si>
  <si>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</si>
  <si>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</si>
  <si>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</si>
  <si>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</si>
  <si>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</si>
  <si>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</si>
  <si>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</si>
  <si>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</si>
  <si>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</si>
  <si>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</si>
  <si>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</si>
  <si>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</si>
  <si>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</si>
  <si>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</si>
  <si>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</si>
  <si>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</si>
  <si>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</si>
  <si>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</si>
  <si>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</si>
  <si>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</si>
  <si>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</si>
  <si>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</si>
  <si>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</si>
  <si>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</si>
  <si>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</si>
  <si>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</si>
  <si>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</si>
  <si>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</si>
  <si>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</si>
  <si>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</si>
  <si>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</si>
  <si>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</si>
  <si>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</si>
  <si>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</si>
  <si>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</si>
  <si>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</si>
  <si>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</si>
  <si>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</si>
  <si>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</si>
  <si>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</si>
  <si>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</si>
  <si>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</si>
  <si>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</si>
  <si>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</si>
  <si>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</si>
  <si>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</si>
  <si>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</si>
  <si>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</si>
  <si>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</si>
  <si>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</si>
  <si>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</si>
  <si>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</si>
  <si>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</si>
  <si>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</si>
  <si>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</si>
  <si>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</si>
  <si>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</si>
  <si>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</si>
  <si>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</si>
  <si>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</si>
  <si>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</si>
  <si>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</si>
  <si>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</si>
  <si>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</si>
  <si>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</si>
  <si>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</si>
  <si>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</si>
  <si>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</si>
  <si>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</si>
  <si>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</si>
  <si>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</si>
  <si>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</si>
  <si>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</si>
  <si>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</si>
  <si>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</si>
  <si>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</si>
  <si>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</si>
  <si>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</si>
  <si>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</si>
  <si>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</si>
  <si>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</si>
  <si>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</si>
  <si>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</si>
  <si>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</si>
  <si>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</si>
  <si>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</si>
  <si>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</si>
  <si>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</si>
  <si>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</si>
  <si>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</si>
  <si>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</si>
  <si>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</si>
  <si>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</si>
  <si>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</si>
  <si>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</si>
  <si>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</si>
  <si>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</si>
  <si>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</si>
  <si>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</si>
  <si>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</si>
  <si>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</si>
  <si>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</si>
  <si>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</si>
  <si>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</si>
  <si>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</si>
  <si>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</si>
  <si>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</si>
  <si>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</si>
  <si>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</si>
  <si>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</si>
  <si>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</si>
  <si>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</si>
  <si>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</si>
  <si>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</si>
  <si>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</si>
  <si>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</si>
  <si>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</si>
  <si>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</si>
  <si>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</si>
  <si>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</si>
  <si>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</si>
  <si>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</si>
  <si>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</si>
  <si>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</si>
  <si>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</si>
  <si>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</si>
  <si>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</si>
  <si>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</si>
  <si>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</si>
  <si>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</si>
  <si>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</si>
  <si>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</si>
  <si>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</si>
  <si>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</si>
  <si>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</si>
  <si>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</si>
  <si>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</si>
  <si>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</si>
  <si>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</si>
  <si>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</si>
  <si>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</si>
  <si>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</si>
  <si>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</si>
  <si>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</si>
  <si>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</si>
  <si>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</si>
  <si>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</si>
  <si>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</si>
  <si>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</si>
  <si>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</si>
  <si>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</si>
  <si>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</si>
  <si>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</si>
  <si>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</si>
  <si>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</si>
  <si>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</si>
  <si>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</si>
  <si>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</si>
  <si>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</si>
  <si>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</si>
  <si>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</si>
  <si>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</si>
  <si>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</si>
  <si>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</si>
  <si>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</si>
  <si>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</si>
  <si>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</si>
  <si>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</si>
  <si>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</si>
  <si>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</si>
  <si>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</si>
  <si>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</si>
  <si>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</si>
  <si>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</si>
  <si>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</si>
  <si>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</si>
  <si>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</si>
  <si>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</si>
  <si>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</si>
  <si>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</si>
  <si>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</si>
  <si>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</si>
  <si>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</si>
  <si>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</si>
  <si>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</si>
  <si>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</si>
  <si>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</si>
  <si>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</si>
  <si>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</si>
  <si>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</si>
  <si>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</si>
  <si>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</si>
  <si>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</si>
  <si>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</si>
  <si>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</si>
  <si>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</si>
  <si>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</si>
  <si>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</si>
  <si>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</si>
  <si>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</si>
  <si>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</si>
  <si>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</si>
  <si>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</si>
  <si>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</si>
  <si>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</si>
  <si>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</si>
  <si>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</si>
  <si>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</si>
  <si>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</si>
  <si>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</si>
  <si>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</si>
  <si>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</si>
  <si>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</si>
  <si>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</si>
  <si>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</si>
  <si>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</si>
  <si>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</si>
  <si>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</si>
  <si>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</si>
  <si>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</si>
  <si>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</si>
  <si>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</si>
  <si>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</si>
  <si>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</si>
  <si>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</si>
  <si>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</si>
  <si>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</si>
  <si>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</si>
  <si>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</si>
  <si>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</si>
  <si>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</si>
  <si>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</si>
  <si>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</si>
  <si>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</si>
  <si>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</si>
  <si>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</si>
  <si>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</si>
  <si>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</si>
  <si>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</si>
  <si>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</si>
  <si>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</si>
  <si>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</si>
  <si>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</si>
  <si>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</si>
  <si>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</si>
  <si>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</si>
  <si>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</si>
  <si>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</si>
  <si>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</si>
  <si>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</si>
  <si>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</si>
  <si>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</si>
  <si>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</si>
  <si>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</si>
  <si>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</si>
  <si>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</si>
  <si>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</si>
  <si>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</si>
  <si>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</si>
  <si>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</si>
  <si>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</si>
  <si>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</si>
  <si>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</si>
  <si>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</si>
  <si>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</si>
  <si>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</si>
  <si>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</si>
  <si>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</si>
  <si>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</si>
  <si>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</si>
  <si>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</si>
  <si>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</si>
  <si>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</si>
  <si>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</si>
  <si>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</si>
  <si>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</si>
  <si>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</si>
  <si>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</si>
  <si>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</si>
  <si>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</si>
  <si>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</si>
  <si>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</si>
  <si>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</si>
  <si>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</si>
  <si>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</si>
  <si>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</si>
  <si>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</si>
  <si>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</si>
  <si>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</si>
  <si>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</si>
  <si>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</si>
  <si>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</si>
  <si>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</si>
  <si>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</si>
  <si>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</si>
  <si>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</si>
  <si>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</si>
  <si>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</si>
  <si>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</si>
  <si>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</si>
  <si>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</si>
  <si>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</si>
  <si>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</si>
  <si>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</si>
  <si>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</si>
  <si>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</si>
  <si>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</si>
  <si>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</si>
  <si>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</si>
  <si>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</si>
  <si>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</si>
  <si>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</si>
  <si>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</si>
  <si>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</si>
  <si>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</si>
  <si>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</si>
  <si>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</si>
  <si>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</si>
  <si>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</si>
  <si>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</si>
  <si>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</si>
  <si>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</si>
  <si>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</si>
  <si>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</si>
  <si>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</si>
  <si>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</si>
  <si>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</si>
  <si>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</si>
  <si>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</si>
  <si>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</si>
  <si>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</si>
  <si>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</si>
  <si>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</si>
  <si>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</si>
  <si>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</si>
  <si>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</si>
  <si>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</si>
  <si>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</si>
  <si>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</si>
  <si>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</si>
  <si>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</si>
  <si>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</si>
  <si>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</si>
  <si>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</si>
  <si>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</si>
  <si>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</si>
  <si>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</si>
  <si>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</si>
  <si>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</si>
  <si>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</si>
  <si>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</si>
  <si>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</si>
  <si>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</si>
  <si>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</si>
  <si>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</si>
  <si>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</si>
  <si>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</si>
  <si>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</si>
  <si>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</si>
  <si>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</si>
  <si>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</si>
  <si>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</si>
  <si>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</si>
  <si>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</si>
  <si>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</si>
  <si>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</si>
  <si>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</si>
  <si>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</si>
  <si>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</si>
  <si>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</si>
  <si>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</si>
  <si>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</si>
  <si>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</si>
  <si>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</si>
  <si>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</si>
  <si>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</si>
  <si>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</si>
  <si>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</si>
  <si>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</si>
  <si>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</si>
  <si>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</si>
  <si>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</si>
  <si>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</si>
  <si>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</si>
  <si>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</si>
  <si>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</si>
  <si>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</si>
  <si>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</si>
  <si>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</si>
  <si>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</si>
  <si>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</si>
  <si>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</si>
  <si>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</si>
  <si>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</si>
  <si>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</si>
  <si>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</si>
  <si>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</si>
  <si>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</si>
  <si>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</si>
  <si>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</si>
  <si>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</si>
  <si>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</si>
  <si>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</si>
  <si>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</si>
  <si>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</si>
  <si>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</si>
  <si>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</si>
  <si>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</si>
  <si>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</si>
  <si>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</si>
  <si>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</si>
  <si>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</si>
  <si>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</si>
  <si>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</si>
  <si>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</si>
  <si>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</si>
  <si>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</si>
  <si>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</si>
  <si>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</si>
  <si>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</si>
  <si>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</si>
  <si>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</si>
  <si>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</si>
  <si>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</si>
  <si>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</si>
  <si>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</si>
  <si>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</si>
  <si>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</si>
  <si>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</si>
  <si>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</si>
  <si>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</si>
  <si>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</si>
  <si>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</si>
  <si>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</si>
  <si>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</si>
  <si>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</si>
  <si>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</si>
  <si>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</si>
  <si>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</si>
  <si>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</si>
  <si>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</si>
  <si>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</si>
  <si>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</si>
  <si>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</si>
  <si>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</si>
  <si>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</si>
  <si>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</si>
  <si>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</si>
  <si>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</si>
  <si>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</si>
  <si>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</si>
  <si>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</si>
  <si>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</si>
  <si>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</si>
  <si>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</si>
  <si>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</si>
  <si>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</si>
  <si>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</si>
  <si>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</si>
  <si>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</si>
  <si>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</si>
  <si>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</si>
  <si>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</si>
  <si>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</si>
  <si>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</si>
  <si>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</si>
  <si>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</si>
  <si>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</si>
  <si>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</si>
  <si>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</si>
  <si>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</si>
  <si>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</si>
  <si>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</si>
  <si>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</si>
  <si>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</si>
  <si>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</si>
  <si>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</si>
  <si>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</si>
  <si>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</si>
  <si>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</si>
  <si>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</si>
  <si>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</si>
  <si>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</si>
  <si>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</si>
  <si>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</si>
  <si>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</si>
  <si>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</si>
  <si>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</si>
  <si>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</si>
  <si>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</si>
  <si>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</si>
  <si>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</si>
  <si>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</si>
  <si>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</si>
  <si>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</si>
  <si>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</si>
  <si>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</si>
  <si>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</si>
  <si>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</si>
  <si>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</si>
  <si>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</si>
  <si>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</si>
  <si>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</si>
  <si>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</si>
  <si>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</si>
  <si>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</si>
  <si>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</si>
  <si>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</si>
  <si>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</si>
  <si>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</si>
  <si>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</si>
  <si>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</si>
  <si>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</si>
  <si>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</si>
  <si>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</si>
  <si>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</si>
  <si>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</si>
  <si>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</si>
  <si>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</si>
  <si>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</si>
  <si>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</si>
  <si>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</si>
  <si>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</si>
  <si>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</si>
  <si>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</si>
  <si>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</si>
  <si>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</si>
  <si>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</si>
  <si>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</si>
  <si>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</si>
  <si>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</si>
  <si>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</si>
  <si>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</si>
  <si>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</si>
  <si>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</si>
  <si>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</si>
  <si>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</si>
  <si>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</si>
  <si>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</si>
  <si>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</si>
  <si>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</si>
  <si>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</si>
  <si>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</si>
  <si>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</si>
  <si>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</si>
  <si>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</si>
  <si>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</si>
  <si>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</si>
  <si>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</si>
  <si>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</si>
  <si>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</si>
  <si>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</si>
  <si>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</si>
  <si>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</si>
  <si>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</si>
  <si>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</si>
  <si>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</si>
  <si>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</si>
  <si>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</si>
  <si>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</si>
  <si>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</si>
  <si>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</si>
  <si>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</si>
  <si>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</si>
  <si>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</si>
  <si>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</si>
  <si>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</si>
  <si>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</si>
  <si>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</si>
  <si>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</si>
  <si>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</si>
  <si>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</si>
  <si>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</si>
  <si>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</si>
  <si>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</si>
  <si>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</si>
  <si>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</si>
  <si>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</si>
  <si>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</si>
  <si>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</si>
  <si>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</si>
  <si>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</si>
  <si>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</si>
  <si>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</si>
  <si>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</si>
  <si>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</si>
  <si>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</si>
  <si>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</si>
  <si>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</si>
  <si>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</si>
  <si>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</si>
  <si>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</si>
  <si>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</si>
  <si>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</si>
  <si>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</si>
  <si>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</si>
  <si>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</si>
  <si>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</si>
  <si>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</si>
  <si>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</si>
  <si>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</si>
  <si>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</si>
  <si>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</si>
  <si>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</si>
  <si>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</si>
  <si>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</si>
  <si>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</si>
  <si>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</si>
  <si>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</si>
  <si>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</si>
  <si>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</si>
  <si>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</si>
  <si>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</si>
  <si>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</si>
  <si>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</si>
  <si>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</si>
  <si>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</si>
  <si>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</si>
  <si>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</si>
  <si>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</si>
  <si>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</si>
  <si>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</si>
  <si>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</si>
  <si>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</si>
  <si>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</si>
  <si>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</si>
  <si>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</si>
  <si>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</si>
  <si>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</si>
  <si>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</si>
  <si>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</si>
  <si>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</si>
  <si>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</si>
  <si>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</si>
  <si>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</si>
  <si>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</si>
  <si>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</si>
  <si>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</si>
  <si>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</si>
  <si>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</si>
  <si>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</si>
  <si>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</si>
  <si>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</si>
  <si>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</si>
  <si>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</si>
  <si>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</si>
  <si>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</si>
  <si>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</si>
  <si>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</si>
  <si>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</si>
  <si>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</si>
  <si>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</si>
  <si>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</si>
  <si>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</si>
  <si>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</si>
  <si>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</si>
  <si>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</si>
  <si>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</si>
  <si>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</si>
  <si>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</si>
  <si>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</si>
  <si>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</si>
  <si>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</si>
  <si>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</si>
  <si>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</si>
  <si>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</si>
  <si>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</si>
  <si>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</si>
  <si>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</si>
  <si>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</si>
  <si>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</si>
  <si>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</si>
  <si>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</si>
  <si>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</si>
  <si>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</si>
  <si>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</si>
  <si>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</si>
  <si>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</si>
  <si>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</si>
  <si>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</si>
  <si>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</si>
  <si>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</si>
  <si>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</si>
  <si>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</si>
  <si>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</si>
  <si>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</si>
  <si>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</si>
  <si>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</si>
  <si>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</si>
  <si>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</si>
  <si>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</si>
  <si>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</si>
  <si>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</si>
  <si>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</si>
  <si>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</si>
  <si>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</si>
  <si>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</si>
  <si>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</si>
  <si>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</si>
  <si>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</si>
  <si>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</si>
  <si>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</si>
  <si>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</si>
  <si>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</si>
  <si>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</si>
  <si>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</si>
  <si>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</si>
  <si>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</si>
  <si>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</si>
  <si>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</si>
  <si>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</si>
  <si>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</si>
  <si>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</si>
  <si>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</si>
  <si>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</si>
  <si>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</si>
  <si>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</si>
  <si>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</si>
  <si>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</si>
  <si>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</si>
  <si>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</si>
  <si>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</si>
  <si>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</si>
  <si>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</si>
  <si>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</si>
  <si>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</si>
  <si>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</si>
  <si>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</si>
  <si>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</si>
  <si>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</si>
  <si>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</si>
  <si>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</si>
  <si>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</si>
  <si>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</si>
  <si>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</si>
  <si>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</si>
  <si>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</si>
  <si>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</si>
  <si>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</si>
  <si>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</si>
  <si>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</si>
  <si>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</si>
  <si>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</si>
  <si>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</si>
  <si>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</si>
  <si>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</si>
  <si>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</si>
  <si>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</si>
  <si>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</si>
  <si>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</si>
  <si>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</si>
  <si>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</si>
  <si>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</si>
  <si>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</si>
  <si>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</si>
  <si>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</si>
  <si>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</si>
  <si>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</si>
  <si>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</si>
  <si>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</si>
  <si>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</si>
  <si>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</si>
  <si>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</si>
  <si>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</si>
  <si>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</si>
  <si>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</si>
  <si>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</si>
  <si>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</si>
  <si>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</si>
  <si>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</si>
  <si>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</si>
  <si>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</si>
  <si>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</si>
  <si>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</si>
  <si>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</si>
  <si>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</si>
  <si>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</si>
  <si>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</si>
  <si>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</si>
  <si>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</si>
  <si>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</si>
  <si>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</si>
  <si>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</si>
  <si>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</si>
  <si>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</si>
  <si>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</si>
  <si>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</si>
  <si>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</si>
  <si>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</si>
  <si>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</si>
  <si>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</si>
  <si>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</si>
  <si>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</si>
  <si>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</si>
  <si>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</si>
  <si>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</si>
  <si>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</si>
  <si>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</si>
  <si>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</si>
  <si>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</si>
  <si>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</si>
  <si>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</si>
  <si>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</si>
  <si>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</si>
  <si>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</si>
  <si>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</si>
  <si>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</si>
  <si>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</si>
  <si>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</si>
  <si>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</si>
  <si>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</si>
  <si>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</si>
  <si>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</si>
  <si>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</si>
  <si>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</si>
  <si>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</si>
  <si>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</si>
  <si>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</si>
  <si>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</si>
  <si>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</si>
  <si>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</si>
  <si>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</si>
  <si>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</si>
  <si>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</si>
  <si>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</si>
  <si>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</si>
  <si>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</si>
  <si>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</si>
  <si>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</si>
  <si>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</si>
  <si>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</si>
  <si>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</si>
  <si>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</si>
  <si>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</si>
  <si>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</si>
  <si>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</si>
  <si>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</si>
  <si>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</si>
  <si>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</si>
  <si>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</si>
  <si>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</si>
  <si>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</si>
  <si>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</si>
  <si>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</si>
  <si>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</si>
  <si>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</si>
  <si>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</si>
  <si>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</si>
  <si>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</si>
  <si>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</si>
  <si>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</si>
  <si>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</si>
  <si>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</si>
  <si>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</si>
  <si>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</si>
  <si>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</si>
  <si>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</si>
  <si>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</si>
  <si>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</si>
  <si>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</si>
  <si>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</si>
  <si>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</si>
  <si>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</si>
  <si>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</si>
  <si>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</si>
  <si>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</si>
  <si>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</si>
  <si>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</si>
  <si>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</si>
  <si>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</si>
  <si>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</si>
  <si>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</si>
  <si>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</si>
  <si>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</si>
  <si>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</si>
  <si>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</si>
  <si>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</si>
  <si>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</si>
  <si>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</si>
  <si>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</si>
  <si>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</si>
  <si>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</si>
  <si>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</si>
  <si>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</si>
  <si>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</si>
  <si>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</si>
  <si>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</si>
  <si>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</si>
  <si>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</si>
  <si>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</si>
  <si>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</si>
  <si>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</si>
  <si>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</si>
  <si>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</si>
  <si>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</si>
  <si>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</si>
  <si>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</si>
  <si>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</si>
  <si>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</si>
  <si>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</si>
  <si>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</si>
  <si>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</si>
  <si>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</si>
  <si>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</si>
  <si>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</si>
  <si>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</si>
  <si>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</si>
  <si>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</si>
  <si>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</si>
  <si>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</si>
  <si>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</si>
  <si>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</si>
  <si>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</si>
  <si>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</si>
  <si>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</si>
  <si>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</si>
  <si>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</si>
  <si>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</si>
  <si>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</si>
  <si>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</si>
  <si>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</si>
  <si>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</si>
  <si>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</si>
  <si>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</si>
  <si>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</si>
  <si>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</si>
  <si>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</si>
  <si>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</si>
  <si>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</si>
  <si>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</si>
  <si>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</si>
  <si>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</si>
  <si>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</si>
  <si>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</si>
  <si>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</si>
  <si>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</si>
  <si>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</si>
  <si>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</si>
  <si>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</si>
  <si>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</si>
  <si>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</si>
  <si>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</si>
  <si>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</si>
  <si>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</si>
  <si>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</si>
  <si>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</si>
  <si>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</si>
  <si>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</si>
  <si>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</si>
  <si>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</si>
  <si>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</si>
  <si>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</si>
  <si>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</si>
  <si>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</si>
  <si>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</si>
  <si>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</si>
  <si>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</si>
  <si>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</si>
  <si>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</si>
  <si>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</si>
  <si>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</si>
  <si>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</si>
  <si>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</si>
  <si>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</si>
  <si>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</si>
  <si>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</si>
  <si>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</si>
  <si>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</si>
  <si>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</si>
  <si>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</si>
  <si>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</si>
  <si>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</si>
  <si>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</si>
  <si>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</si>
  <si>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</si>
  <si>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</si>
  <si>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</si>
  <si>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</si>
  <si>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</si>
  <si>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</si>
  <si>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</si>
  <si>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</si>
  <si>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</si>
  <si>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</si>
  <si>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</si>
  <si>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</si>
  <si>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</si>
  <si>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</si>
  <si>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</si>
  <si>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</si>
  <si>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</si>
  <si>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</si>
  <si>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</si>
  <si>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</si>
  <si>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</si>
  <si>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</si>
  <si>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</si>
  <si>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</si>
  <si>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</si>
  <si>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</si>
  <si>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</si>
  <si>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</si>
  <si>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</si>
  <si>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</si>
  <si>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</si>
  <si>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</si>
  <si>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</si>
  <si>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</si>
  <si>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</si>
  <si>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</si>
  <si>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</si>
  <si>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</si>
  <si>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</si>
  <si>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</si>
  <si>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</si>
  <si>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</si>
  <si>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</si>
  <si>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</si>
  <si>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</si>
  <si>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</si>
  <si>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</si>
  <si>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</si>
  <si>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</si>
  <si>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</si>
  <si>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</si>
  <si>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</si>
  <si>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</si>
  <si>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</si>
  <si>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</si>
  <si>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</si>
  <si>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</si>
  <si>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</si>
  <si>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</si>
  <si>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</si>
  <si>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</si>
  <si>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</si>
  <si>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</si>
  <si>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</si>
  <si>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</si>
  <si>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</si>
  <si>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</si>
  <si>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</si>
  <si>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</si>
  <si>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</si>
  <si>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</si>
  <si>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</si>
  <si>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</si>
  <si>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</si>
  <si>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</si>
  <si>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</si>
  <si>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</si>
  <si>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</si>
  <si>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</si>
  <si>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</si>
  <si>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</si>
  <si>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</si>
  <si>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</si>
  <si>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</si>
  <si>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</si>
  <si>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</si>
  <si>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</si>
  <si>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</si>
  <si>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</si>
  <si>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</si>
  <si>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</si>
  <si>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</si>
  <si>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</si>
  <si>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</si>
  <si>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</si>
  <si>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</si>
  <si>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</si>
  <si>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</si>
  <si>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</si>
  <si>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</si>
  <si>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</si>
  <si>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</si>
  <si>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</si>
  <si>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</si>
  <si>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</si>
  <si>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</si>
  <si>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</si>
  <si>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</si>
  <si>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</si>
  <si>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</si>
  <si>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</si>
  <si>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</si>
  <si>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</si>
  <si>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</si>
  <si>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</si>
  <si>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</si>
  <si>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</si>
  <si>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</si>
  <si>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</si>
  <si>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</si>
  <si>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</si>
  <si>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</si>
  <si>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</si>
  <si>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</si>
  <si>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</si>
  <si>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</si>
  <si>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</si>
  <si>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</si>
  <si>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</si>
  <si>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</si>
  <si>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</si>
  <si>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</si>
  <si>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</si>
  <si>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</si>
  <si>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</si>
  <si>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</si>
  <si>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</si>
  <si>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</si>
  <si>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</si>
  <si>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</si>
  <si>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</si>
  <si>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</si>
  <si>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</si>
  <si>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</si>
  <si>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</si>
  <si>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</si>
  <si>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</si>
  <si>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</si>
  <si>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</si>
  <si>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</si>
  <si>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</si>
  <si>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</si>
  <si>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</si>
  <si>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</si>
  <si>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</si>
  <si>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</si>
  <si>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</si>
  <si>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</si>
  <si>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</si>
  <si>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</si>
  <si>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</si>
  <si>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</si>
  <si>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</si>
  <si>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</si>
  <si>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</si>
  <si>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</si>
  <si>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</si>
  <si>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</si>
  <si>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</si>
  <si>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</si>
  <si>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</si>
  <si>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</si>
  <si>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</si>
  <si>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</si>
  <si>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</si>
  <si>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</si>
  <si>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</si>
  <si>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</si>
  <si>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</si>
  <si>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</si>
  <si>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</si>
  <si>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</si>
  <si>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</si>
  <si>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</si>
  <si>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</si>
  <si>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</si>
  <si>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</si>
  <si>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</si>
  <si>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</si>
  <si>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</si>
  <si>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</si>
  <si>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</si>
  <si>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</si>
  <si>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</si>
  <si>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</si>
  <si>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</si>
  <si>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</si>
  <si>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</si>
  <si>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</si>
  <si>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</si>
  <si>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</si>
  <si>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</si>
  <si>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</si>
  <si>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</si>
  <si>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</si>
  <si>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</si>
  <si>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</si>
  <si>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</si>
  <si>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</si>
  <si>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</si>
  <si>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</si>
  <si>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</si>
  <si>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</si>
  <si>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</si>
  <si>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</si>
  <si>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</si>
  <si>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</si>
  <si>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</si>
  <si>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</si>
  <si>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</si>
  <si>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</si>
  <si>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</si>
  <si>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</si>
  <si>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</si>
  <si>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</si>
  <si>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</si>
  <si>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</si>
  <si>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</si>
  <si>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</si>
  <si>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</si>
  <si>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</si>
  <si>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</si>
  <si>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</si>
  <si>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</si>
  <si>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</si>
  <si>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</si>
  <si>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</si>
  <si>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</si>
  <si>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</si>
  <si>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</si>
  <si>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</si>
  <si>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</si>
  <si>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</si>
  <si>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</si>
  <si>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</si>
  <si>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</si>
  <si>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</si>
  <si>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</si>
  <si>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</si>
  <si>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</si>
  <si>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</si>
  <si>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</si>
  <si>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</si>
  <si>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</si>
  <si>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</si>
  <si>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</si>
  <si>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</si>
  <si>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</si>
  <si>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</si>
  <si>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</si>
  <si>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</si>
  <si>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</si>
  <si>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</si>
  <si>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</si>
  <si>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</si>
  <si>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</si>
  <si>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</si>
  <si>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</si>
  <si>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</si>
  <si>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</si>
  <si>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</si>
  <si>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</si>
  <si>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</si>
  <si>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</si>
  <si>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</si>
  <si>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</si>
  <si>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</si>
  <si>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</si>
  <si>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</si>
  <si>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</si>
  <si>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</si>
  <si>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</si>
  <si>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</si>
  <si>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</si>
  <si>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</si>
  <si>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</si>
  <si>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</si>
  <si>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</si>
  <si>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</si>
  <si>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</si>
  <si>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</si>
  <si>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</si>
  <si>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</si>
  <si>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</si>
  <si>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</si>
  <si>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</si>
  <si>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</si>
  <si>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</si>
  <si>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</si>
  <si>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</si>
  <si>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</si>
  <si>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</si>
  <si>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</si>
  <si>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</si>
  <si>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</si>
  <si>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</si>
  <si>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</si>
  <si>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</si>
  <si>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</si>
  <si>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</si>
  <si>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</si>
  <si>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</si>
  <si>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</si>
  <si>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</si>
  <si>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</si>
  <si>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</si>
  <si>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</si>
  <si>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</si>
  <si>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</si>
  <si>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</si>
  <si>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</si>
  <si>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</si>
  <si>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</si>
  <si>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</si>
  <si>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</si>
  <si>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</si>
  <si>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</si>
  <si>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</si>
  <si>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</si>
  <si>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</si>
  <si>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</si>
  <si>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</si>
  <si>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</si>
  <si>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</si>
  <si>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</si>
  <si>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</si>
  <si>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</si>
  <si>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</si>
  <si>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</si>
  <si>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</si>
  <si>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</si>
  <si>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</si>
  <si>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</si>
  <si>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</si>
  <si>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</si>
  <si>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</si>
  <si>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</si>
  <si>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</si>
  <si>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</si>
  <si>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</si>
  <si>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</si>
  <si>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</si>
  <si>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</si>
  <si>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</si>
  <si>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</si>
  <si>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</si>
  <si>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</si>
  <si>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</si>
  <si>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</si>
  <si>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</si>
  <si>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</si>
  <si>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</si>
  <si>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</si>
  <si>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</si>
  <si>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</si>
  <si>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</si>
  <si>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</si>
  <si>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</si>
  <si>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</si>
  <si>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</si>
  <si>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</si>
  <si>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</si>
  <si>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</si>
  <si>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</si>
  <si>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</si>
  <si>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</si>
  <si>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</si>
  <si>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</si>
  <si>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</si>
  <si>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</si>
  <si>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</si>
  <si>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</si>
  <si>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</si>
  <si>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</si>
  <si>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</si>
  <si>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</si>
  <si>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</si>
  <si>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</si>
  <si>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</si>
  <si>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</si>
  <si>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</si>
  <si>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</si>
  <si>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</si>
  <si>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</si>
  <si>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</si>
  <si>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</si>
  <si>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</si>
  <si>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</si>
  <si>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</si>
  <si>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</si>
  <si>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</si>
  <si>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</si>
  <si>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</si>
  <si>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</si>
  <si>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</si>
  <si>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</si>
  <si>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</si>
  <si>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</si>
  <si>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</si>
  <si>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</si>
  <si>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</si>
  <si>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</si>
  <si>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</si>
  <si>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</si>
  <si>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</si>
  <si>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</si>
  <si>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</si>
  <si>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</si>
  <si>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</si>
  <si>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</si>
  <si>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</si>
  <si>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</si>
  <si>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</si>
  <si>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</si>
  <si>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</si>
  <si>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</si>
  <si>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</si>
  <si>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</si>
  <si>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</si>
  <si>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</si>
  <si>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</si>
  <si>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</si>
  <si>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</si>
  <si>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</si>
  <si>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</si>
  <si>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</si>
  <si>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</si>
  <si>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</si>
  <si>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</si>
  <si>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</si>
  <si>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</si>
  <si>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</si>
  <si>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</si>
  <si>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</si>
  <si>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</si>
  <si>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</si>
  <si>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</si>
  <si>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</si>
  <si>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</si>
  <si>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</si>
  <si>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</si>
  <si>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</si>
  <si>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</si>
  <si>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</si>
  <si>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</si>
  <si>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</si>
  <si>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</si>
  <si>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</si>
  <si>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</si>
  <si>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</si>
  <si>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</si>
  <si>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</si>
  <si>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</si>
  <si>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</si>
  <si>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</si>
  <si>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</si>
  <si>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</si>
  <si>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</si>
  <si>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</si>
  <si>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</si>
  <si>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</si>
  <si>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</si>
  <si>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</si>
  <si>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</si>
  <si>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</si>
  <si>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</si>
  <si>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</si>
  <si>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</si>
  <si>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</si>
  <si>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</si>
  <si>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</si>
  <si>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</si>
  <si>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</si>
  <si>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</si>
  <si>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</si>
  <si>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</si>
  <si>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</si>
  <si>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</si>
  <si>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</si>
  <si>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</si>
  <si>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</si>
  <si>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</si>
  <si>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</si>
  <si>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</si>
  <si>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</si>
  <si>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</si>
  <si>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</si>
  <si>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</si>
  <si>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</si>
  <si>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</si>
  <si>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</si>
  <si>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</si>
  <si>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</si>
  <si>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</si>
  <si>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</si>
  <si>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</si>
  <si>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</si>
  <si>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</si>
  <si>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</si>
  <si>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</si>
  <si>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</si>
  <si>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</si>
  <si>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</si>
  <si>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</si>
  <si>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</si>
  <si>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</si>
  <si>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</si>
  <si>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</si>
  <si>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</si>
  <si>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</si>
  <si>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</si>
  <si>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</si>
  <si>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</si>
  <si>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</si>
  <si>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</si>
  <si>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</si>
  <si>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</si>
  <si>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</si>
  <si>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</si>
  <si>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</si>
  <si>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</si>
  <si>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</si>
  <si>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</si>
  <si>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</si>
  <si>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</si>
  <si>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</si>
  <si>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</si>
  <si>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</si>
  <si>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</si>
  <si>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</si>
  <si>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</si>
  <si>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</si>
  <si>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</si>
  <si>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</si>
  <si>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</si>
  <si>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</si>
  <si>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</si>
  <si>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</si>
  <si>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</si>
  <si>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</si>
  <si>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</si>
  <si>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</si>
  <si>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</si>
  <si>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</si>
  <si>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</si>
  <si>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</si>
  <si>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</si>
  <si>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</si>
  <si>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</si>
  <si>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</si>
  <si>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</si>
  <si>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</si>
  <si>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</si>
  <si>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</si>
  <si>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</si>
  <si>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</si>
  <si>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</si>
  <si>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</si>
  <si>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</si>
  <si>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</si>
  <si>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</si>
  <si>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</si>
  <si>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</si>
  <si>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</si>
  <si>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</si>
  <si>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</si>
  <si>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</si>
  <si>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</si>
  <si>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</si>
  <si>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</si>
  <si>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</si>
  <si>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</si>
  <si>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</si>
  <si>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</si>
  <si>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</si>
  <si>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</si>
  <si>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</si>
  <si>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</si>
  <si>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</si>
  <si>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</si>
  <si>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</si>
  <si>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</si>
  <si>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</si>
  <si>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</si>
  <si>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</si>
  <si>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</si>
  <si>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</si>
  <si>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</si>
  <si>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</si>
  <si>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</si>
  <si>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</si>
  <si>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</si>
  <si>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</si>
  <si>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</si>
  <si>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</si>
  <si>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</si>
  <si>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</si>
  <si>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</si>
  <si>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</si>
  <si>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</si>
  <si>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</si>
  <si>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</si>
  <si>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</si>
  <si>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</si>
  <si>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</si>
  <si>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</si>
  <si>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</si>
  <si>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</si>
  <si>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</si>
  <si>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</si>
  <si>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</si>
  <si>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</si>
  <si>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</si>
  <si>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</si>
  <si>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</si>
  <si>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</si>
  <si>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</si>
  <si>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</si>
  <si>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</si>
  <si>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</si>
  <si>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</si>
  <si>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</si>
  <si>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</si>
  <si>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</si>
  <si>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</si>
  <si>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</si>
  <si>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</si>
  <si>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</si>
  <si>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</si>
  <si>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</si>
  <si>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</si>
  <si>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</si>
  <si>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</si>
  <si>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</si>
  <si>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</si>
  <si>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</si>
  <si>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</si>
  <si>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</si>
  <si>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</si>
  <si>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</si>
  <si>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</si>
  <si>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</si>
  <si>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</si>
  <si>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</si>
  <si>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</si>
  <si>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</si>
  <si>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</si>
  <si>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</si>
  <si>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</si>
  <si>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</si>
  <si>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</si>
  <si>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</si>
  <si>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</si>
  <si>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</si>
  <si>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</si>
  <si>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</si>
  <si>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</si>
  <si>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</si>
  <si>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</si>
  <si>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</si>
  <si>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</si>
  <si>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</si>
  <si>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</si>
  <si>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</si>
  <si>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</si>
  <si>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</si>
  <si>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</si>
  <si>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</si>
  <si>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</si>
  <si>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</si>
  <si>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</si>
  <si>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</si>
  <si>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</si>
  <si>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</si>
  <si>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</si>
  <si>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</si>
  <si>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</si>
  <si>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</si>
  <si>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</si>
  <si>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</si>
  <si>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</si>
  <si>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</si>
  <si>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</si>
  <si>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</si>
  <si>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</si>
  <si>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</si>
  <si>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</si>
  <si>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</si>
  <si>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</si>
  <si>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</si>
  <si>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</si>
  <si>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</si>
  <si>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</si>
  <si>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</si>
  <si>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</si>
  <si>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</si>
  <si>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</si>
  <si>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</si>
  <si>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</si>
  <si>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</si>
  <si>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</si>
  <si>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</si>
  <si>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</si>
  <si>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</si>
  <si>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</si>
  <si>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</si>
  <si>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</si>
  <si>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</si>
  <si>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</si>
  <si>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</si>
  <si>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</si>
  <si>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</si>
  <si>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</si>
  <si>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</si>
  <si>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</si>
  <si>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</si>
  <si>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</si>
  <si>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</si>
  <si>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</si>
  <si>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</si>
  <si>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</si>
  <si>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</si>
  <si>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</si>
  <si>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</si>
  <si>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</si>
  <si>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</si>
  <si>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</si>
  <si>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</si>
  <si>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</si>
  <si>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</si>
  <si>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</si>
  <si>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</si>
  <si>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</si>
  <si>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</si>
  <si>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</si>
  <si>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</si>
  <si>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</si>
  <si>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</si>
  <si>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</si>
  <si>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</si>
  <si>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</si>
  <si>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</si>
  <si>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</si>
  <si>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</si>
  <si>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</si>
  <si>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</si>
  <si>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</si>
  <si>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</si>
  <si>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</si>
  <si>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</si>
  <si>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</si>
  <si>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</si>
  <si>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</si>
  <si>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</si>
  <si>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</si>
  <si>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</si>
  <si>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</si>
  <si>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</si>
  <si>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</si>
  <si>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</si>
  <si>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</si>
  <si>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</si>
  <si>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</si>
  <si>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</si>
  <si>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</si>
  <si>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</si>
  <si>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</si>
  <si>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</si>
  <si>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</si>
  <si>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</si>
  <si>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</si>
  <si>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</si>
  <si>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</si>
  <si>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</si>
  <si>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</si>
  <si>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</si>
  <si>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</si>
  <si>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</si>
  <si>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</si>
  <si>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</si>
  <si>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</si>
  <si>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</si>
  <si>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</si>
  <si>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</si>
  <si>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</si>
  <si>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</si>
  <si>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</si>
  <si>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</si>
  <si>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</si>
  <si>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</si>
  <si>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</si>
  <si>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</si>
  <si>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</si>
  <si>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</si>
  <si>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</si>
  <si>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</si>
  <si>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</si>
  <si>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</si>
  <si>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</si>
  <si>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</si>
  <si>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</si>
  <si>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</si>
  <si>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</si>
  <si>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</si>
  <si>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</si>
  <si>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</si>
  <si>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</si>
  <si>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</si>
  <si>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</si>
  <si>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</si>
  <si>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</si>
  <si>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</si>
  <si>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</si>
  <si>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</si>
  <si>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</si>
  <si>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</si>
  <si>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</si>
  <si>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</si>
  <si>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</si>
  <si>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</si>
  <si>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</si>
  <si>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</si>
  <si>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</si>
  <si>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</si>
  <si>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</si>
  <si>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</si>
  <si>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</si>
  <si>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</si>
  <si>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</si>
  <si>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</si>
  <si>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</si>
  <si>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</si>
  <si>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</si>
  <si>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</si>
  <si>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</si>
  <si>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</si>
  <si>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</si>
  <si>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</si>
  <si>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</si>
  <si>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</si>
  <si>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</si>
  <si>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</si>
  <si>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</si>
  <si>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</si>
  <si>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</si>
  <si>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</si>
  <si>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</si>
  <si>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</si>
  <si>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</si>
  <si>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</si>
  <si>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</si>
  <si>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</si>
  <si>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</si>
  <si>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</si>
  <si>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</si>
  <si>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</si>
  <si>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</si>
  <si>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</si>
  <si>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</si>
  <si>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</si>
  <si>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</si>
  <si>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</si>
  <si>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</si>
  <si>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</si>
  <si>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</si>
  <si>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</si>
  <si>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</si>
  <si>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</si>
  <si>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</si>
  <si>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</si>
  <si>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</si>
  <si>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</si>
  <si>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</si>
  <si>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</si>
  <si>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</si>
  <si>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</si>
  <si>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</si>
  <si>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</si>
  <si>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</si>
  <si>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</si>
  <si>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</si>
  <si>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</si>
  <si>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</si>
  <si>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</si>
  <si>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</si>
  <si>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</si>
  <si>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</si>
  <si>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</si>
  <si>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</si>
  <si>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</si>
  <si>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</si>
  <si>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</si>
  <si>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</si>
  <si>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</si>
  <si>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</si>
  <si>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</si>
  <si>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</si>
  <si>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</si>
  <si>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</si>
  <si>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</si>
  <si>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</si>
  <si>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</si>
  <si>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</si>
  <si>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</si>
  <si>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</si>
  <si>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</si>
  <si>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</si>
  <si>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</si>
  <si>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</si>
  <si>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</si>
  <si>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</si>
  <si>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</si>
  <si>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</si>
  <si>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</si>
  <si>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</si>
  <si>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</si>
  <si>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</si>
  <si>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</si>
  <si>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</si>
  <si>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</si>
  <si>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</si>
  <si>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</si>
  <si>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</si>
  <si>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</si>
  <si>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</si>
  <si>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</si>
  <si>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</si>
  <si>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</si>
  <si>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</si>
  <si>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</si>
  <si>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</si>
  <si>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</si>
  <si>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</si>
  <si>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</si>
  <si>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</si>
  <si>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</si>
  <si>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</si>
  <si>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</si>
  <si>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</si>
  <si>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</si>
  <si>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</si>
  <si>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</si>
  <si>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</si>
  <si>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</si>
  <si>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</si>
  <si>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</si>
  <si>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</si>
  <si>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</si>
  <si>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</si>
  <si>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</si>
  <si>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</si>
  <si>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</si>
  <si>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</si>
  <si>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</si>
  <si>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</si>
  <si>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</si>
  <si>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</si>
  <si>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</si>
  <si>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</si>
  <si>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</si>
  <si>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</si>
  <si>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</si>
  <si>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</si>
  <si>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</si>
  <si>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</si>
  <si>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</si>
  <si>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</si>
  <si>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</si>
  <si>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</si>
  <si>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</si>
  <si>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</si>
  <si>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</si>
  <si>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</si>
  <si>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</si>
  <si>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</si>
  <si>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</si>
  <si>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</si>
  <si>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</si>
  <si>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</si>
  <si>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</si>
  <si>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</si>
  <si>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</si>
  <si>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</si>
  <si>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</si>
  <si>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</si>
  <si>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</si>
  <si>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</si>
  <si>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</si>
  <si>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</si>
  <si>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</si>
  <si>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</si>
  <si>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</si>
  <si>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</si>
  <si>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</si>
  <si>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</si>
  <si>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</si>
  <si>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</si>
  <si>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</si>
  <si>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</si>
  <si>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</si>
  <si>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</si>
  <si>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</si>
  <si>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</si>
  <si>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</si>
  <si>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</si>
  <si>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</si>
  <si>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</si>
  <si>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</si>
  <si>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</si>
  <si>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</si>
  <si>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</si>
  <si>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</si>
  <si>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</si>
  <si>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</si>
  <si>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</si>
  <si>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</si>
  <si>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</si>
  <si>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</si>
  <si>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</si>
  <si>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</si>
  <si>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</si>
  <si>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</si>
  <si>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</si>
  <si>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</si>
  <si>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</si>
  <si>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</si>
  <si>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</si>
  <si>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</si>
  <si>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</si>
  <si>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</si>
  <si>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</si>
  <si>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</si>
  <si>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</si>
  <si>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</si>
  <si>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</si>
  <si>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</si>
  <si>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</si>
  <si>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</si>
  <si>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</si>
  <si>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</si>
  <si>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</si>
  <si>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</si>
  <si>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</si>
  <si>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</si>
  <si>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</si>
  <si>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</si>
  <si>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</si>
  <si>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</si>
  <si>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</si>
  <si>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</si>
  <si>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</si>
  <si>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</si>
  <si>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</si>
  <si>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</si>
  <si>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</si>
  <si>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</si>
  <si>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</si>
  <si>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</si>
  <si>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</si>
  <si>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</si>
  <si>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</si>
  <si>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</si>
  <si>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</si>
  <si>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</si>
  <si>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</si>
  <si>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</si>
  <si>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</si>
  <si>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</si>
  <si>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</si>
  <si>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</si>
  <si>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</si>
  <si>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</si>
  <si>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</si>
  <si>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</si>
  <si>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</si>
  <si>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</si>
  <si>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</si>
  <si>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</si>
  <si>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</si>
  <si>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</si>
  <si>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</si>
  <si>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</si>
  <si>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</si>
  <si>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</si>
  <si>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</si>
  <si>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</si>
  <si>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</si>
  <si>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</si>
  <si>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</si>
  <si>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</si>
  <si>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</si>
  <si>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</si>
  <si>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</si>
  <si>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</si>
  <si>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</si>
  <si>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</si>
  <si>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</si>
  <si>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</si>
  <si>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</si>
  <si>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</si>
  <si>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</si>
  <si>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</si>
  <si>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</si>
  <si>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</si>
  <si>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</si>
  <si>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</si>
  <si>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</si>
  <si>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</si>
  <si>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</si>
  <si>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</si>
  <si>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</si>
  <si>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</si>
  <si>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</si>
  <si>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</si>
  <si>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</si>
  <si>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</si>
  <si>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</si>
  <si>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</si>
  <si>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</si>
  <si>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</si>
  <si>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</si>
  <si>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</si>
  <si>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</si>
  <si>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</si>
  <si>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</si>
  <si>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</si>
  <si>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</si>
  <si>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</si>
  <si>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</si>
  <si>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</si>
  <si>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</si>
  <si>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</si>
  <si>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</si>
  <si>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</si>
  <si>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</si>
  <si>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</si>
  <si>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</si>
  <si>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</si>
  <si>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</si>
  <si>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</si>
  <si>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</si>
  <si>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</si>
  <si>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</si>
  <si>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</si>
  <si>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</si>
  <si>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</si>
  <si>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</si>
  <si>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</si>
  <si>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</si>
  <si>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</si>
  <si>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</si>
  <si>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</si>
  <si>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</si>
  <si>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</si>
  <si>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</si>
  <si>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</si>
  <si>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</si>
  <si>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</si>
  <si>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</si>
  <si>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</si>
  <si>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</si>
  <si>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</si>
  <si>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</si>
  <si>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</si>
  <si>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</si>
  <si>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</si>
  <si>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</si>
  <si>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</si>
  <si>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</si>
  <si>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</si>
  <si>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</si>
  <si>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</si>
  <si>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</si>
  <si>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</si>
  <si>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</si>
  <si>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</si>
  <si>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</si>
  <si>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</si>
  <si>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</si>
  <si>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</si>
  <si>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</si>
  <si>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</si>
  <si>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</si>
  <si>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</si>
  <si>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</si>
  <si>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</si>
  <si>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</si>
  <si>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</si>
  <si>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</si>
  <si>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</si>
  <si>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</si>
  <si>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</si>
  <si>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</si>
  <si>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</si>
  <si>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</si>
  <si>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</si>
  <si>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</si>
  <si>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</si>
  <si>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</si>
  <si>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</si>
  <si>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</si>
  <si>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</si>
  <si>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</si>
  <si>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</si>
  <si>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</si>
  <si>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</si>
  <si>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</si>
  <si>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</si>
  <si>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</si>
  <si>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</si>
  <si>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</si>
  <si>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</si>
  <si>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</si>
  <si>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</si>
  <si>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</si>
  <si>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</si>
  <si>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</si>
  <si>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</si>
  <si>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</si>
  <si>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</si>
  <si>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</si>
  <si>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</si>
  <si>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</si>
  <si>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</si>
  <si>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</si>
  <si>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</si>
  <si>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</si>
  <si>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</si>
  <si>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</si>
  <si>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</si>
  <si>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</si>
  <si>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</si>
  <si>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</si>
  <si>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</si>
  <si>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</si>
  <si>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</si>
  <si>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</si>
  <si>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</si>
  <si>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</si>
  <si>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</si>
  <si>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</si>
  <si>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</si>
  <si>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</si>
  <si>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</si>
  <si>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</si>
  <si>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</si>
  <si>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</si>
  <si>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</si>
  <si>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</si>
  <si>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</si>
  <si>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</si>
  <si>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</si>
  <si>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</si>
  <si>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</si>
  <si>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</si>
  <si>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</si>
  <si>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</si>
  <si>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</si>
  <si>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</si>
  <si>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</si>
  <si>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</si>
  <si>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</si>
  <si>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</si>
  <si>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</si>
  <si>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</si>
  <si>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</si>
  <si>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</si>
  <si>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</si>
  <si>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</si>
  <si>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</si>
  <si>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</si>
  <si>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</si>
  <si>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</si>
  <si>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</si>
  <si>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</si>
  <si>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</si>
  <si>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</si>
  <si>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</si>
  <si>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</si>
  <si>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</si>
  <si>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</si>
  <si>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</si>
  <si>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</si>
  <si>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</si>
  <si>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</si>
  <si>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</si>
  <si>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</si>
  <si>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</si>
  <si>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</si>
  <si>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</si>
  <si>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</si>
  <si>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</si>
  <si>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</si>
  <si>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</si>
  <si>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</si>
  <si>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</si>
  <si>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</si>
  <si>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</si>
  <si>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</si>
  <si>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</si>
  <si>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</si>
  <si>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</si>
  <si>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</si>
  <si>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</si>
  <si>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</si>
  <si>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</si>
  <si>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</si>
  <si>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</si>
  <si>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</si>
  <si>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</si>
  <si>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</si>
  <si>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</si>
  <si>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</si>
  <si>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</si>
  <si>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</si>
  <si>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</si>
  <si>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</si>
  <si>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</si>
  <si>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</si>
  <si>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</si>
  <si>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</si>
  <si>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</si>
  <si>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</si>
  <si>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</si>
  <si>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</si>
  <si>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</si>
  <si>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</si>
  <si>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</si>
  <si>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</si>
  <si>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</si>
  <si>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</si>
  <si>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</si>
  <si>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</si>
  <si>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</si>
  <si>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</si>
  <si>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</si>
  <si>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</si>
  <si>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</si>
  <si>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</si>
  <si>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</si>
  <si>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</si>
  <si>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</si>
  <si>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</si>
  <si>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</si>
  <si>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</si>
  <si>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</si>
  <si>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</si>
  <si>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</si>
  <si>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</si>
  <si>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</si>
  <si>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</si>
  <si>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</si>
  <si>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</si>
  <si>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</si>
  <si>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</si>
  <si>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</si>
  <si>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</si>
  <si>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</si>
  <si>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</si>
  <si>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</si>
  <si>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</si>
  <si>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</si>
  <si>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</si>
  <si>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</si>
  <si>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</si>
  <si>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</si>
  <si>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</si>
  <si>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</si>
  <si>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</si>
  <si>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</si>
  <si>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</si>
  <si>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</si>
  <si>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</si>
  <si>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</si>
  <si>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</si>
  <si>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</si>
  <si>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</si>
  <si>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</si>
  <si>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</si>
  <si>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</si>
  <si>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</si>
  <si>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</si>
  <si>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</si>
  <si>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</si>
  <si>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</si>
  <si>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</si>
  <si>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</si>
  <si>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</si>
  <si>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</si>
  <si>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</si>
  <si>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</si>
  <si>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</si>
  <si>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</si>
  <si>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</si>
  <si>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</si>
  <si>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</si>
  <si>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</si>
  <si>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</si>
  <si>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</si>
  <si>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</si>
  <si>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</si>
  <si>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</si>
  <si>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</si>
  <si>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</si>
  <si>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</si>
  <si>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</si>
  <si>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</si>
  <si>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</si>
  <si>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</si>
  <si>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</si>
  <si>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</si>
  <si>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</si>
  <si>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</si>
  <si>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</si>
  <si>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</si>
  <si>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</si>
  <si>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</si>
  <si>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</si>
  <si>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</si>
  <si>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</si>
  <si>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</si>
  <si>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</si>
  <si>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</si>
  <si>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</si>
  <si>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</si>
  <si>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</si>
  <si>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</si>
  <si>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</si>
  <si>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</si>
  <si>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</si>
  <si>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</si>
  <si>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</si>
  <si>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</si>
  <si>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</si>
  <si>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</si>
  <si>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</si>
  <si>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</si>
  <si>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</si>
  <si>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</si>
  <si>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</si>
  <si>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</si>
  <si>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</si>
  <si>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</si>
  <si>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</si>
  <si>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</si>
  <si>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</si>
  <si>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</si>
  <si>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</si>
  <si>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</si>
  <si>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</si>
  <si>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</si>
  <si>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</si>
  <si>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</si>
  <si>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</si>
  <si>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</si>
  <si>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</si>
  <si>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</si>
  <si>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</si>
  <si>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</si>
  <si>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</si>
  <si>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</si>
  <si>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</si>
  <si>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</si>
  <si>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</si>
  <si>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</si>
  <si>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</si>
  <si>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</si>
  <si>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</si>
  <si>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</si>
  <si>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</si>
  <si>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</si>
  <si>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</si>
  <si>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</si>
  <si>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</si>
  <si>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</si>
  <si>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</si>
  <si>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</si>
  <si>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</si>
  <si>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</si>
  <si>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</si>
  <si>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</si>
  <si>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</si>
  <si>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</si>
  <si>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</si>
  <si>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</si>
  <si>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</si>
  <si>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</si>
  <si>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</si>
  <si>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</si>
  <si>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</si>
  <si>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</si>
  <si>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</si>
  <si>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</si>
  <si>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</si>
  <si>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</si>
  <si>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</si>
  <si>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</si>
  <si>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</si>
  <si>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</si>
  <si>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</si>
  <si>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</si>
  <si>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</si>
  <si>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</si>
  <si>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</si>
  <si>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</si>
  <si>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</si>
  <si>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</si>
  <si>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</si>
  <si>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</si>
  <si>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</si>
  <si>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</si>
  <si>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</si>
  <si>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</si>
  <si>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</si>
  <si>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</si>
  <si>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</si>
  <si>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</si>
  <si>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</si>
  <si>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</si>
  <si>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</si>
  <si>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</si>
  <si>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</si>
  <si>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</si>
  <si>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</si>
  <si>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</si>
  <si>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</si>
  <si>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</si>
  <si>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</si>
  <si>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</si>
  <si>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</si>
  <si>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</si>
  <si>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</si>
  <si>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</si>
  <si>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</si>
  <si>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</si>
  <si>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</si>
  <si>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</si>
  <si>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</si>
  <si>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</si>
  <si>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</si>
  <si>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</si>
  <si>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</si>
  <si>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</si>
  <si>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</si>
  <si>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</si>
  <si>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</si>
  <si>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</si>
  <si>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</si>
  <si>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</si>
  <si>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</si>
  <si>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</si>
  <si>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</si>
  <si>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</si>
  <si>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</si>
  <si>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</si>
  <si>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</si>
  <si>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</si>
  <si>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</si>
  <si>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</si>
  <si>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</si>
  <si>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</si>
  <si>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</si>
  <si>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</si>
  <si>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</si>
  <si>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</si>
  <si>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</si>
  <si>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</si>
  <si>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</si>
  <si>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</si>
  <si>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</si>
  <si>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</si>
  <si>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</si>
  <si>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</si>
  <si>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</si>
  <si>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</si>
  <si>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</si>
  <si>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</si>
  <si>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</si>
  <si>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</si>
  <si>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</si>
  <si>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</si>
  <si>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</si>
  <si>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</si>
  <si>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</si>
  <si>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</si>
  <si>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</si>
  <si>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</si>
  <si>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</si>
  <si>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</si>
  <si>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</si>
  <si>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</si>
  <si>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</si>
  <si>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</si>
  <si>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</si>
  <si>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</si>
  <si>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</si>
  <si>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</si>
  <si>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</si>
  <si>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</si>
  <si>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</si>
  <si>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</si>
  <si>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</si>
  <si>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</si>
  <si>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</si>
  <si>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</si>
  <si>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</si>
  <si>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</si>
  <si>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</si>
  <si>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</si>
  <si>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</si>
  <si>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</si>
  <si>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</si>
  <si>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</si>
  <si>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</si>
  <si>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</si>
  <si>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</si>
  <si>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</si>
  <si>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</si>
  <si>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</si>
  <si>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</si>
  <si>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</si>
  <si>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</si>
  <si>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</si>
  <si>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</si>
  <si>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</si>
  <si>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</si>
  <si>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</si>
  <si>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</si>
  <si>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</si>
  <si>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</si>
  <si>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</si>
  <si>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</si>
  <si>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</si>
  <si>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</si>
  <si>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</si>
  <si>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</si>
  <si>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</si>
  <si>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</si>
  <si>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</si>
  <si>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</si>
  <si>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</si>
  <si>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</si>
  <si>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</si>
  <si>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</si>
  <si>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</si>
  <si>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</si>
  <si>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</si>
  <si>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</si>
  <si>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</si>
  <si>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</si>
  <si>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</si>
  <si>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</si>
  <si>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</si>
  <si>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</si>
  <si>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</si>
  <si>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</si>
  <si>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</si>
  <si>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</si>
  <si>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</si>
  <si>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</si>
  <si>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</si>
  <si>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</si>
  <si>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</si>
  <si>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</si>
  <si>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</si>
  <si>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</si>
  <si>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</si>
  <si>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</si>
  <si>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</si>
  <si>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</si>
  <si>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</si>
  <si>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</si>
  <si>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</si>
  <si>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</si>
  <si>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</si>
  <si>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</si>
  <si>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</si>
  <si>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</si>
  <si>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</si>
  <si>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</si>
  <si>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</si>
  <si>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</si>
  <si>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</si>
  <si>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</si>
  <si>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</si>
  <si>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</si>
  <si>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</si>
  <si>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</si>
  <si>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</si>
  <si>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</si>
  <si>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</si>
  <si>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</si>
  <si>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</si>
  <si>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</si>
  <si>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</si>
  <si>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</si>
  <si>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</si>
  <si>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</si>
  <si>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</si>
  <si>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</si>
  <si>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</si>
  <si>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</si>
  <si>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</si>
  <si>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</si>
  <si>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</si>
  <si>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</si>
  <si>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</si>
  <si>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</si>
  <si>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</si>
  <si>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</si>
  <si>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</si>
  <si>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</si>
  <si>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</si>
  <si>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</si>
  <si>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</si>
  <si>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</si>
  <si>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</si>
  <si>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</si>
  <si>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</si>
  <si>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</si>
  <si>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</si>
  <si>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</si>
  <si>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</si>
  <si>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</si>
  <si>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</si>
  <si>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</si>
  <si>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</si>
  <si>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</si>
  <si>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</si>
  <si>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</si>
  <si>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</si>
  <si>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</si>
  <si>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</si>
  <si>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</si>
  <si>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</si>
  <si>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</si>
  <si>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</si>
  <si>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</si>
  <si>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</si>
  <si>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</si>
  <si>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</si>
  <si>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</si>
  <si>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</si>
  <si>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</si>
  <si>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</si>
  <si>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</si>
  <si>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</si>
  <si>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</si>
  <si>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</si>
  <si>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</si>
  <si>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</si>
  <si>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</si>
  <si>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</si>
  <si>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</si>
  <si>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</si>
  <si>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</si>
  <si>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</si>
  <si>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</si>
  <si>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</si>
  <si>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</si>
  <si>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</si>
  <si>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</si>
  <si>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</si>
  <si>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</si>
  <si>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</si>
  <si>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</si>
  <si>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</si>
  <si>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</si>
  <si>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</si>
  <si>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</si>
  <si>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</si>
  <si>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</si>
  <si>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</si>
  <si>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</si>
  <si>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</si>
  <si>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</si>
  <si>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</si>
  <si>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</si>
  <si>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</si>
  <si>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</si>
  <si>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</si>
  <si>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</si>
  <si>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</si>
  <si>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</si>
  <si>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</si>
  <si>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</si>
  <si>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</si>
  <si>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</si>
  <si>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</si>
  <si>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</si>
  <si>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</si>
  <si>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</si>
  <si>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</si>
  <si>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</si>
  <si>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</si>
  <si>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</si>
  <si>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</si>
  <si>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</si>
  <si>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</si>
  <si>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</si>
  <si>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</si>
  <si>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</si>
  <si>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</si>
  <si>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</si>
  <si>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</si>
  <si>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</si>
  <si>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</si>
  <si>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</si>
  <si>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</si>
  <si>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</si>
  <si>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</si>
  <si>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</si>
  <si>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</si>
  <si>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</si>
  <si>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</si>
  <si>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</si>
  <si>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</si>
  <si>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</si>
  <si>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</si>
  <si>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</si>
  <si>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</si>
  <si>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</si>
  <si>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</si>
  <si>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</si>
  <si>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</si>
  <si>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</si>
  <si>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</si>
  <si>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</si>
  <si>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</si>
  <si>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</si>
  <si>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</si>
  <si>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</si>
  <si>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</si>
  <si>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</si>
  <si>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</si>
  <si>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</si>
  <si>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</si>
  <si>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</si>
  <si>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</si>
  <si>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</si>
  <si>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</si>
  <si>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</si>
  <si>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</si>
  <si>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</si>
  <si>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</si>
  <si>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</si>
  <si>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</si>
  <si>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</si>
  <si>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</si>
  <si>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</si>
  <si>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</si>
  <si>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</si>
  <si>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</si>
  <si>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</si>
  <si>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</si>
  <si>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</si>
  <si>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</si>
  <si>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</si>
  <si>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</si>
  <si>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</si>
  <si>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</si>
  <si>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</si>
  <si>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</si>
  <si>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</si>
  <si>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</si>
  <si>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</si>
  <si>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</si>
  <si>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</si>
  <si>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</si>
  <si>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</si>
  <si>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</si>
  <si>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</si>
  <si>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</si>
  <si>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</si>
  <si>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</si>
  <si>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</si>
  <si>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</si>
  <si>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</si>
  <si>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</si>
  <si>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</si>
  <si>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</si>
  <si>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</si>
  <si>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</si>
  <si>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</si>
  <si>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</si>
  <si>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</si>
  <si>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</si>
  <si>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</si>
  <si>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</si>
  <si>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</si>
  <si>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</si>
  <si>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</si>
  <si>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</si>
  <si>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</si>
  <si>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</si>
  <si>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</si>
  <si>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</si>
  <si>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</si>
  <si>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</si>
  <si>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</si>
  <si>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</si>
  <si>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</si>
  <si>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</si>
  <si>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</si>
  <si>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</si>
  <si>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</si>
  <si>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</si>
  <si>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</si>
  <si>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</si>
  <si>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</si>
  <si>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</si>
  <si>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</si>
  <si>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</si>
  <si>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</si>
  <si>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</si>
  <si>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</si>
  <si>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</si>
  <si>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</si>
  <si>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</si>
  <si>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</si>
  <si>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</si>
  <si>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</si>
  <si>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</si>
  <si>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</si>
  <si>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</si>
  <si>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</si>
  <si>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</si>
  <si>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</si>
  <si>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</si>
  <si>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</si>
  <si>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</si>
  <si>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</si>
  <si>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</si>
  <si>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</si>
  <si>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</si>
  <si>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</si>
  <si>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</si>
  <si>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</si>
  <si>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</si>
  <si>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</si>
  <si>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</si>
  <si>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</si>
  <si>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</si>
  <si>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</si>
  <si>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</si>
  <si>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</si>
  <si>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</si>
  <si>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</si>
  <si>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</si>
  <si>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</si>
  <si>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</si>
  <si>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</si>
  <si>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</si>
  <si>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</si>
  <si>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</si>
  <si>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</si>
  <si>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</si>
  <si>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</si>
  <si>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</si>
  <si>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</si>
  <si>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</si>
  <si>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</si>
  <si>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</si>
  <si>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</si>
  <si>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</si>
  <si>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</si>
  <si>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</si>
  <si>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</si>
  <si>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</si>
  <si>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</si>
  <si>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</si>
  <si>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</si>
  <si>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</si>
  <si>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</si>
  <si>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</si>
  <si>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</si>
  <si>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</si>
  <si>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</si>
  <si>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</si>
  <si>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</si>
  <si>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</si>
  <si>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</si>
  <si>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</si>
  <si>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</si>
  <si>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</si>
  <si>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</si>
  <si>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</si>
  <si>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</si>
  <si>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</si>
  <si>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</si>
  <si>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</si>
  <si>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</si>
  <si>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</si>
  <si>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</si>
  <si>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</si>
  <si>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</si>
  <si>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</si>
  <si>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</si>
  <si>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</si>
  <si>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</si>
  <si>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</si>
  <si>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</si>
  <si>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</si>
  <si>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</si>
  <si>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</si>
  <si>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</si>
  <si>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</si>
  <si>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</si>
  <si>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</si>
  <si>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</si>
  <si>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</si>
  <si>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</si>
  <si>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</si>
  <si>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</si>
  <si>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</si>
  <si>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</si>
  <si>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</si>
  <si>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</si>
  <si>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</si>
  <si>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</si>
  <si>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</si>
  <si>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</si>
  <si>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</si>
  <si>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</si>
  <si>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</si>
  <si>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</si>
  <si>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</si>
  <si>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</si>
  <si>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</si>
  <si>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</si>
  <si>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</si>
  <si>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</si>
  <si>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</si>
  <si>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</si>
  <si>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</si>
  <si>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</si>
  <si>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</si>
  <si>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</si>
  <si>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</si>
  <si>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</si>
  <si>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</si>
  <si>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</si>
  <si>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</si>
  <si>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</si>
  <si>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</si>
  <si>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</si>
  <si>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</si>
  <si>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</si>
  <si>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</si>
  <si>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</si>
  <si>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</si>
  <si>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</si>
  <si>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</si>
  <si>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</si>
  <si>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</si>
  <si>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</si>
  <si>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</si>
  <si>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</si>
  <si>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</si>
  <si>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</si>
  <si>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</si>
  <si>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</si>
  <si>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</si>
  <si>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</si>
  <si>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</si>
  <si>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</si>
  <si>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</si>
  <si>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</si>
  <si>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</si>
  <si>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</si>
  <si>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</si>
  <si>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</si>
  <si>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</si>
  <si>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</si>
  <si>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</si>
  <si>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</si>
  <si>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</si>
  <si>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</si>
  <si>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</si>
  <si>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</si>
  <si>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</si>
  <si>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</si>
  <si>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</si>
  <si>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</si>
  <si>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</si>
  <si>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</si>
  <si>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</si>
  <si>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</si>
  <si>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</si>
  <si>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</si>
  <si>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</si>
  <si>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</si>
  <si>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</si>
  <si>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</si>
  <si>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</si>
  <si>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</si>
  <si>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</si>
  <si>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</si>
  <si>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</si>
  <si>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</si>
  <si>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</si>
  <si>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</si>
  <si>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</si>
  <si>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</si>
  <si>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</si>
  <si>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</si>
  <si>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</si>
  <si>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</si>
  <si>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</si>
  <si>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</si>
  <si>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</si>
  <si>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</si>
  <si>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</si>
  <si>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</si>
  <si>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</si>
  <si>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</si>
  <si>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</si>
  <si>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</si>
  <si>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</si>
  <si>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</si>
  <si>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</si>
  <si>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</si>
  <si>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</si>
  <si>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</si>
  <si>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</si>
  <si>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</si>
  <si>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</si>
  <si>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</si>
  <si>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</si>
  <si>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</si>
  <si>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</si>
  <si>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</si>
  <si>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</si>
  <si>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</si>
  <si>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</si>
  <si>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</si>
  <si>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</si>
  <si>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</si>
  <si>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</si>
  <si>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</si>
  <si>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</si>
  <si>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</si>
  <si>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</si>
  <si>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</si>
  <si>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</si>
  <si>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</si>
  <si>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</si>
  <si>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</si>
  <si>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</si>
  <si>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</si>
  <si>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</si>
  <si>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</si>
  <si>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</si>
  <si>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</si>
  <si>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</si>
  <si>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</si>
  <si>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</si>
  <si>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</si>
  <si>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</si>
  <si>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</si>
  <si>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</si>
  <si>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</si>
  <si>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</si>
  <si>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</si>
  <si>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</si>
  <si>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</si>
  <si>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</si>
  <si>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</si>
  <si>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</si>
  <si>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</si>
  <si>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</si>
  <si>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</si>
  <si>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</si>
  <si>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</si>
  <si>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</si>
  <si>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</si>
  <si>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</si>
  <si>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</si>
  <si>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</si>
  <si>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</si>
  <si>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</si>
  <si>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</si>
  <si>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</si>
  <si>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</si>
  <si>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</si>
  <si>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</si>
  <si>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</si>
  <si>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</si>
  <si>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</si>
  <si>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</si>
  <si>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</si>
  <si>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</si>
  <si>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</si>
  <si>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</si>
  <si>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</si>
  <si>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</si>
  <si>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</si>
  <si>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</si>
  <si>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</si>
  <si>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</si>
  <si>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</si>
  <si>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</si>
  <si>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</si>
  <si>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</si>
  <si>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</si>
  <si>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</si>
  <si>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</si>
  <si>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</si>
  <si>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</si>
  <si>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</si>
  <si>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</si>
  <si>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</si>
  <si>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</si>
  <si>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</si>
  <si>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</si>
  <si>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</si>
  <si>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</si>
  <si>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</si>
  <si>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</si>
  <si>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</si>
  <si>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</si>
  <si>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</si>
  <si>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</si>
  <si>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</si>
  <si>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</si>
  <si>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</si>
  <si>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</si>
  <si>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</si>
  <si>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</si>
  <si>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</si>
  <si>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</si>
  <si>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</si>
  <si>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</si>
  <si>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</si>
  <si>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</si>
  <si>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</si>
  <si>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</si>
  <si>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</si>
  <si>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</si>
  <si>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</si>
  <si>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</si>
  <si>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</si>
  <si>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</si>
  <si>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</si>
  <si>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</si>
  <si>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</si>
  <si>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</si>
  <si>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</si>
  <si>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</si>
  <si>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</si>
  <si>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</si>
  <si>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</si>
  <si>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</si>
  <si>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</si>
  <si>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</si>
  <si>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</si>
  <si>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</si>
  <si>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</si>
  <si>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</si>
  <si>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</si>
  <si>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</si>
  <si>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</si>
  <si>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</si>
  <si>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</si>
  <si>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</si>
  <si>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</si>
  <si>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</si>
  <si>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</si>
  <si>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</si>
  <si>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</si>
  <si>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</si>
  <si>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</si>
  <si>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</si>
  <si>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</si>
  <si>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</si>
  <si>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</si>
  <si>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</si>
  <si>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</si>
  <si>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</si>
  <si>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</si>
  <si>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</si>
  <si>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</si>
  <si>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</si>
  <si>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</si>
  <si>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</si>
  <si>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</si>
  <si>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</si>
  <si>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</si>
  <si>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</si>
  <si>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</si>
  <si>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</si>
  <si>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</si>
  <si>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</si>
  <si>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</si>
  <si>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</si>
  <si>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</si>
  <si>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</si>
  <si>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</si>
  <si>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</si>
  <si>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</si>
  <si>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</si>
  <si>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</si>
  <si>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</si>
  <si>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</si>
  <si>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</si>
  <si>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</si>
  <si>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</si>
  <si>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</si>
  <si>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</si>
  <si>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</si>
  <si>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</si>
  <si>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</si>
  <si>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</si>
  <si>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</si>
  <si>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</si>
  <si>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</si>
  <si>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</si>
  <si>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</si>
  <si>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</si>
  <si>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</si>
  <si>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</si>
  <si>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</si>
  <si>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</si>
  <si>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</si>
  <si>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</si>
  <si>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</si>
  <si>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</si>
  <si>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</si>
  <si>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</si>
  <si>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</si>
  <si>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</si>
  <si>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</si>
  <si>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</si>
  <si>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</si>
  <si>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</si>
  <si>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</si>
  <si>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</si>
  <si>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</si>
  <si>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</si>
  <si>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</si>
  <si>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</si>
  <si>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</si>
  <si>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</si>
  <si>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</si>
  <si>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</si>
  <si>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</si>
  <si>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</si>
  <si>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</si>
  <si>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</si>
  <si>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</si>
  <si>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</si>
  <si>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</si>
  <si>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</si>
  <si>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</si>
  <si>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</si>
  <si>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</si>
  <si>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</si>
  <si>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</si>
  <si>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</si>
  <si>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</si>
  <si>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</si>
  <si>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</si>
  <si>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</si>
  <si>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</si>
  <si>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</si>
  <si>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</si>
  <si>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</si>
  <si>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</si>
  <si>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</si>
  <si>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</si>
  <si>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</si>
  <si>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</si>
  <si>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</si>
  <si>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</si>
  <si>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</si>
  <si>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</si>
  <si>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</si>
  <si>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</si>
  <si>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</si>
  <si>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</si>
  <si>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</si>
  <si>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</si>
  <si>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</si>
  <si>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</si>
  <si>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</si>
  <si>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</si>
  <si>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</si>
  <si>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</si>
  <si>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</si>
  <si>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</si>
  <si>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</si>
  <si>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</si>
  <si>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</si>
  <si>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</si>
  <si>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</si>
  <si>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</si>
  <si>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</si>
  <si>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</si>
  <si>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</si>
  <si>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</si>
  <si>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</si>
  <si>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</si>
  <si>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</si>
  <si>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</si>
  <si>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</si>
  <si>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</si>
  <si>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</si>
  <si>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</si>
  <si>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</si>
  <si>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</si>
  <si>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</si>
  <si>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</si>
  <si>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</si>
  <si>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</si>
  <si>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</si>
  <si>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</si>
  <si>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</si>
  <si>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</si>
  <si>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</si>
  <si>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</si>
  <si>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</si>
  <si>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</si>
  <si>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</si>
  <si>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</si>
  <si>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</si>
  <si>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</si>
  <si>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</si>
  <si>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</si>
  <si>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</si>
  <si>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</si>
  <si>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</si>
  <si>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</si>
  <si>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</si>
  <si>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</si>
  <si>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</si>
  <si>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</si>
  <si>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</si>
  <si>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</si>
  <si>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</si>
  <si>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</si>
  <si>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</si>
  <si>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</si>
  <si>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</si>
  <si>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</si>
  <si>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</si>
  <si>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</si>
  <si>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</si>
  <si>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</si>
  <si>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</si>
  <si>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</si>
  <si>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</si>
  <si>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</si>
  <si>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</si>
  <si>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</si>
  <si>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</si>
  <si>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</si>
  <si>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</si>
  <si>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</si>
  <si>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</si>
  <si>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</si>
  <si>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</si>
  <si>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</si>
  <si>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</si>
  <si>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</si>
  <si>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</si>
  <si>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</si>
  <si>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</si>
  <si>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</si>
  <si>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</si>
  <si>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</si>
  <si>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</si>
  <si>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</si>
  <si>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</si>
  <si>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</si>
  <si>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</si>
  <si>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</si>
  <si>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</si>
  <si>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</si>
  <si>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</si>
  <si>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</si>
  <si>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</si>
  <si>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</si>
  <si>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</si>
  <si>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</si>
  <si>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</si>
  <si>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</si>
  <si>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</si>
  <si>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</si>
  <si>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</si>
  <si>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</si>
  <si>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</si>
  <si>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</si>
  <si>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</si>
  <si>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</si>
  <si>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</si>
  <si>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</si>
  <si>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</si>
  <si>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</si>
  <si>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</si>
  <si>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</si>
  <si>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</si>
  <si>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</si>
  <si>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</si>
  <si>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</si>
  <si>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</si>
  <si>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</si>
  <si>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</si>
  <si>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</si>
  <si>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</si>
  <si>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</si>
  <si>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</si>
  <si>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</si>
  <si>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</si>
  <si>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</si>
  <si>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</si>
  <si>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</si>
  <si>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</si>
  <si>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</si>
  <si>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</si>
  <si>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</si>
  <si>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</si>
  <si>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</si>
  <si>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</si>
  <si>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</si>
  <si>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</si>
  <si>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</si>
  <si>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</si>
  <si>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</si>
  <si>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</si>
  <si>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</si>
  <si>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</si>
  <si>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</si>
  <si>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</si>
  <si>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</si>
  <si>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</si>
  <si>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</si>
  <si>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</si>
  <si>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</si>
  <si>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</si>
  <si>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</si>
  <si>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</si>
  <si>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</si>
  <si>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</si>
  <si>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</si>
  <si>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</si>
  <si>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</si>
  <si>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</si>
  <si>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</si>
  <si>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</si>
  <si>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</si>
  <si>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</si>
  <si>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</si>
  <si>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</si>
  <si>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</si>
  <si>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</si>
  <si>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</si>
  <si>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</si>
  <si>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</si>
  <si>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</si>
  <si>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</si>
  <si>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</si>
  <si>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</si>
  <si>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</si>
  <si>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</si>
  <si>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</si>
  <si>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</si>
  <si>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</si>
  <si>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</si>
  <si>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</si>
  <si>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</si>
  <si>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</si>
  <si>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</si>
  <si>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</si>
  <si>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</si>
  <si>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</si>
  <si>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</si>
  <si>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</si>
  <si>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</si>
  <si>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</si>
  <si>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</si>
  <si>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</si>
  <si>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</si>
  <si>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</si>
  <si>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</si>
  <si>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</si>
  <si>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</si>
  <si>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</si>
  <si>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</si>
  <si>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</si>
  <si>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</si>
  <si>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</si>
  <si>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</si>
  <si>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</si>
  <si>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</si>
  <si>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</si>
  <si>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</si>
  <si>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</si>
  <si>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</si>
  <si>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</si>
  <si>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</si>
  <si>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</si>
  <si>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</si>
  <si>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</si>
  <si>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</si>
  <si>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</si>
  <si>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</si>
  <si>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</si>
  <si>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</si>
  <si>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</si>
  <si>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</si>
  <si>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</si>
  <si>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</si>
  <si>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</si>
  <si>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</si>
  <si>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</si>
  <si>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</si>
  <si>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</si>
  <si>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</si>
  <si>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</si>
  <si>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</si>
  <si>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</si>
  <si>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</si>
  <si>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</si>
  <si>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</si>
  <si>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</si>
  <si>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</si>
  <si>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</si>
  <si>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</si>
  <si>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</si>
  <si>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</si>
  <si>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</si>
  <si>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</si>
  <si>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</si>
  <si>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</si>
  <si>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</si>
  <si>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</si>
  <si>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</si>
  <si>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</si>
  <si>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</si>
  <si>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</si>
  <si>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</si>
  <si>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</si>
  <si>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</si>
  <si>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</si>
  <si>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</si>
  <si>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</si>
  <si>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</si>
  <si>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</si>
  <si>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</si>
  <si>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</si>
  <si>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</si>
  <si>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</si>
  <si>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</si>
  <si>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</si>
  <si>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</si>
  <si>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</si>
  <si>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</si>
  <si>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</si>
  <si>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</si>
  <si>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</si>
  <si>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</si>
  <si>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</si>
  <si>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</si>
  <si>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</si>
  <si>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</si>
  <si>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</si>
  <si>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</si>
  <si>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</si>
  <si>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</si>
  <si>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</si>
  <si>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</si>
  <si>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</si>
  <si>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</si>
  <si>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</si>
  <si>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</si>
  <si>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</si>
  <si>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</si>
  <si>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</si>
  <si>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</si>
  <si>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</si>
  <si>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</si>
  <si>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</si>
  <si>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</si>
  <si>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</si>
  <si>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</si>
  <si>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</si>
  <si>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</si>
  <si>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</si>
  <si>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</si>
  <si>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</si>
  <si>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</si>
  <si>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</si>
  <si>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</si>
  <si>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</si>
  <si>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</si>
  <si>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</si>
  <si>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</si>
  <si>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</si>
  <si>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</si>
  <si>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</si>
  <si>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</si>
  <si>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</si>
  <si>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</si>
  <si>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</si>
  <si>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</si>
  <si>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</si>
  <si>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</si>
  <si>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</si>
  <si>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</si>
  <si>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</si>
  <si>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</si>
  <si>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</si>
  <si>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</si>
  <si>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</si>
  <si>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</si>
  <si>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</si>
  <si>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</si>
  <si>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</si>
  <si>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</si>
  <si>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</si>
  <si>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</si>
  <si>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</si>
  <si>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</si>
  <si>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</si>
  <si>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</si>
  <si>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</si>
  <si>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</si>
  <si>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</si>
  <si>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</si>
  <si>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</si>
  <si>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</si>
  <si>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</si>
  <si>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</si>
  <si>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</si>
  <si>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</si>
  <si>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</si>
  <si>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</si>
  <si>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</si>
  <si>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</si>
  <si>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</si>
  <si>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</si>
  <si>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</si>
  <si>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</si>
  <si>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</si>
  <si>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</si>
  <si>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</si>
  <si>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</si>
  <si>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</si>
  <si>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</si>
  <si>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</si>
  <si>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</si>
  <si>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</si>
  <si>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</si>
  <si>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</si>
  <si>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</si>
  <si>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</si>
  <si>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</si>
  <si>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</si>
  <si>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</si>
  <si>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</si>
  <si>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</si>
  <si>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</si>
  <si>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</si>
  <si>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</si>
  <si>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</si>
  <si>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</si>
  <si>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</si>
  <si>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</si>
  <si>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</si>
  <si>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</si>
  <si>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</si>
  <si>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</si>
  <si>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</si>
  <si>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</si>
  <si>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</si>
  <si>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</si>
  <si>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</si>
  <si>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</si>
  <si>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</si>
  <si>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</si>
  <si>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</si>
  <si>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</si>
  <si>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</si>
  <si>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</si>
  <si>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</si>
  <si>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</si>
  <si>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</si>
  <si>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</si>
  <si>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</si>
  <si>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</si>
  <si>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</si>
  <si>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</si>
  <si>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</si>
  <si>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</si>
  <si>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</si>
  <si>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</si>
  <si>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</si>
  <si>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</si>
  <si>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</si>
  <si>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</si>
  <si>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</si>
  <si>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</si>
  <si>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</si>
  <si>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</si>
  <si>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</si>
  <si>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</si>
  <si>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</si>
  <si>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</si>
  <si>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</si>
  <si>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</si>
  <si>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</si>
  <si>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</si>
  <si>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</si>
  <si>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</si>
  <si>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</si>
  <si>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</si>
  <si>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</si>
  <si>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</si>
  <si>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</si>
  <si>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</si>
  <si>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</si>
  <si>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</si>
  <si>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</si>
  <si>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</si>
  <si>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</si>
  <si>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</si>
  <si>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</si>
  <si>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</si>
  <si>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</si>
  <si>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</si>
  <si>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</si>
  <si>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</si>
  <si>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</si>
  <si>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</si>
  <si>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</si>
  <si>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</si>
  <si>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</si>
  <si>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</si>
  <si>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</si>
  <si>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</si>
  <si>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</si>
  <si>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</si>
  <si>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</si>
  <si>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</si>
  <si>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</si>
  <si>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</si>
  <si>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</si>
  <si>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</si>
  <si>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</si>
  <si>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</si>
  <si>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</si>
  <si>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</si>
  <si>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</si>
  <si>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</si>
  <si>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</si>
  <si>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</si>
  <si>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</si>
  <si>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</si>
  <si>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</si>
  <si>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</si>
  <si>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</si>
  <si>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</si>
  <si>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</si>
  <si>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</si>
  <si>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</si>
  <si>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</si>
  <si>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</si>
  <si>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</si>
  <si>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</si>
  <si>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</si>
  <si>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</si>
  <si>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</si>
  <si>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</si>
  <si>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</si>
  <si>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</si>
  <si>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</si>
  <si>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</si>
  <si>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</si>
  <si>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</si>
  <si>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</si>
  <si>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</si>
  <si>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</si>
  <si>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</si>
  <si>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</si>
  <si>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</si>
  <si>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</si>
  <si>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</si>
  <si>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</si>
  <si>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</si>
  <si>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</si>
  <si>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</si>
  <si>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</si>
  <si>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</si>
  <si>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</si>
  <si>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</si>
  <si>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</si>
  <si>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</si>
  <si>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</si>
  <si>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</si>
  <si>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</si>
  <si>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</si>
  <si>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</si>
  <si>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</si>
  <si>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</si>
  <si>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</si>
  <si>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</si>
  <si>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</si>
  <si>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</si>
  <si>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</si>
  <si>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</si>
  <si>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</si>
  <si>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</si>
  <si>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</si>
  <si>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</si>
  <si>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</si>
  <si>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</si>
  <si>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</si>
  <si>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</si>
  <si>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</si>
  <si>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</si>
  <si>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</si>
  <si>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</si>
  <si>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</si>
  <si>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</si>
  <si>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</si>
  <si>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</si>
  <si>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</si>
  <si>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</si>
  <si>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</si>
  <si>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</si>
  <si>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</si>
  <si>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</si>
  <si>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</si>
  <si>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</si>
  <si>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</si>
  <si>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</si>
  <si>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</si>
  <si>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</si>
  <si>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</si>
  <si>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</si>
  <si>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</si>
  <si>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</si>
  <si>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</si>
  <si>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</si>
  <si>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</si>
  <si>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</si>
  <si>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</si>
  <si>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</si>
  <si>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</si>
  <si>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</si>
  <si>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</si>
  <si>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</si>
  <si>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</si>
  <si>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</si>
  <si>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</si>
  <si>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</si>
  <si>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</si>
  <si>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</si>
  <si>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</si>
  <si>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</si>
  <si>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</si>
  <si>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</si>
  <si>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</si>
  <si>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</si>
  <si>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</si>
  <si>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</si>
  <si>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</si>
  <si>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</si>
  <si>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</si>
  <si>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</si>
  <si>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</si>
  <si>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</si>
  <si>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</si>
  <si>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</si>
  <si>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</si>
  <si>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</si>
  <si>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</si>
  <si>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</si>
  <si>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</si>
  <si>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</si>
  <si>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</si>
  <si>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</si>
  <si>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</si>
  <si>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</si>
  <si>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</si>
  <si>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</si>
  <si>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</si>
  <si>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</si>
  <si>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</si>
  <si>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</si>
  <si>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</si>
  <si>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</si>
  <si>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</si>
  <si>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</si>
  <si>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</si>
  <si>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</si>
  <si>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</si>
  <si>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</si>
  <si>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</si>
  <si>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</si>
  <si>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</si>
  <si>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</si>
  <si>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</si>
  <si>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</si>
  <si>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</si>
  <si>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</si>
  <si>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</si>
  <si>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</si>
  <si>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</si>
  <si>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</si>
  <si>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</si>
  <si>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</si>
  <si>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</si>
  <si>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</si>
  <si>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</si>
  <si>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</si>
  <si>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</si>
  <si>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</si>
  <si>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</si>
  <si>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</si>
  <si>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</si>
  <si>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</si>
  <si>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</si>
  <si>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</si>
  <si>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</si>
  <si>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</si>
  <si>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</si>
  <si>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</si>
  <si>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</si>
  <si>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</si>
  <si>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</si>
  <si>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</si>
  <si>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</si>
  <si>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</si>
  <si>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</si>
  <si>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</si>
  <si>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</si>
  <si>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</si>
  <si>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</si>
  <si>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</si>
  <si>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</si>
  <si>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</si>
  <si>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</si>
  <si>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</si>
  <si>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</si>
  <si>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</si>
  <si>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</si>
  <si>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</si>
  <si>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</si>
  <si>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</si>
  <si>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</si>
  <si>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</si>
  <si>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</si>
  <si>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</si>
  <si>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</si>
  <si>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</si>
  <si>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</si>
  <si>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</si>
  <si>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</si>
  <si>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</si>
  <si>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</si>
  <si>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</si>
  <si>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</si>
  <si>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</si>
  <si>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</si>
  <si>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</si>
  <si>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</si>
  <si>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</si>
  <si>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</si>
  <si>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</si>
  <si>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</si>
  <si>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</si>
  <si>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</si>
  <si>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</si>
  <si>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</si>
  <si>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</si>
  <si>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</si>
  <si>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</si>
  <si>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</si>
  <si>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</si>
  <si>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</si>
  <si>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</si>
  <si>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</si>
  <si>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</si>
  <si>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</si>
  <si>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</si>
  <si>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</si>
  <si>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</si>
  <si>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</si>
  <si>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</si>
  <si>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</si>
  <si>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</si>
  <si>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</si>
  <si>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</si>
  <si>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</si>
  <si>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</si>
  <si>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</si>
  <si>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</si>
  <si>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</si>
  <si>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</si>
  <si>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</si>
  <si>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</si>
  <si>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</si>
  <si>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</si>
  <si>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</si>
  <si>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</si>
  <si>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</si>
  <si>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</si>
  <si>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</si>
  <si>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</si>
  <si>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</si>
  <si>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</si>
  <si>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</si>
  <si>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</si>
  <si>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</si>
  <si>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</si>
  <si>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</si>
  <si>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</si>
  <si>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</si>
  <si>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</si>
  <si>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</si>
  <si>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</si>
  <si>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</si>
  <si>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</si>
  <si>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</si>
  <si>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</si>
  <si>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</si>
  <si>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</si>
  <si>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</si>
  <si>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</si>
  <si>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</si>
  <si>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</si>
  <si>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</si>
  <si>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</si>
  <si>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</si>
  <si>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</si>
  <si>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</si>
  <si>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</si>
  <si>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</si>
  <si>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</si>
  <si>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</si>
  <si>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</si>
  <si>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</si>
  <si>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</si>
  <si>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</si>
  <si>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</si>
  <si>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</si>
  <si>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</si>
  <si>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</si>
  <si>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</si>
  <si>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</si>
  <si>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</si>
  <si>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</si>
  <si>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</si>
  <si>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</si>
  <si>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</si>
  <si>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</si>
  <si>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</si>
  <si>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</si>
  <si>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</si>
  <si>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</si>
  <si>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</si>
  <si>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</si>
  <si>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</si>
  <si>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</si>
  <si>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</si>
  <si>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</si>
  <si>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</si>
  <si>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</si>
  <si>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</si>
  <si>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</si>
  <si>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</si>
  <si>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</si>
  <si>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</si>
  <si>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</si>
  <si>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</si>
  <si>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</si>
  <si>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</si>
  <si>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</si>
  <si>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</si>
  <si>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</si>
  <si>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</si>
  <si>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</si>
  <si>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</si>
  <si>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</si>
  <si>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</si>
  <si>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</si>
  <si>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</si>
  <si>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</si>
  <si>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</si>
  <si>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</si>
  <si>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</si>
  <si>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</si>
  <si>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</si>
  <si>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</si>
  <si>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</si>
  <si>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</si>
  <si>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</si>
  <si>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</si>
  <si>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</si>
  <si>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</si>
  <si>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</si>
  <si>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</si>
  <si>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</si>
  <si>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</si>
  <si>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</si>
  <si>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</si>
  <si>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</si>
  <si>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</si>
  <si>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</si>
  <si>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</si>
  <si>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</si>
  <si>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</si>
  <si>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</si>
  <si>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</si>
  <si>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</si>
  <si>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</si>
  <si>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</si>
  <si>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</si>
  <si>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</si>
  <si>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</si>
  <si>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</si>
  <si>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</si>
  <si>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</si>
  <si>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</si>
  <si>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</si>
  <si>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</si>
  <si>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</si>
  <si>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</si>
  <si>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</si>
  <si>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</si>
  <si>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</si>
  <si>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</si>
  <si>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</si>
  <si>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</si>
  <si>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</si>
  <si>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</si>
  <si>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</si>
  <si>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</si>
  <si>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</si>
  <si>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</si>
  <si>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</si>
  <si>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</si>
  <si>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</si>
  <si>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</si>
  <si>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</si>
  <si>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</si>
  <si>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</si>
  <si>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</si>
  <si>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</si>
  <si>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</si>
  <si>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</si>
  <si>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</si>
  <si>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</si>
  <si>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</si>
  <si>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</si>
  <si>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</si>
  <si>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</si>
  <si>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</si>
  <si>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</si>
  <si>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</si>
  <si>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</si>
  <si>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</si>
  <si>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</si>
  <si>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</si>
  <si>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</si>
  <si>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</si>
  <si>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</si>
  <si>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</si>
  <si>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</si>
  <si>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</si>
  <si>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</si>
  <si>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</si>
  <si>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</si>
  <si>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</si>
  <si>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</si>
  <si>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</si>
  <si>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</si>
  <si>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</si>
  <si>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</si>
  <si>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</si>
  <si>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</si>
  <si>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</si>
  <si>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</si>
  <si>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</si>
  <si>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</si>
  <si>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</si>
  <si>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</si>
  <si>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</si>
  <si>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</si>
  <si>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</si>
  <si>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</si>
  <si>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</si>
  <si>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</si>
  <si>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</si>
  <si>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</si>
  <si>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</si>
  <si>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</si>
  <si>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</si>
  <si>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</si>
  <si>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</si>
  <si>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</si>
  <si>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</si>
  <si>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</si>
  <si>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</si>
  <si>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</si>
  <si>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</si>
  <si>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</si>
  <si>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</si>
  <si>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</si>
  <si>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</si>
  <si>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</si>
  <si>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</si>
  <si>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</si>
  <si>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</si>
  <si>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</si>
  <si>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</si>
  <si>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</si>
  <si>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</si>
  <si>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</si>
  <si>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</si>
  <si>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</si>
  <si>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</si>
  <si>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</si>
  <si>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</si>
  <si>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</si>
  <si>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</si>
  <si>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</si>
  <si>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</si>
  <si>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</si>
  <si>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</si>
  <si>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</si>
  <si>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</si>
  <si>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</si>
  <si>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</si>
  <si>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</si>
  <si>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</si>
  <si>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</si>
  <si>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</si>
  <si>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</si>
  <si>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</si>
  <si>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</si>
  <si>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</si>
  <si>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</si>
  <si>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</si>
  <si>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</si>
  <si>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</si>
  <si>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</si>
  <si>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</si>
  <si>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</si>
  <si>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</si>
  <si>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</si>
  <si>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</si>
  <si>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</si>
  <si>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</si>
  <si>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</si>
  <si>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</si>
  <si>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</si>
  <si>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</si>
  <si>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</si>
  <si>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</si>
  <si>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</si>
  <si>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</si>
  <si>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</si>
  <si>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</si>
  <si>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</si>
  <si>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</si>
  <si>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</si>
  <si>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</si>
  <si>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</si>
  <si>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</si>
  <si>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</si>
  <si>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</si>
  <si>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</si>
  <si>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</si>
  <si>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</si>
  <si>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</si>
  <si>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</si>
  <si>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</si>
  <si>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</si>
  <si>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</si>
  <si>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</si>
  <si>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</si>
  <si>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</si>
  <si>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</si>
  <si>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</si>
  <si>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</si>
  <si>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</si>
  <si>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</si>
  <si>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</si>
  <si>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</si>
  <si>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</si>
  <si>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</si>
  <si>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</si>
  <si>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</si>
  <si>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</si>
  <si>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</si>
  <si>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</si>
  <si>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</si>
  <si>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</si>
  <si>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</si>
  <si>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</si>
  <si>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</si>
  <si>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</si>
  <si>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</si>
  <si>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</si>
  <si>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</si>
  <si>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</si>
  <si>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</si>
  <si>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</si>
  <si>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</si>
  <si>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</si>
  <si>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</si>
  <si>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</si>
  <si>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</si>
  <si>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</si>
  <si>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</si>
  <si>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</si>
  <si>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</si>
  <si>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</si>
  <si>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</si>
  <si>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</si>
  <si>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</si>
  <si>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</si>
  <si>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</si>
  <si>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</si>
  <si>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</si>
  <si>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</si>
  <si>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</si>
  <si>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</si>
  <si>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</si>
  <si>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</si>
  <si>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</si>
  <si>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</si>
  <si>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</si>
  <si>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</si>
  <si>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</si>
  <si>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</si>
  <si>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</si>
  <si>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</si>
  <si>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</si>
  <si>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</si>
  <si>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</si>
  <si>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</si>
  <si>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</si>
  <si>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</si>
  <si>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</si>
  <si>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</si>
  <si>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</si>
  <si>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</si>
  <si>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</si>
  <si>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</si>
  <si>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</si>
  <si>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</si>
  <si>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</si>
  <si>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</si>
  <si>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</si>
  <si>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</si>
  <si>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</si>
  <si>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</si>
  <si>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</si>
  <si>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</si>
  <si>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</si>
  <si>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</si>
  <si>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</si>
  <si>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</si>
  <si>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</si>
  <si>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</si>
  <si>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</si>
  <si>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</si>
  <si>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</si>
  <si>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</si>
  <si>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</si>
  <si>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</si>
  <si>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</si>
  <si>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</si>
  <si>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</si>
  <si>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</si>
  <si>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</si>
  <si>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</si>
  <si>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</si>
  <si>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</si>
  <si>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</si>
  <si>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</si>
  <si>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</si>
  <si>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</si>
  <si>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</si>
  <si>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</si>
  <si>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</si>
  <si>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</si>
  <si>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</si>
  <si>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</si>
  <si>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</si>
  <si>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</si>
  <si>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</si>
  <si>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</si>
  <si>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</si>
  <si>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</si>
  <si>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</si>
  <si>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</si>
  <si>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</si>
  <si>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</si>
  <si>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</si>
  <si>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</si>
  <si>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</si>
  <si>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</si>
  <si>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</si>
  <si>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</si>
  <si>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</si>
  <si>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</si>
  <si>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</si>
  <si>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</si>
  <si>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</si>
  <si>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</si>
  <si>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</si>
  <si>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</si>
  <si>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</si>
  <si>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</si>
  <si>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</si>
  <si>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</si>
  <si>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</si>
  <si>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</si>
  <si>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</si>
  <si>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</si>
  <si>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</si>
  <si>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</si>
  <si>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</si>
  <si>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</si>
  <si>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</si>
  <si>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</si>
  <si>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</si>
  <si>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</si>
  <si>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</si>
  <si>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</si>
  <si>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</si>
  <si>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</si>
  <si>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</si>
  <si>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</si>
  <si>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</si>
  <si>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</si>
  <si>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</si>
  <si>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</si>
  <si>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</si>
  <si>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</si>
  <si>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</si>
  <si>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</si>
  <si>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</si>
  <si>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</si>
  <si>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</si>
  <si>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</si>
  <si>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</si>
  <si>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</si>
  <si>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</si>
  <si>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</si>
  <si>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</si>
  <si>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</si>
  <si>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</si>
  <si>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</si>
  <si>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</si>
  <si>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</si>
  <si>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</si>
  <si>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</si>
  <si>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</si>
  <si>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</si>
  <si>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</si>
  <si>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</si>
  <si>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</si>
  <si>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</si>
  <si>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</si>
  <si>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</si>
  <si>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</si>
  <si>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</si>
  <si>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</si>
  <si>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</si>
  <si>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</si>
  <si>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</si>
  <si>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</si>
  <si>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</si>
  <si>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</si>
  <si>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</si>
  <si>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</si>
  <si>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</si>
  <si>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</si>
  <si>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</si>
  <si>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</si>
  <si>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</si>
  <si>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</si>
  <si>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</si>
  <si>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</si>
  <si>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</si>
  <si>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</si>
  <si>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</si>
  <si>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</si>
  <si>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</si>
  <si>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</si>
  <si>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</si>
  <si>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</si>
  <si>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</si>
  <si>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</si>
  <si>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</si>
  <si>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</si>
  <si>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</si>
  <si>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</si>
  <si>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</si>
  <si>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</si>
  <si>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</si>
  <si>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</si>
  <si>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</si>
  <si>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</si>
  <si>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</si>
  <si>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</si>
  <si>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</si>
  <si>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</si>
  <si>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</si>
  <si>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</si>
  <si>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</si>
  <si>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</si>
  <si>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</si>
  <si>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</si>
  <si>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</si>
  <si>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</si>
  <si>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</si>
  <si>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</si>
  <si>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</si>
  <si>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</si>
  <si>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</si>
  <si>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</si>
  <si>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</si>
  <si>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</si>
  <si>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</si>
  <si>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</si>
  <si>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</si>
  <si>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</si>
  <si>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</si>
  <si>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</si>
  <si>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</si>
  <si>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</si>
  <si>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</si>
  <si>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</si>
  <si>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</si>
  <si>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</si>
  <si>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</si>
  <si>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</si>
  <si>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</si>
  <si>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</si>
  <si>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</si>
  <si>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</si>
  <si>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</si>
  <si>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</si>
  <si>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</si>
  <si>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</si>
  <si>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</si>
  <si>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</si>
  <si>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</si>
  <si>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</si>
  <si>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</si>
  <si>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</si>
  <si>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</si>
  <si>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</si>
  <si>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</si>
  <si>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</si>
  <si>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</si>
  <si>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</si>
  <si>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</si>
  <si>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</si>
  <si>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</si>
  <si>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</si>
  <si>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</si>
  <si>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</si>
  <si>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</si>
  <si>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</si>
  <si>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</si>
  <si>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</si>
  <si>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</si>
  <si>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</si>
  <si>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</si>
  <si>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</si>
  <si>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</si>
  <si>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</si>
  <si>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</si>
  <si>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</si>
  <si>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</si>
  <si>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</si>
  <si>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</si>
  <si>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</si>
  <si>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</si>
  <si>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</si>
  <si>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</si>
  <si>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</si>
  <si>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</si>
  <si>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</si>
  <si>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</si>
  <si>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</si>
  <si>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</si>
  <si>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</si>
  <si>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</si>
  <si>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</si>
  <si>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</si>
  <si>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</si>
  <si>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</si>
  <si>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</si>
  <si>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</si>
  <si>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</si>
  <si>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</si>
  <si>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</si>
  <si>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</si>
  <si>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</si>
  <si>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</si>
  <si>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</si>
  <si>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</si>
  <si>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</si>
  <si>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</si>
  <si>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</si>
  <si>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</si>
  <si>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</si>
  <si>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</si>
  <si>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</si>
  <si>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</si>
  <si>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</si>
  <si>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</si>
  <si>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</si>
  <si>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</si>
  <si>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</si>
  <si>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</si>
  <si>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</si>
  <si>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</si>
  <si>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</si>
  <si>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</si>
  <si>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</si>
  <si>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</si>
  <si>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</si>
  <si>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</si>
  <si>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</si>
  <si>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</si>
  <si>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</si>
  <si>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</si>
  <si>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</si>
  <si>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</si>
  <si>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</si>
  <si>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</si>
  <si>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</si>
  <si>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</si>
  <si>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</si>
  <si>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</si>
  <si>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</si>
  <si>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</si>
  <si>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</si>
  <si>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</si>
  <si>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</si>
  <si>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</si>
  <si>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</si>
  <si>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</si>
  <si>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</si>
  <si>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</si>
  <si>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</si>
  <si>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</si>
  <si>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</si>
  <si>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</si>
  <si>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</si>
  <si>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</si>
  <si>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</si>
  <si>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</si>
  <si>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</si>
  <si>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</si>
  <si>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</si>
  <si>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</si>
  <si>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</si>
  <si>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</si>
  <si>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</si>
  <si>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</si>
  <si>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</si>
  <si>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</si>
  <si>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</si>
  <si>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</si>
  <si>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</si>
  <si>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</si>
  <si>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</si>
  <si>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</si>
  <si>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</si>
  <si>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</si>
  <si>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</si>
  <si>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</si>
  <si>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</si>
  <si>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</si>
  <si>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</si>
  <si>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</si>
  <si>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</si>
  <si>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</si>
  <si>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</si>
  <si>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</si>
  <si>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</si>
  <si>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</si>
  <si>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</si>
  <si>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</si>
  <si>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</si>
  <si>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</si>
  <si>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</si>
  <si>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</si>
  <si>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</si>
  <si>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</si>
  <si>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</si>
  <si>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</si>
  <si>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</si>
  <si>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</si>
  <si>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</si>
  <si>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</si>
  <si>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</si>
  <si>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</si>
  <si>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</si>
  <si>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</si>
  <si>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</si>
  <si>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</si>
  <si>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</si>
  <si>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</si>
  <si>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</si>
  <si>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</si>
  <si>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</si>
  <si>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</si>
  <si>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</si>
  <si>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</si>
  <si>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</si>
  <si>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</si>
  <si>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</si>
  <si>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</si>
  <si>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</si>
  <si>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</si>
  <si>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</si>
  <si>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</si>
  <si>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</si>
  <si>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</si>
  <si>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</si>
  <si>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</si>
  <si>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</si>
  <si>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</si>
  <si>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</si>
  <si>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</si>
  <si>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</si>
  <si>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</si>
  <si>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</si>
  <si>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</si>
  <si>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</si>
  <si>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</si>
  <si>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</si>
  <si>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</si>
  <si>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</si>
  <si>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</si>
  <si>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</si>
  <si>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</si>
  <si>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</si>
  <si>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</si>
  <si>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</si>
  <si>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</si>
  <si>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</si>
  <si>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</si>
  <si>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</si>
  <si>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</si>
  <si>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</si>
  <si>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</si>
  <si>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</si>
  <si>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</si>
  <si>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</si>
  <si>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</si>
  <si>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</si>
  <si>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</si>
  <si>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</si>
  <si>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</si>
  <si>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</si>
  <si>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</si>
  <si>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</si>
  <si>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</si>
  <si>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</si>
  <si>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</si>
  <si>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</si>
  <si>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</si>
  <si>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</si>
  <si>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</si>
  <si>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</si>
  <si>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</si>
  <si>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</si>
  <si>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</si>
  <si>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</si>
  <si>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</si>
  <si>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</si>
  <si>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</si>
  <si>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</si>
  <si>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</si>
  <si>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</si>
  <si>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</si>
  <si>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</si>
  <si>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</si>
  <si>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</si>
  <si>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</si>
  <si>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</si>
  <si>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</si>
  <si>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</si>
  <si>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</si>
  <si>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</si>
  <si>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</si>
  <si>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</si>
  <si>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</si>
  <si>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</si>
  <si>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</si>
  <si>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</si>
  <si>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</si>
  <si>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</si>
  <si>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</si>
  <si>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</si>
  <si>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</si>
  <si>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</si>
  <si>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</si>
  <si>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</si>
  <si>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</si>
  <si>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</si>
  <si>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</si>
  <si>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</si>
  <si>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</si>
  <si>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</si>
  <si>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</si>
  <si>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</si>
  <si>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</si>
  <si>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</si>
  <si>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</si>
  <si>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</si>
  <si>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</si>
  <si>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</si>
  <si>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</si>
  <si>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</si>
  <si>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</si>
  <si>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</si>
  <si>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</si>
  <si>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</si>
  <si>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</si>
  <si>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</si>
  <si>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</si>
  <si>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</si>
  <si>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</si>
  <si>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</si>
  <si>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</si>
  <si>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</si>
  <si>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</si>
  <si>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</si>
  <si>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</si>
  <si>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</si>
  <si>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</si>
  <si>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</si>
  <si>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</si>
  <si>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</si>
  <si>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</si>
  <si>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</si>
  <si>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</si>
  <si>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</si>
  <si>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</si>
  <si>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</si>
  <si>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</si>
  <si>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</si>
  <si>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</si>
  <si>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</si>
  <si>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</si>
  <si>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</si>
  <si>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</si>
  <si>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</si>
  <si>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</si>
  <si>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</si>
  <si>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</si>
  <si>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</si>
  <si>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</si>
  <si>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</si>
  <si>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</si>
  <si>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</si>
  <si>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</si>
  <si>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</si>
  <si>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</si>
  <si>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</si>
  <si>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</si>
  <si>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</si>
  <si>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</si>
  <si>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</si>
  <si>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</si>
  <si>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</si>
  <si>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</si>
  <si>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</si>
  <si>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</si>
  <si>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</si>
  <si>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</si>
  <si>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</si>
  <si>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</si>
  <si>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</si>
  <si>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</si>
  <si>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</si>
  <si>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</si>
  <si>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</si>
  <si>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</si>
  <si>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</si>
  <si>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</si>
  <si>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</si>
  <si>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</si>
  <si>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</si>
  <si>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</si>
  <si>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</si>
  <si>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</si>
  <si>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</si>
  <si>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</si>
  <si>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</si>
  <si>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</si>
  <si>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</si>
  <si>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</si>
  <si>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</si>
  <si>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</si>
  <si>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</si>
  <si>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</si>
  <si>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</si>
  <si>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</si>
  <si>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</si>
  <si>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</si>
  <si>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</si>
  <si>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</si>
  <si>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</si>
  <si>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</si>
  <si>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</si>
  <si>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</si>
  <si>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</si>
  <si>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</si>
  <si>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</si>
  <si>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</si>
  <si>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</si>
  <si>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</si>
  <si>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</si>
  <si>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</si>
  <si>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</si>
  <si>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</si>
  <si>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</si>
  <si>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</si>
  <si>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</si>
  <si>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</si>
  <si>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</si>
  <si>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</si>
  <si>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</si>
  <si>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</si>
  <si>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</si>
  <si>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</si>
  <si>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</si>
  <si>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</si>
  <si>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</si>
  <si>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</si>
  <si>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</si>
  <si>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</si>
  <si>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</si>
  <si>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</si>
  <si>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</si>
  <si>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</si>
  <si>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</si>
  <si>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</si>
  <si>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</si>
  <si>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</si>
  <si>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</si>
  <si>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</si>
  <si>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</si>
  <si>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</si>
  <si>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</si>
  <si>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</si>
  <si>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</si>
  <si>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</si>
  <si>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</si>
  <si>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</si>
  <si>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</si>
  <si>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</si>
  <si>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</si>
  <si>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</si>
  <si>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</si>
  <si>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</si>
  <si>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</si>
  <si>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</si>
  <si>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</si>
  <si>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</si>
  <si>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</si>
  <si>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</si>
  <si>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</si>
  <si>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</si>
  <si>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</si>
  <si>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</si>
  <si>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</si>
  <si>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</si>
  <si>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</si>
  <si>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</si>
  <si>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</si>
  <si>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</si>
  <si>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</si>
  <si>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</si>
  <si>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</si>
  <si>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</si>
  <si>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</si>
  <si>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</si>
  <si>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</si>
  <si>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</si>
  <si>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</si>
  <si>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</si>
  <si>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</si>
  <si>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</si>
  <si>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</si>
  <si>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</si>
  <si>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</si>
  <si>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</si>
  <si>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</si>
  <si>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</si>
  <si>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</si>
  <si>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</si>
  <si>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</si>
  <si>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</si>
  <si>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</si>
  <si>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</si>
  <si>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</si>
  <si>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</si>
  <si>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</si>
  <si>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</si>
  <si>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</si>
  <si>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</si>
  <si>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</si>
  <si>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</si>
  <si>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</si>
  <si>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</si>
  <si>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</si>
  <si>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</si>
  <si>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</si>
  <si>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</si>
  <si>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</si>
  <si>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</si>
  <si>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</si>
  <si>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</si>
  <si>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</si>
  <si>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</si>
  <si>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</si>
  <si>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</si>
  <si>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</si>
  <si>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</si>
  <si>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</si>
  <si>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</si>
  <si>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</si>
  <si>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</si>
  <si>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</si>
  <si>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</si>
  <si>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</si>
  <si>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</si>
  <si>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</si>
  <si>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</si>
  <si>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</si>
  <si>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</si>
  <si>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</si>
  <si>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</si>
  <si>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</si>
  <si>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</si>
  <si>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</si>
  <si>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</si>
  <si>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</si>
  <si>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</si>
  <si>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</si>
  <si>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</si>
  <si>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</si>
  <si>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</si>
  <si>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</si>
  <si>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</si>
  <si>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</si>
  <si>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</si>
  <si>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</si>
  <si>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</si>
  <si>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</si>
  <si>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</si>
  <si>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</si>
  <si>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</si>
  <si>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</si>
  <si>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</si>
  <si>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</si>
  <si>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</si>
  <si>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</si>
  <si>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</si>
  <si>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</si>
  <si>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</si>
  <si>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</si>
  <si>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</si>
  <si>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</si>
  <si>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</si>
  <si>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</si>
  <si>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</si>
  <si>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</si>
  <si>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</si>
  <si>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</si>
  <si>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</si>
  <si>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</si>
  <si>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</si>
  <si>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</si>
  <si>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</si>
  <si>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</si>
  <si>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</si>
  <si>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</si>
  <si>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</si>
  <si>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</si>
  <si>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</si>
  <si>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</si>
  <si>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</si>
  <si>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</si>
  <si>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</si>
  <si>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</si>
  <si>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</si>
  <si>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</si>
  <si>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</si>
  <si>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</si>
  <si>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</si>
  <si>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</si>
  <si>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</si>
  <si>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</si>
  <si>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</si>
  <si>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</si>
  <si>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</si>
  <si>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</si>
  <si>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</si>
  <si>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</si>
  <si>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</si>
  <si>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</si>
  <si>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</si>
  <si>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</si>
  <si>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</si>
  <si>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</si>
  <si>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</si>
  <si>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</si>
  <si>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</si>
  <si>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</si>
  <si>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</si>
  <si>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</si>
  <si>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</si>
  <si>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</si>
  <si>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</si>
  <si>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</si>
  <si>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</si>
  <si>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</si>
  <si>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</si>
  <si>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</si>
  <si>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</si>
  <si>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</si>
  <si>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</si>
  <si>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</si>
  <si>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</si>
  <si>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</si>
  <si>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</si>
  <si>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</si>
  <si>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</si>
  <si>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</si>
  <si>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</si>
  <si>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</si>
  <si>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</si>
  <si>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</si>
  <si>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</si>
  <si>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</si>
  <si>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</si>
  <si>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</si>
  <si>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</si>
  <si>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</si>
  <si>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</si>
  <si>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</si>
  <si>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</si>
  <si>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</si>
  <si>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</si>
  <si>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</si>
  <si>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</si>
  <si>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</si>
  <si>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</si>
  <si>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</si>
  <si>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</si>
  <si>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</si>
  <si>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</si>
  <si>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</si>
  <si>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</si>
  <si>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</si>
  <si>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</si>
  <si>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</si>
  <si>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</si>
  <si>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</si>
  <si>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</si>
  <si>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</si>
  <si>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</si>
  <si>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</si>
  <si>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</si>
  <si>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</si>
  <si>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</si>
  <si>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</si>
  <si>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</si>
  <si>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</si>
  <si>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</si>
  <si>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</si>
  <si>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</si>
  <si>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</si>
  <si>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</si>
  <si>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</si>
  <si>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</si>
  <si>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</si>
  <si>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</si>
  <si>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</si>
  <si>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</si>
  <si>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</si>
  <si>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</si>
  <si>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</si>
  <si>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</si>
  <si>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</si>
  <si>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</si>
  <si>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</si>
  <si>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</si>
  <si>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</si>
  <si>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</si>
  <si>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</si>
  <si>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</si>
  <si>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</si>
  <si>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</si>
  <si>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</si>
  <si>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</si>
  <si>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</si>
  <si>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</si>
  <si>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</si>
  <si>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</si>
  <si>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</si>
  <si>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</si>
  <si>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</si>
  <si>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</si>
  <si>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</si>
  <si>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</si>
  <si>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</si>
  <si>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</si>
  <si>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</si>
  <si>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</si>
  <si>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</si>
  <si>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</si>
  <si>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</si>
  <si>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</si>
  <si>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</si>
  <si>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</si>
  <si>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</si>
  <si>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</si>
  <si>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</si>
  <si>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</si>
  <si>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</si>
  <si>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</si>
  <si>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</si>
  <si>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</si>
  <si>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</si>
  <si>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</si>
  <si>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</si>
  <si>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</si>
  <si>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</si>
  <si>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</si>
  <si>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</si>
  <si>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</si>
  <si>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</si>
  <si>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</si>
  <si>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</si>
  <si>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</si>
  <si>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</si>
  <si>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</si>
  <si>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</si>
  <si>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</si>
  <si>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</si>
  <si>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</si>
  <si>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</si>
  <si>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</si>
  <si>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</si>
  <si>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</si>
  <si>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</si>
  <si>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</si>
  <si>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</si>
  <si>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</si>
  <si>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</si>
  <si>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</si>
  <si>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</si>
  <si>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</si>
  <si>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</si>
  <si>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</si>
  <si>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</si>
  <si>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</si>
  <si>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</si>
  <si>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</si>
  <si>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</si>
  <si>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</si>
  <si>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</si>
  <si>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</si>
  <si>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</si>
  <si>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</si>
  <si>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</si>
  <si>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</si>
  <si>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</si>
  <si>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</si>
  <si>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</si>
  <si>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</si>
  <si>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</si>
  <si>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</si>
  <si>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</si>
  <si>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</si>
  <si>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</si>
  <si>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</si>
  <si>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</si>
  <si>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</si>
  <si>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</si>
  <si>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</si>
  <si>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</si>
  <si>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</si>
  <si>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</si>
  <si>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</si>
  <si>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</si>
  <si>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</si>
  <si>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</si>
  <si>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</si>
  <si>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</si>
  <si>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</si>
  <si>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</si>
  <si>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</si>
  <si>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</si>
  <si>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</si>
  <si>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</si>
  <si>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</si>
  <si>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</si>
  <si>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</si>
  <si>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</si>
  <si>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</si>
  <si>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</si>
  <si>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</si>
  <si>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</si>
  <si>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</si>
  <si>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</si>
  <si>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</si>
  <si>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</si>
  <si>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</si>
  <si>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</si>
  <si>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</si>
  <si>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</si>
  <si>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</si>
  <si>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</si>
  <si>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</si>
  <si>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</si>
  <si>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</si>
  <si>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</si>
  <si>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</si>
  <si>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</si>
  <si>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</si>
  <si>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</si>
  <si>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</si>
  <si>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</si>
  <si>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</si>
  <si>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</si>
  <si>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</si>
  <si>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</si>
  <si>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</si>
  <si>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</si>
  <si>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</si>
  <si>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</si>
  <si>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</si>
  <si>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</si>
  <si>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</si>
  <si>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</si>
  <si>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</si>
  <si>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</si>
  <si>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</si>
  <si>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</si>
  <si>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</si>
  <si>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</si>
  <si>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</si>
  <si>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</si>
  <si>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</si>
  <si>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</si>
  <si>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</si>
  <si>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</si>
  <si>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</si>
  <si>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</si>
  <si>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</si>
  <si>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</si>
  <si>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</si>
  <si>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</si>
  <si>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</si>
  <si>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</si>
  <si>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</si>
  <si>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</si>
  <si>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</si>
  <si>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</si>
  <si>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</si>
  <si>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</si>
  <si>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</si>
  <si>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</si>
  <si>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</si>
  <si>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</si>
  <si>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</si>
  <si>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</si>
  <si>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</si>
  <si>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</si>
  <si>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</si>
  <si>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</si>
  <si>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</si>
  <si>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</si>
  <si>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</si>
  <si>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</si>
  <si>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</si>
  <si>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</si>
  <si>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</si>
  <si>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</si>
  <si>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</si>
  <si>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</si>
  <si>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</si>
  <si>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</si>
  <si>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</si>
  <si>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</si>
  <si>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</si>
  <si>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</si>
  <si>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</si>
  <si>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</si>
  <si>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</si>
  <si>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</si>
  <si>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</si>
  <si>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</si>
  <si>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</si>
  <si>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</si>
  <si>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</si>
  <si>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</si>
  <si>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</si>
  <si>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</si>
  <si>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</si>
  <si>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</si>
  <si>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</si>
  <si>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</si>
  <si>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</si>
  <si>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</si>
  <si>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</si>
  <si>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</si>
  <si>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</si>
  <si>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</si>
  <si>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</si>
  <si>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</si>
  <si>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</si>
  <si>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</si>
  <si>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</si>
  <si>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</si>
  <si>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</si>
  <si>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</si>
  <si>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</si>
  <si>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</si>
  <si>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</si>
  <si>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</si>
  <si>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</si>
  <si>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</si>
  <si>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</si>
  <si>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</si>
  <si>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</si>
  <si>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</si>
  <si>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</si>
  <si>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</si>
  <si>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</si>
  <si>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</si>
  <si>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</si>
  <si>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</si>
  <si>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</si>
  <si>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</si>
  <si>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</si>
  <si>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</si>
  <si>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</si>
  <si>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</si>
  <si>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</si>
  <si>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</si>
  <si>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</si>
  <si>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</si>
  <si>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</si>
  <si>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</si>
  <si>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</si>
  <si>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</si>
  <si>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</si>
  <si>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</si>
  <si>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</si>
  <si>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</si>
  <si>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</si>
  <si>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</si>
  <si>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</si>
  <si>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</si>
  <si>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</si>
  <si>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</si>
  <si>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</si>
  <si>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</si>
  <si>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</si>
  <si>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</si>
  <si>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</si>
  <si>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</si>
  <si>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</si>
  <si>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</si>
  <si>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</si>
  <si>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</si>
  <si>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</si>
  <si>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</si>
  <si>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</si>
  <si>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</si>
  <si>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</si>
  <si>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</si>
  <si>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</si>
  <si>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</si>
  <si>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</si>
  <si>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</si>
  <si>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</si>
  <si>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</si>
  <si>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</si>
  <si>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</si>
  <si>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</si>
  <si>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</si>
  <si>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</si>
  <si>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</si>
  <si>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</si>
  <si>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</si>
  <si>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</si>
  <si>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</si>
  <si>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</si>
  <si>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</si>
  <si>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</si>
  <si>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</si>
  <si>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</si>
  <si>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</si>
  <si>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</si>
  <si>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</si>
  <si>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</si>
  <si>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</si>
  <si>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</si>
  <si>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</si>
  <si>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</si>
  <si>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</si>
  <si>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</si>
  <si>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</si>
  <si>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</si>
  <si>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</si>
  <si>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</si>
  <si>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</si>
  <si>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</si>
  <si>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</si>
  <si>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</si>
  <si>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</si>
  <si>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</si>
  <si>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</si>
  <si>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</si>
  <si>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</si>
  <si>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</si>
  <si>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</si>
  <si>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</si>
  <si>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</si>
  <si>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</si>
  <si>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</si>
  <si>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</si>
  <si>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</si>
  <si>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</si>
  <si>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</si>
  <si>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</si>
  <si>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</si>
  <si>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</si>
  <si>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</si>
  <si>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</si>
  <si>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</si>
  <si>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</si>
  <si>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</si>
  <si>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</si>
  <si>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</si>
  <si>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</si>
  <si>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</si>
  <si>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</si>
  <si>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</si>
  <si>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</si>
  <si>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</si>
  <si>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</si>
  <si>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</si>
  <si>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</si>
  <si>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</si>
  <si>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</si>
  <si>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</si>
  <si>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</si>
  <si>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</si>
  <si>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</si>
  <si>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</si>
  <si>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</si>
  <si>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</si>
  <si>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</si>
  <si>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</si>
  <si>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</si>
  <si>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</si>
  <si>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</si>
  <si>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</si>
  <si>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</si>
  <si>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</si>
  <si>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</si>
  <si>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</si>
  <si>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</si>
  <si>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</si>
  <si>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</si>
  <si>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</si>
  <si>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</si>
  <si>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</si>
  <si>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</si>
  <si>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</si>
  <si>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</si>
  <si>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</si>
  <si>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</si>
  <si>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</si>
  <si>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</si>
  <si>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</si>
  <si>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</si>
  <si>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</si>
  <si>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</si>
  <si>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</si>
  <si>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</si>
  <si>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</si>
  <si>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</si>
  <si>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</si>
  <si>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</si>
  <si>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</si>
  <si>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</si>
  <si>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</si>
  <si>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</si>
  <si>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</si>
  <si>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</si>
  <si>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</si>
  <si>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</si>
  <si>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</si>
  <si>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</si>
  <si>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</si>
  <si>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</si>
  <si>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</si>
  <si>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</si>
  <si>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</si>
  <si>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</si>
  <si>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</si>
  <si>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</si>
  <si>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</si>
  <si>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</si>
  <si>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</si>
  <si>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</si>
  <si>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</si>
  <si>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</si>
  <si>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</si>
  <si>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</si>
  <si>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</si>
  <si>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</si>
  <si>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</si>
  <si>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</si>
  <si>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</si>
  <si>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</si>
  <si>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</si>
  <si>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</si>
  <si>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</si>
  <si>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</si>
  <si>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</si>
  <si>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</si>
  <si>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</si>
  <si>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</si>
  <si>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</si>
  <si>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</si>
  <si>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</si>
  <si>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</si>
  <si>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</si>
  <si>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</si>
  <si>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</si>
  <si>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</si>
  <si>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</si>
  <si>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</si>
  <si>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</si>
  <si>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</si>
  <si>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</si>
  <si>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</si>
  <si>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</si>
  <si>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</si>
  <si>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</si>
  <si>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</si>
  <si>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</si>
  <si>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</si>
  <si>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</si>
  <si>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</si>
  <si>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</si>
  <si>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</si>
  <si>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</si>
  <si>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</si>
  <si>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</si>
  <si>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</si>
  <si>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</si>
  <si>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</si>
  <si>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</si>
  <si>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</si>
  <si>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</si>
  <si>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</si>
  <si>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</si>
  <si>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</si>
  <si>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</si>
  <si>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</si>
  <si>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</si>
  <si>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</si>
  <si>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</si>
  <si>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</si>
  <si>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</si>
  <si>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</si>
  <si>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</si>
  <si>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</si>
  <si>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</si>
  <si>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</si>
  <si>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</si>
  <si>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</si>
  <si>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</si>
  <si>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</si>
  <si>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</si>
  <si>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</si>
  <si>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</si>
  <si>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</si>
  <si>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</si>
  <si>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</si>
  <si>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</si>
  <si>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</si>
  <si>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</si>
  <si>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</si>
  <si>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</si>
  <si>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</si>
  <si>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</si>
  <si>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</si>
  <si>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</si>
  <si>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</si>
  <si>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</si>
  <si>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</si>
  <si>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</si>
  <si>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</si>
  <si>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</si>
  <si>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</si>
  <si>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</si>
  <si>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</si>
  <si>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</si>
  <si>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</si>
  <si>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</si>
  <si>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</si>
  <si>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</si>
  <si>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</si>
  <si>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</si>
  <si>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</si>
  <si>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</si>
  <si>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</si>
  <si>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</si>
  <si>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</si>
  <si>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</si>
  <si>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</si>
  <si>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</si>
  <si>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</si>
  <si>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</si>
  <si>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</si>
  <si>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</si>
  <si>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</si>
  <si>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</si>
  <si>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</si>
  <si>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</si>
  <si>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</si>
  <si>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</si>
  <si>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</si>
  <si>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</si>
  <si>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</si>
  <si>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</si>
  <si>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</si>
  <si>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</si>
  <si>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</si>
  <si>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</si>
  <si>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</si>
  <si>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</si>
  <si>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</si>
  <si>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</si>
  <si>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</si>
  <si>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</si>
  <si>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</si>
  <si>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</si>
  <si>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</si>
  <si>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</si>
  <si>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</si>
  <si>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</si>
  <si>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</si>
  <si>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</si>
  <si>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</si>
  <si>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</si>
  <si>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</si>
  <si>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</si>
  <si>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</si>
  <si>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</si>
  <si>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</si>
  <si>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</si>
  <si>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</si>
  <si>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</si>
  <si>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</si>
  <si>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</si>
  <si>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</si>
  <si>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</si>
  <si>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</si>
  <si>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</si>
  <si>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</si>
  <si>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</si>
  <si>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</si>
  <si>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</si>
  <si>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</si>
  <si>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</si>
  <si>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</si>
  <si>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</si>
  <si>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</si>
  <si>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</si>
  <si>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</si>
  <si>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</si>
  <si>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</si>
  <si>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</si>
  <si>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</si>
  <si>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</si>
  <si>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</si>
  <si>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</si>
  <si>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</si>
  <si>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</si>
  <si>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</si>
  <si>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</si>
  <si>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</si>
  <si>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</si>
  <si>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</si>
  <si>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</si>
  <si>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</si>
  <si>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</si>
  <si>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</si>
  <si>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</si>
  <si>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</si>
  <si>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</si>
  <si>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</si>
  <si>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</si>
  <si>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</si>
  <si>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</si>
  <si>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</si>
  <si>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</si>
  <si>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</si>
  <si>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</si>
  <si>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</si>
  <si>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</si>
  <si>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</si>
  <si>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</si>
  <si>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</si>
  <si>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</si>
  <si>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</si>
  <si>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</si>
  <si>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</si>
  <si>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</si>
  <si>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</si>
  <si>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</si>
  <si>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</si>
  <si>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</si>
  <si>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</si>
  <si>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</si>
  <si>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</si>
  <si>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</si>
  <si>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</si>
  <si>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</si>
  <si>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</si>
  <si>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</si>
  <si>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</si>
  <si>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</si>
  <si>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</si>
  <si>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</si>
  <si>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</si>
  <si>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</si>
  <si>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</si>
  <si>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</si>
  <si>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</si>
  <si>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</si>
  <si>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</si>
  <si>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</si>
  <si>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</si>
  <si>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</si>
  <si>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</si>
  <si>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</si>
  <si>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</si>
  <si>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</si>
  <si>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</si>
  <si>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</si>
  <si>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</si>
  <si>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</si>
  <si>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</si>
  <si>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</si>
  <si>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</si>
  <si>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</si>
  <si>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</si>
  <si>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</si>
  <si>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</si>
  <si>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</si>
  <si>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</si>
  <si>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</si>
  <si>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</si>
  <si>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</si>
  <si>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</si>
  <si>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</si>
  <si>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</si>
  <si>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</si>
  <si>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</si>
  <si>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</si>
  <si>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</si>
  <si>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</si>
  <si>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</si>
  <si>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</si>
  <si>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</si>
  <si>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</si>
  <si>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</si>
  <si>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</si>
  <si>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</si>
  <si>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</si>
  <si>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</si>
  <si>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</si>
  <si>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</si>
  <si>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</si>
  <si>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</si>
  <si>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</si>
  <si>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</si>
  <si>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</si>
  <si>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</si>
  <si>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</si>
  <si>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</si>
  <si>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</si>
  <si>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</si>
  <si>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</si>
  <si>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</si>
  <si>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</si>
  <si>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</si>
  <si>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</si>
  <si>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</si>
  <si>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</si>
  <si>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</si>
  <si>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</si>
  <si>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</si>
  <si>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</si>
  <si>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</si>
  <si>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</si>
  <si>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</si>
  <si>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</si>
  <si>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</si>
  <si>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</si>
  <si>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</si>
  <si>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</si>
  <si>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</si>
  <si>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</si>
  <si>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</si>
  <si>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</si>
  <si>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</si>
  <si>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</si>
  <si>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</si>
  <si>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</si>
  <si>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</si>
  <si>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</si>
  <si>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</si>
  <si>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</si>
  <si>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</si>
  <si>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</si>
  <si>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</si>
  <si>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</si>
  <si>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</si>
  <si>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</si>
  <si>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</si>
  <si>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</si>
  <si>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</si>
  <si>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</si>
  <si>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</si>
  <si>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</si>
  <si>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</si>
  <si>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</si>
  <si>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</si>
  <si>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</si>
  <si>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</si>
  <si>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</si>
  <si>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</si>
  <si>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</si>
  <si>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</si>
  <si>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</si>
  <si>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</si>
  <si>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</si>
  <si>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</si>
  <si>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</si>
  <si>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</si>
  <si>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</si>
  <si>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</si>
  <si>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</si>
  <si>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</si>
  <si>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</si>
  <si>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</si>
  <si>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</si>
  <si>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</si>
  <si>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</si>
  <si>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</si>
  <si>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</si>
  <si>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</si>
  <si>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</si>
  <si>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</si>
  <si>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</si>
  <si>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</si>
  <si>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</si>
  <si>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</si>
  <si>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</si>
  <si>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</si>
  <si>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</si>
  <si>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</si>
  <si>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</si>
  <si>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</si>
  <si>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</si>
  <si>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</si>
  <si>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</si>
  <si>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</si>
  <si>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</si>
  <si>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</si>
  <si>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</si>
  <si>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</si>
  <si>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</si>
  <si>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</si>
  <si>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</si>
  <si>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</si>
  <si>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</si>
  <si>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</si>
  <si>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</si>
  <si>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</si>
  <si>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</si>
  <si>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</si>
  <si>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</si>
  <si>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</si>
  <si>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</si>
  <si>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</si>
  <si>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</si>
  <si>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</si>
  <si>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</si>
  <si>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</si>
  <si>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</si>
  <si>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</si>
  <si>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</si>
  <si>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</si>
  <si>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</si>
  <si>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</si>
  <si>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</si>
  <si>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</si>
  <si>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</si>
  <si>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</si>
  <si>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</si>
  <si>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</si>
  <si>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</si>
  <si>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</si>
  <si>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</si>
  <si>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</si>
  <si>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</si>
  <si>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</si>
  <si>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</si>
  <si>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</si>
  <si>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</si>
  <si>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</si>
  <si>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</si>
  <si>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</si>
  <si>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</si>
  <si>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</si>
  <si>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</si>
  <si>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</si>
  <si>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</si>
  <si>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</si>
  <si>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</si>
  <si>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</si>
  <si>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</si>
  <si>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</si>
  <si>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</si>
  <si>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</si>
  <si>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</si>
  <si>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</si>
  <si>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</si>
  <si>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</si>
  <si>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</si>
  <si>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</si>
  <si>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</si>
  <si>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</si>
  <si>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</si>
  <si>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</si>
  <si>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</si>
  <si>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</si>
  <si>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</si>
  <si>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</si>
  <si>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</si>
  <si>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</si>
  <si>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</si>
  <si>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</si>
  <si>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</si>
  <si>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</si>
  <si>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</si>
  <si>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</si>
  <si>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</si>
  <si>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</si>
  <si>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</si>
  <si>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</si>
  <si>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</si>
  <si>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</si>
  <si>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</si>
  <si>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</si>
  <si>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</si>
  <si>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</si>
  <si>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</si>
  <si>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</si>
  <si>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</si>
  <si>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</si>
  <si>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</si>
  <si>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</si>
  <si>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</si>
  <si>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</si>
  <si>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</si>
  <si>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</si>
  <si>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</si>
  <si>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</si>
  <si>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</si>
  <si>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</si>
  <si>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</si>
  <si>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</si>
  <si>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</si>
  <si>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</si>
  <si>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</si>
  <si>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</si>
  <si>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</si>
  <si>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</si>
  <si>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</si>
  <si>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</si>
  <si>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</si>
  <si>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</si>
  <si>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</si>
  <si>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</si>
  <si>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</si>
  <si>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</si>
  <si>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</si>
  <si>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</si>
  <si>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</si>
  <si>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</si>
  <si>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</si>
  <si>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</si>
  <si>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</si>
  <si>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</si>
  <si>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</si>
  <si>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</si>
  <si>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</si>
  <si>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</si>
  <si>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</si>
  <si>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</si>
  <si>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</si>
  <si>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</si>
  <si>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</si>
  <si>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</si>
  <si>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</si>
  <si>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</si>
  <si>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</si>
  <si>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</si>
  <si>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</si>
  <si>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</si>
  <si>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</si>
  <si>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</si>
  <si>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</si>
  <si>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</si>
  <si>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</si>
  <si>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</si>
  <si>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</si>
  <si>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</si>
  <si>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</si>
  <si>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</si>
  <si>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</si>
  <si>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</si>
  <si>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</si>
  <si>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</si>
  <si>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</si>
  <si>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</si>
  <si>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</si>
  <si>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</si>
  <si>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</si>
  <si>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</si>
  <si>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</si>
  <si>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</si>
  <si>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</si>
  <si>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</si>
  <si>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</si>
  <si>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</si>
  <si>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</si>
  <si>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</si>
  <si>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</si>
  <si>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</si>
  <si>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</si>
  <si>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</si>
  <si>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</si>
  <si>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</si>
  <si>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</si>
  <si>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</si>
  <si>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</si>
  <si>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</si>
  <si>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</si>
  <si>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</si>
  <si>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</si>
  <si>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</si>
  <si>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</si>
  <si>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</si>
  <si>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</si>
  <si>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</si>
  <si>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</si>
  <si>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</si>
  <si>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</si>
  <si>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</si>
  <si>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</si>
  <si>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</si>
  <si>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</si>
  <si>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</si>
  <si>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</si>
  <si>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</si>
  <si>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</si>
  <si>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</si>
  <si>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</si>
  <si>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</si>
  <si>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</si>
  <si>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</si>
  <si>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</si>
  <si>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</si>
  <si>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</si>
  <si>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</si>
  <si>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</si>
  <si>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</si>
  <si>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</si>
  <si>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</si>
  <si>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</si>
  <si>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</si>
  <si>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</si>
  <si>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</si>
  <si>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</si>
  <si>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</si>
  <si>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</si>
  <si>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</si>
  <si>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</si>
  <si>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</si>
  <si>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</si>
  <si>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</si>
  <si>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</si>
  <si>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</si>
  <si>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</si>
  <si>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</si>
  <si>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</si>
  <si>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</si>
  <si>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</si>
  <si>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</si>
  <si>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</si>
  <si>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</si>
  <si>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</si>
  <si>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</si>
  <si>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</si>
  <si>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</si>
  <si>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</si>
  <si>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</si>
  <si>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</si>
  <si>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</si>
  <si>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</si>
  <si>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</si>
  <si>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</si>
  <si>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</si>
  <si>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</si>
  <si>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</si>
  <si>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</si>
  <si>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</si>
  <si>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</si>
  <si>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</si>
  <si>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</si>
  <si>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</si>
  <si>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</si>
  <si>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</si>
  <si>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</si>
  <si>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</si>
  <si>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</si>
  <si>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</si>
  <si>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</si>
  <si>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</si>
  <si>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</si>
  <si>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</si>
  <si>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</si>
  <si>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</si>
  <si>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</si>
  <si>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</si>
  <si>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</si>
  <si>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</si>
  <si>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</si>
  <si>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</si>
  <si>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</si>
  <si>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</si>
  <si>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</si>
  <si>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</si>
  <si>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</si>
  <si>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</si>
  <si>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</si>
  <si>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</si>
  <si>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</si>
  <si>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</si>
  <si>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</si>
  <si>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</si>
  <si>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</si>
  <si>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</si>
  <si>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</si>
  <si>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</si>
  <si>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</si>
  <si>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</si>
  <si>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</si>
  <si>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</si>
  <si>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</si>
  <si>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</si>
  <si>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</si>
  <si>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</si>
  <si>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</si>
  <si>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</si>
  <si>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</si>
  <si>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</si>
  <si>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</si>
  <si>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</si>
  <si>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</si>
  <si>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</si>
  <si>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</si>
  <si>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</si>
  <si>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</si>
  <si>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</si>
  <si>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</si>
  <si>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</si>
  <si>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</si>
  <si>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</si>
  <si>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</si>
  <si>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</si>
  <si>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</si>
  <si>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</si>
  <si>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</si>
  <si>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</si>
  <si>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</si>
  <si>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</si>
  <si>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</si>
  <si>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</si>
  <si>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</si>
  <si>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</si>
  <si>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</si>
  <si>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</si>
  <si>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</si>
  <si>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</si>
  <si>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</si>
  <si>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</si>
  <si>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</si>
  <si>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</si>
  <si>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</si>
  <si>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</si>
  <si>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</si>
  <si>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</si>
  <si>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</si>
  <si>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</si>
  <si>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</si>
  <si>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</si>
  <si>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</si>
  <si>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</si>
  <si>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</si>
  <si>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</si>
  <si>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</si>
  <si>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</si>
  <si>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</si>
  <si>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</si>
  <si>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</si>
  <si>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</si>
  <si>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</si>
  <si>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</si>
  <si>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</si>
  <si>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</si>
  <si>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</si>
  <si>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</si>
  <si>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</si>
  <si>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</si>
  <si>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</si>
  <si>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</si>
  <si>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</si>
  <si>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</si>
  <si>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</si>
  <si>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</si>
  <si>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</si>
  <si>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</si>
  <si>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</si>
  <si>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</si>
  <si>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</si>
  <si>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</si>
  <si>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</si>
  <si>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</si>
  <si>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</si>
  <si>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</si>
  <si>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</si>
  <si>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</si>
  <si>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</si>
  <si>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</si>
  <si>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</si>
  <si>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</si>
  <si>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</si>
  <si>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</si>
  <si>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</si>
  <si>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</si>
  <si>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</si>
  <si>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</si>
  <si>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</si>
  <si>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</si>
  <si>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</si>
  <si>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</si>
  <si>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</si>
  <si>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</si>
  <si>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</si>
  <si>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</si>
  <si>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</si>
  <si>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</si>
  <si>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</si>
  <si>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</si>
  <si>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</si>
  <si>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</si>
  <si>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</si>
  <si>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</si>
  <si>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</si>
  <si>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</si>
  <si>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</si>
  <si>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</si>
  <si>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</si>
  <si>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</si>
  <si>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</si>
  <si>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</si>
  <si>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</si>
  <si>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</si>
  <si>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</si>
  <si>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</si>
  <si>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</si>
  <si>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</si>
  <si>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</si>
  <si>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</si>
  <si>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</si>
  <si>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</si>
  <si>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</si>
  <si>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</si>
  <si>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</si>
  <si>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</si>
  <si>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</si>
  <si>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</si>
  <si>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</si>
  <si>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</si>
  <si>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</si>
  <si>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</si>
  <si>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</si>
  <si>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</si>
  <si>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</si>
  <si>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</si>
  <si>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</si>
  <si>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</si>
  <si>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</si>
  <si>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</si>
  <si>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</si>
  <si>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</si>
  <si>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</si>
  <si>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</si>
  <si>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</si>
  <si>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</si>
  <si>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</si>
  <si>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</si>
  <si>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</si>
  <si>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</si>
  <si>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</si>
  <si>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</si>
  <si>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</si>
  <si>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</si>
  <si>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</si>
  <si>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</si>
  <si>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</si>
  <si>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</si>
  <si>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</si>
  <si>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</si>
  <si>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</si>
  <si>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</si>
  <si>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</si>
  <si>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</si>
  <si>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</si>
  <si>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</si>
  <si>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</si>
  <si>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</si>
  <si>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</si>
  <si>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</si>
  <si>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</si>
  <si>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</si>
  <si>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</si>
  <si>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</si>
  <si>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</si>
  <si>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</si>
  <si>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</si>
  <si>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</si>
  <si>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</si>
  <si>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</si>
  <si>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</si>
  <si>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</si>
  <si>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</si>
  <si>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</si>
  <si>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</si>
  <si>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</si>
  <si>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</si>
  <si>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</si>
  <si>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</si>
  <si>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</si>
  <si>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</si>
  <si>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</si>
  <si>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</si>
  <si>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</si>
  <si>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</si>
  <si>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</si>
  <si>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</si>
  <si>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</si>
  <si>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</si>
  <si>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</si>
  <si>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</si>
  <si>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</si>
  <si>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</si>
  <si>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</si>
  <si>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</si>
  <si>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</si>
  <si>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</si>
  <si>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</si>
  <si>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</si>
  <si>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</si>
  <si>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</si>
  <si>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</si>
  <si>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</si>
  <si>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</si>
  <si>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</si>
  <si>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</si>
  <si>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</si>
  <si>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</si>
  <si>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</si>
  <si>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</si>
  <si>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</si>
  <si>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</si>
  <si>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</si>
  <si>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</si>
  <si>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</si>
  <si>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</si>
  <si>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</si>
  <si>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</si>
  <si>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</si>
  <si>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</si>
  <si>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</si>
  <si>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</si>
  <si>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</si>
  <si>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</si>
  <si>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</si>
  <si>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</si>
  <si>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</si>
  <si>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</si>
  <si>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</si>
  <si>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</si>
  <si>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</si>
  <si>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</si>
  <si>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</si>
  <si>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</si>
  <si>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</si>
  <si>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</si>
  <si>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</si>
  <si>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</si>
  <si>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</si>
  <si>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</si>
  <si>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</si>
  <si>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</si>
  <si>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</si>
  <si>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</si>
  <si>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</si>
  <si>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</si>
  <si>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</si>
  <si>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</si>
  <si>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</si>
  <si>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</si>
  <si>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</si>
  <si>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</si>
  <si>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</si>
  <si>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</si>
  <si>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</si>
  <si>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</si>
  <si>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</si>
  <si>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</si>
  <si>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</si>
  <si>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</si>
  <si>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</si>
  <si>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</si>
  <si>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</si>
  <si>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</si>
  <si>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</si>
  <si>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</si>
  <si>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</si>
  <si>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</si>
  <si>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</si>
  <si>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</si>
  <si>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</si>
  <si>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</si>
  <si>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</si>
  <si>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</si>
  <si>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</si>
  <si>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</si>
  <si>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</si>
  <si>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</si>
  <si>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</si>
  <si>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</si>
  <si>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</si>
  <si>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</si>
  <si>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</si>
  <si>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</si>
  <si>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</si>
  <si>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</si>
  <si>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</si>
  <si>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</si>
  <si>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</si>
  <si>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</si>
  <si>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</si>
  <si>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</si>
  <si>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</si>
  <si>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</si>
  <si>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</si>
  <si>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</si>
  <si>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</si>
  <si>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</si>
  <si>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</si>
  <si>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</si>
  <si>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</si>
  <si>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</si>
  <si>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</si>
  <si>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</si>
  <si>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</si>
  <si>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</si>
  <si>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</si>
  <si>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</si>
  <si>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</si>
  <si>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</si>
  <si>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</si>
  <si>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</si>
  <si>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</si>
  <si>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</si>
  <si>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</si>
  <si>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</si>
  <si>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</si>
  <si>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</si>
  <si>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</si>
  <si>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</si>
  <si>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</si>
  <si>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</si>
  <si>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</si>
  <si>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</si>
  <si>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</si>
  <si>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</si>
  <si>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</si>
  <si>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</si>
  <si>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</si>
  <si>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</si>
  <si>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</si>
  <si>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</si>
  <si>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</si>
  <si>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</si>
  <si>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</si>
  <si>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</si>
  <si>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</si>
  <si>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</si>
  <si>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</si>
  <si>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</si>
  <si>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</si>
  <si>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</si>
  <si>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</si>
  <si>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</si>
  <si>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</si>
  <si>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</si>
  <si>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</si>
  <si>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</si>
  <si>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</si>
  <si>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</si>
  <si>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</si>
  <si>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</si>
  <si>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</si>
  <si>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</si>
  <si>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</si>
  <si>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</si>
  <si>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</si>
  <si>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</si>
  <si>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</si>
  <si>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</si>
  <si>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</si>
  <si>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</si>
  <si>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</si>
  <si>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</si>
  <si>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</si>
  <si>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</si>
  <si>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</si>
  <si>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</si>
  <si>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</si>
  <si>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</si>
  <si>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</si>
  <si>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</si>
  <si>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</si>
  <si>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</si>
  <si>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</si>
  <si>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</si>
  <si>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</si>
  <si>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</si>
  <si>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</si>
  <si>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</si>
  <si>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</si>
  <si>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</si>
  <si>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</si>
  <si>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</si>
  <si>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</si>
  <si>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</si>
  <si>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</si>
  <si>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</si>
  <si>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</si>
  <si>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</si>
  <si>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</si>
  <si>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</si>
  <si>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</si>
  <si>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</si>
  <si>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</si>
  <si>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</si>
  <si>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</si>
  <si>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</si>
  <si>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</si>
  <si>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</si>
  <si>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</si>
  <si>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</si>
  <si>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</si>
  <si>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</si>
  <si>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</si>
  <si>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</si>
  <si>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</si>
  <si>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</si>
  <si>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</si>
  <si>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</si>
  <si>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</si>
  <si>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</si>
  <si>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</si>
  <si>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</si>
  <si>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</si>
  <si>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</si>
  <si>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</si>
  <si>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</si>
  <si>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</si>
  <si>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</si>
  <si>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</si>
  <si>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</si>
  <si>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</si>
  <si>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</si>
  <si>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</si>
  <si>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</si>
  <si>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</si>
  <si>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</si>
  <si>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</si>
  <si>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</si>
  <si>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</si>
  <si>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</si>
  <si>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</si>
  <si>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</si>
  <si>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</si>
  <si>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</si>
  <si>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</si>
  <si>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</si>
  <si>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</si>
  <si>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</si>
  <si>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</si>
  <si>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</si>
  <si>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</si>
  <si>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</si>
  <si>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</si>
  <si>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</si>
  <si>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</si>
  <si>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</si>
  <si>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</si>
  <si>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</si>
  <si>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</si>
  <si>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</si>
  <si>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</si>
  <si>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</si>
  <si>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</si>
  <si>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</si>
  <si>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</si>
  <si>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</si>
  <si>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</si>
  <si>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</si>
  <si>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</si>
  <si>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</si>
  <si>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</si>
  <si>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</si>
  <si>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</si>
  <si>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</si>
  <si>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</si>
  <si>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</si>
  <si>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</si>
  <si>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</si>
  <si>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</si>
  <si>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</si>
  <si>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</si>
  <si>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</si>
  <si>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</si>
  <si>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</si>
  <si>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</si>
  <si>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</si>
  <si>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</si>
  <si>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</si>
  <si>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</si>
  <si>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</si>
  <si>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</si>
  <si>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</si>
  <si>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</si>
  <si>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</si>
  <si>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</si>
  <si>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</si>
  <si>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</si>
  <si>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</si>
  <si>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</si>
  <si>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</si>
  <si>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</si>
  <si>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</si>
  <si>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</si>
  <si>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</si>
  <si>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</si>
  <si>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</si>
  <si>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</si>
  <si>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</si>
  <si>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</si>
  <si>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</si>
  <si>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</si>
  <si>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</si>
  <si>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</si>
  <si>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</si>
  <si>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</si>
  <si>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</si>
  <si>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</si>
  <si>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</si>
  <si>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</si>
  <si>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</si>
  <si>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</si>
  <si>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</si>
  <si>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</si>
  <si>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</si>
  <si>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</si>
  <si>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</si>
  <si>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</si>
  <si>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</si>
  <si>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</si>
  <si>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</si>
  <si>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</si>
  <si>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</si>
  <si>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</si>
  <si>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</si>
  <si>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</si>
  <si>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</si>
  <si>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</si>
  <si>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</si>
  <si>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</si>
  <si>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</si>
  <si>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</si>
  <si>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</si>
  <si>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</si>
  <si>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</si>
  <si>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</si>
  <si>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</si>
  <si>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</si>
  <si>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</si>
  <si>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</si>
  <si>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</si>
  <si>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</si>
  <si>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</si>
  <si>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</si>
  <si>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</si>
  <si>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</si>
  <si>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</si>
  <si>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</si>
  <si>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</si>
  <si>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</si>
  <si>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</si>
  <si>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</si>
  <si>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</si>
  <si>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</si>
  <si>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</si>
  <si>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</si>
  <si>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</si>
  <si>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</si>
  <si>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</si>
  <si>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</si>
  <si>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</si>
  <si>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</si>
  <si>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</si>
  <si>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</si>
  <si>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</si>
  <si>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</si>
  <si>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</si>
  <si>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</si>
  <si>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</si>
  <si>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</si>
  <si>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</si>
  <si>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</si>
  <si>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</si>
  <si>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</si>
  <si>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</si>
  <si>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</si>
  <si>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</si>
  <si>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</si>
  <si>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</si>
  <si>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</si>
  <si>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</si>
  <si>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</si>
  <si>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</si>
  <si>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</si>
  <si>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</si>
  <si>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</si>
  <si>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</si>
  <si>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</si>
  <si>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</si>
  <si>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</si>
  <si>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</si>
  <si>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</si>
  <si>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</si>
  <si>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</si>
  <si>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</si>
  <si>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</si>
  <si>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</si>
  <si>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</si>
  <si>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</si>
  <si>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</si>
  <si>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</si>
  <si>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</si>
  <si>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</si>
  <si>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</si>
  <si>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</si>
  <si>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</si>
  <si>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</si>
  <si>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</si>
  <si>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</si>
  <si>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</si>
  <si>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</si>
  <si>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</si>
  <si>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</si>
  <si>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</si>
  <si>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</si>
  <si>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</si>
  <si>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</si>
  <si>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</si>
  <si>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</si>
  <si>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</si>
  <si>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</si>
  <si>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</si>
  <si>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</si>
  <si>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</si>
  <si>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</si>
  <si>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</si>
  <si>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</si>
  <si>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</si>
  <si>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</si>
  <si>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</si>
  <si>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</si>
  <si>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</si>
  <si>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</si>
  <si>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</si>
  <si>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</si>
  <si>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</si>
  <si>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</si>
  <si>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</si>
  <si>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</si>
  <si>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</si>
  <si>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</si>
  <si>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</si>
  <si>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</si>
  <si>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</si>
  <si>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</si>
  <si>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</si>
  <si>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</si>
  <si>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</si>
  <si>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</si>
  <si>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</si>
  <si>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</si>
  <si>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</si>
  <si>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</si>
  <si>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</si>
  <si>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</si>
  <si>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</si>
  <si>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</si>
  <si>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</si>
  <si>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</si>
  <si>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</si>
  <si>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</si>
  <si>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</si>
  <si>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</si>
  <si>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</si>
  <si>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</si>
  <si>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</si>
  <si>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</si>
  <si>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</si>
  <si>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</si>
  <si>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</si>
  <si>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</si>
  <si>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</si>
  <si>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</si>
  <si>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</si>
  <si>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</si>
  <si>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</si>
  <si>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</si>
  <si>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</si>
  <si>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</si>
  <si>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</si>
  <si>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</si>
  <si>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</si>
  <si>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</si>
  <si>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</si>
  <si>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</si>
  <si>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</si>
  <si>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</si>
  <si>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</si>
  <si>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</si>
  <si>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</si>
  <si>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</si>
  <si>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</si>
  <si>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</si>
  <si>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</si>
  <si>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</si>
  <si>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</si>
  <si>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</si>
  <si>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</si>
  <si>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</si>
  <si>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</si>
  <si>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</si>
  <si>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</si>
  <si>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</si>
  <si>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</si>
  <si>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</si>
  <si>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</si>
  <si>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</si>
  <si>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</si>
  <si>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</si>
  <si>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</si>
  <si>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</si>
  <si>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</si>
  <si>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</si>
  <si>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</si>
  <si>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</si>
  <si>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</si>
  <si>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</si>
  <si>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</si>
  <si>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</si>
  <si>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</si>
  <si>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</si>
  <si>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</si>
  <si>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</si>
  <si>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</si>
  <si>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</si>
  <si>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</si>
  <si>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</si>
  <si>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</si>
  <si>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</si>
  <si>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</si>
  <si>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</si>
  <si>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</si>
  <si>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</si>
  <si>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</si>
  <si>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</si>
  <si>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</si>
  <si>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</si>
  <si>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</si>
  <si>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</si>
  <si>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</si>
  <si>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</si>
  <si>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</si>
  <si>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</si>
  <si>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</si>
  <si>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</si>
  <si>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</si>
  <si>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</si>
  <si>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</si>
  <si>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</si>
  <si>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</si>
  <si>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</si>
  <si>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</si>
  <si>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</si>
  <si>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</si>
  <si>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</si>
  <si>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</si>
  <si>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</si>
  <si>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</si>
  <si>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</si>
  <si>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</si>
  <si>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</si>
  <si>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</si>
  <si>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</si>
  <si>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</si>
  <si>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</si>
  <si>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</si>
  <si>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</si>
  <si>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</si>
  <si>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</si>
  <si>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</si>
  <si>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</si>
  <si>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</si>
  <si>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</si>
  <si>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</si>
  <si>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</si>
  <si>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</si>
  <si>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</si>
  <si>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</si>
  <si>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</si>
  <si>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</si>
  <si>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</si>
  <si>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</si>
  <si>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</si>
  <si>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</si>
  <si>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</si>
  <si>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</si>
  <si>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</si>
  <si>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</si>
  <si>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</si>
  <si>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</si>
  <si>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</si>
  <si>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</si>
  <si>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</si>
  <si>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</si>
  <si>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</si>
  <si>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</si>
  <si>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</si>
  <si>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</si>
  <si>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</si>
  <si>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</si>
  <si>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</si>
  <si>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</si>
  <si>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</si>
  <si>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</si>
  <si>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</si>
  <si>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</si>
  <si>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</si>
  <si>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</si>
  <si>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</si>
  <si>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</si>
  <si>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</si>
  <si>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</si>
  <si>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</si>
  <si>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</si>
  <si>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</si>
  <si>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</si>
  <si>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</si>
  <si>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</si>
  <si>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</si>
  <si>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</si>
  <si>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</si>
  <si>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</si>
  <si>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</si>
  <si>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</si>
  <si>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</si>
  <si>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</si>
  <si>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</si>
  <si>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</si>
  <si>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</si>
  <si>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</si>
  <si>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</si>
  <si>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</si>
  <si>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</si>
  <si>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</si>
  <si>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</si>
  <si>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</si>
  <si>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</si>
  <si>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</si>
  <si>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</si>
  <si>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</si>
  <si>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</si>
  <si>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</si>
  <si>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</si>
  <si>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</si>
  <si>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</si>
  <si>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</si>
  <si>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</si>
  <si>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</si>
  <si>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</si>
  <si>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</si>
  <si>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</si>
  <si>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</si>
  <si>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</si>
  <si>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</si>
  <si>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</si>
  <si>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</si>
  <si>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</si>
  <si>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</si>
  <si>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</si>
  <si>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</si>
  <si>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</si>
  <si>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</si>
  <si>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</si>
  <si>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</si>
  <si>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</si>
  <si>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</si>
  <si>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</si>
  <si>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</si>
  <si>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</si>
  <si>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</si>
  <si>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</si>
  <si>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</si>
  <si>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</si>
  <si>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</si>
  <si>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</si>
  <si>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</si>
  <si>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</si>
  <si>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</si>
  <si>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</si>
  <si>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</si>
  <si>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</si>
  <si>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</si>
  <si>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</si>
  <si>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</si>
  <si>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</si>
  <si>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</si>
  <si>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</si>
  <si>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</si>
  <si>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</si>
  <si>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</si>
  <si>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</si>
  <si>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</si>
  <si>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</si>
  <si>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</si>
  <si>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</si>
  <si>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</si>
  <si>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</si>
  <si>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</si>
  <si>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</si>
  <si>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</si>
  <si>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</si>
  <si>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</si>
  <si>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</si>
  <si>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</si>
  <si>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</si>
  <si>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</si>
  <si>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</si>
  <si>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</si>
  <si>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</si>
  <si>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</si>
  <si>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</si>
  <si>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</si>
  <si>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</si>
  <si>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</si>
  <si>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</si>
  <si>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</si>
  <si>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</si>
  <si>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</si>
  <si>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</si>
  <si>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</si>
  <si>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</si>
  <si>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</si>
  <si>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</si>
  <si>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</si>
  <si>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</si>
  <si>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</si>
  <si>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</si>
  <si>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</si>
  <si>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</si>
  <si>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</si>
  <si>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</si>
  <si>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</si>
  <si>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</si>
  <si>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</si>
  <si>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</si>
  <si>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</si>
  <si>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</si>
  <si>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</si>
  <si>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</si>
  <si>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</si>
  <si>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</si>
  <si>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</si>
  <si>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</si>
  <si>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</si>
  <si>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</si>
  <si>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</si>
  <si>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</si>
  <si>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</si>
  <si>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</si>
  <si>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</si>
  <si>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</si>
  <si>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</si>
  <si>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</si>
  <si>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</si>
  <si>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</si>
  <si>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</si>
  <si>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</si>
  <si>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</si>
  <si>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</si>
  <si>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</si>
  <si>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</si>
  <si>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</si>
  <si>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</si>
  <si>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</si>
  <si>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</si>
  <si>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</si>
  <si>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</si>
  <si>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</si>
  <si>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</si>
  <si>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</si>
  <si>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</si>
  <si>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</si>
  <si>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</si>
  <si>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</si>
  <si>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</si>
  <si>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</si>
  <si>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</si>
  <si>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</si>
  <si>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</si>
  <si>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</si>
  <si>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</si>
  <si>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</si>
  <si>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</si>
  <si>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</si>
  <si>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</si>
  <si>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</si>
  <si>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</si>
  <si>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</si>
  <si>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</si>
  <si>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</si>
  <si>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</si>
  <si>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</si>
  <si>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</si>
  <si>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</si>
  <si>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</si>
  <si>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</si>
  <si>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</si>
  <si>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</si>
  <si>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</si>
  <si>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</si>
  <si>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</si>
  <si>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</si>
  <si>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</si>
  <si>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</si>
  <si>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</si>
  <si>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</si>
  <si>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</si>
  <si>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</si>
  <si>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</si>
  <si>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</si>
  <si>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</si>
  <si>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</si>
  <si>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</si>
  <si>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</si>
  <si>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</si>
  <si>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</si>
  <si>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</si>
  <si>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</si>
  <si>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</si>
  <si>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</si>
  <si>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</si>
  <si>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</si>
  <si>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</si>
  <si>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</si>
  <si>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</si>
  <si>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</si>
  <si>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</si>
  <si>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</si>
  <si>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</si>
  <si>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</si>
  <si>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</si>
  <si>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</si>
  <si>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</si>
  <si>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</si>
  <si>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</si>
  <si>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</si>
  <si>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</si>
  <si>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</si>
  <si>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</si>
  <si>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</si>
  <si>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</si>
  <si>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</si>
  <si>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</si>
  <si>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</si>
  <si>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</si>
  <si>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</si>
  <si>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</si>
  <si>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</si>
  <si>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</si>
  <si>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</si>
  <si>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</si>
  <si>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</si>
  <si>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</si>
  <si>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</si>
  <si>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</si>
  <si>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</si>
  <si>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</si>
  <si>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</si>
  <si>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</si>
  <si>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</si>
  <si>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</si>
  <si>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</si>
  <si>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</si>
  <si>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</si>
  <si>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</si>
  <si>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</si>
  <si>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</si>
  <si>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</si>
  <si>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</si>
  <si>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</si>
  <si>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</si>
  <si>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</si>
  <si>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</si>
  <si>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</si>
  <si>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</si>
  <si>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</si>
  <si>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</si>
  <si>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</si>
  <si>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</si>
  <si>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</si>
  <si>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</si>
  <si>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</si>
  <si>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</si>
  <si>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</si>
  <si>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</si>
  <si>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</si>
  <si>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</si>
  <si>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</si>
  <si>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</si>
  <si>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</si>
  <si>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</si>
  <si>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</si>
  <si>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</si>
  <si>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</si>
  <si>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</si>
  <si>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</si>
  <si>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</si>
  <si>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</si>
  <si>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</si>
  <si>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</si>
  <si>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</si>
  <si>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</si>
  <si>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</si>
  <si>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</si>
  <si>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</si>
  <si>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</si>
  <si>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</si>
  <si>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</si>
  <si>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</si>
  <si>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</si>
  <si>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</si>
  <si>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</si>
  <si>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</si>
  <si>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</si>
  <si>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</si>
  <si>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</si>
  <si>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</si>
  <si>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</si>
  <si>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</si>
  <si>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</si>
  <si>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</si>
  <si>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</si>
  <si>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</si>
  <si>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</si>
  <si>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</si>
  <si>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</si>
  <si>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</si>
  <si>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</si>
  <si>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</si>
  <si>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</si>
  <si>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</si>
  <si>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</si>
  <si>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</si>
  <si>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</si>
  <si>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</si>
  <si>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</si>
  <si>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</si>
  <si>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</si>
  <si>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</si>
  <si>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</si>
  <si>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</si>
  <si>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</si>
  <si>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</si>
  <si>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</si>
  <si>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</si>
  <si>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</si>
  <si>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</si>
  <si>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</si>
  <si>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</si>
  <si>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</si>
  <si>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</si>
  <si>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</si>
  <si>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</si>
  <si>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</si>
  <si>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</si>
  <si>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</si>
  <si>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</si>
  <si>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</si>
  <si>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</si>
  <si>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</si>
  <si>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</si>
  <si>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</si>
  <si>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</si>
  <si>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</si>
  <si>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</si>
  <si>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</si>
  <si>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</si>
  <si>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</si>
  <si>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</si>
  <si>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</si>
  <si>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</si>
  <si>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</si>
  <si>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</si>
  <si>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</si>
  <si>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</si>
  <si>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</si>
  <si>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</si>
  <si>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</si>
  <si>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</si>
  <si>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</si>
  <si>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</si>
  <si>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</si>
  <si>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</si>
  <si>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</si>
  <si>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</si>
  <si>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</si>
  <si>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</si>
  <si>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</si>
  <si>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</si>
  <si>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</si>
  <si>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</si>
  <si>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</si>
  <si>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</si>
  <si>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</si>
  <si>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</si>
  <si>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</si>
  <si>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</si>
  <si>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</si>
  <si>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</si>
  <si>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</si>
  <si>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</si>
  <si>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</si>
  <si>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</si>
  <si>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</si>
  <si>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</si>
  <si>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</si>
  <si>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</si>
  <si>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</si>
  <si>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</si>
  <si>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</si>
  <si>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</si>
  <si>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</si>
  <si>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</si>
  <si>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</si>
  <si>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</si>
  <si>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</si>
  <si>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</si>
  <si>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</si>
  <si>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</si>
  <si>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</si>
  <si>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</si>
  <si>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</si>
  <si>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</si>
  <si>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</si>
  <si>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</si>
  <si>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</si>
  <si>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</si>
  <si>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</si>
  <si>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</si>
  <si>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</si>
  <si>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</si>
  <si>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</si>
  <si>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</si>
  <si>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</si>
  <si>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</si>
  <si>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</si>
  <si>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</si>
  <si>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</si>
  <si>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</si>
  <si>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</si>
  <si>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</si>
  <si>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</si>
  <si>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</si>
  <si>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</si>
  <si>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</si>
  <si>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</si>
  <si>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</si>
  <si>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</si>
  <si>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</si>
  <si>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</si>
  <si>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</si>
  <si>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</si>
  <si>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</si>
  <si>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</si>
  <si>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</si>
  <si>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</si>
  <si>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</si>
  <si>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</si>
  <si>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</si>
  <si>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</si>
  <si>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</si>
  <si>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</si>
  <si>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</si>
  <si>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</si>
  <si>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</si>
  <si>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</si>
  <si>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</si>
  <si>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</si>
  <si>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</si>
  <si>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</si>
  <si>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</si>
  <si>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</si>
  <si>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</si>
  <si>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</si>
  <si>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</si>
  <si>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</si>
  <si>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</si>
  <si>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</si>
  <si>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</si>
  <si>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</si>
  <si>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</si>
  <si>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</si>
  <si>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</si>
  <si>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</si>
  <si>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</si>
  <si>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</si>
  <si>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</si>
  <si>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</si>
  <si>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</si>
  <si>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</si>
  <si>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</si>
  <si>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</si>
  <si>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</si>
  <si>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</si>
  <si>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</si>
  <si>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</si>
  <si>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</si>
  <si>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</si>
  <si>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</si>
  <si>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</si>
  <si>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</si>
  <si>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</si>
  <si>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</si>
  <si>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</si>
  <si>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</si>
  <si>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</si>
  <si>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</si>
  <si>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</si>
  <si>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</si>
  <si>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</si>
  <si>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</si>
  <si>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</si>
  <si>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</si>
  <si>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</si>
  <si>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</si>
  <si>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</si>
  <si>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</si>
  <si>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</si>
  <si>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</si>
  <si>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</si>
  <si>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</si>
  <si>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</si>
  <si>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</si>
  <si>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</si>
  <si>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</si>
  <si>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</si>
  <si>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</si>
  <si>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</si>
  <si>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</si>
  <si>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</si>
  <si>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</si>
  <si>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</si>
  <si>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</si>
  <si>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</si>
  <si>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</si>
  <si>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</si>
  <si>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</si>
  <si>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</si>
  <si>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</si>
  <si>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</si>
  <si>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</si>
  <si>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</si>
  <si>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</si>
  <si>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</si>
  <si>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</si>
  <si>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</si>
  <si>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</si>
  <si>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</si>
  <si>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</si>
  <si>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</si>
  <si>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</si>
  <si>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</si>
  <si>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</si>
  <si>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</si>
  <si>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</si>
  <si>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</si>
  <si>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</si>
  <si>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</si>
  <si>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</si>
  <si>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</si>
  <si>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</si>
  <si>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</si>
  <si>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</si>
  <si>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</si>
  <si>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</si>
  <si>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</si>
  <si>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</si>
  <si>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</si>
  <si>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</si>
  <si>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</si>
  <si>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</si>
  <si>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</si>
  <si>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</si>
  <si>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</si>
  <si>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</si>
  <si>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</si>
  <si>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</si>
  <si>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</si>
  <si>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</si>
  <si>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</si>
  <si>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</si>
  <si>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</si>
  <si>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</si>
  <si>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</si>
  <si>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</si>
  <si>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</si>
  <si>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</si>
  <si>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</si>
  <si>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</si>
  <si>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</si>
  <si>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</si>
  <si>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</si>
  <si>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</si>
  <si>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</si>
  <si>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</si>
  <si>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</si>
  <si>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</si>
  <si>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</si>
  <si>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</si>
  <si>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</si>
  <si>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</si>
  <si>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</si>
  <si>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</si>
  <si>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</si>
  <si>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</si>
  <si>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</si>
  <si>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</si>
  <si>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</si>
  <si>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</si>
  <si>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</si>
  <si>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</si>
  <si>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</si>
  <si>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</si>
  <si>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</si>
  <si>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</si>
  <si>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</si>
  <si>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</si>
  <si>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</si>
  <si>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</si>
  <si>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</si>
  <si>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</si>
  <si>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</si>
  <si>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</si>
  <si>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</si>
  <si>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</si>
  <si>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</si>
  <si>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</si>
  <si>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</si>
  <si>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</si>
  <si>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</si>
  <si>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</si>
  <si>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</si>
  <si>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</si>
  <si>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</si>
  <si>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</si>
  <si>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</si>
  <si>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</si>
  <si>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</si>
  <si>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</si>
  <si>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</si>
  <si>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</si>
  <si>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</si>
  <si>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</si>
  <si>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</si>
  <si>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</si>
  <si>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</si>
  <si>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</si>
  <si>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</si>
  <si>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</si>
  <si>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</si>
  <si>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</si>
  <si>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</si>
  <si>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</si>
  <si>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</si>
  <si>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</si>
  <si>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</si>
  <si>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</si>
  <si>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</si>
  <si>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</si>
  <si>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</si>
  <si>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</si>
  <si>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</si>
  <si>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</si>
  <si>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</si>
  <si>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</si>
  <si>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</si>
  <si>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</si>
  <si>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</si>
  <si>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</si>
  <si>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</si>
  <si>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</si>
  <si>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</si>
  <si>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</si>
  <si>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</si>
  <si>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</si>
  <si>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</si>
  <si>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</si>
  <si>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</si>
  <si>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</si>
  <si>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</si>
  <si>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</si>
  <si>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</si>
  <si>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</si>
  <si>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</si>
  <si>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</si>
  <si>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</si>
  <si>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</si>
  <si>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</si>
  <si>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</si>
  <si>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</si>
  <si>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</si>
  <si>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</si>
  <si>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</si>
  <si>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</si>
  <si>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</si>
  <si>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</si>
  <si>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</si>
  <si>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</si>
  <si>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</si>
  <si>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</si>
  <si>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</si>
  <si>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</si>
  <si>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</si>
  <si>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</si>
  <si>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</si>
  <si>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</si>
  <si>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</si>
  <si>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</si>
  <si>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</si>
  <si>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</si>
  <si>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</si>
  <si>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</si>
  <si>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</si>
  <si>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</si>
  <si>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</si>
  <si>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</si>
  <si>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</si>
  <si>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</si>
  <si>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</si>
  <si>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</si>
  <si>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</si>
  <si>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</si>
  <si>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</si>
  <si>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</si>
  <si>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</si>
  <si>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</si>
  <si>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</si>
  <si>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</si>
  <si>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</si>
  <si>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</si>
  <si>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</si>
  <si>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</si>
  <si>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</si>
  <si>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</si>
  <si>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</si>
  <si>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</si>
  <si>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</si>
  <si>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</si>
  <si>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</si>
  <si>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</si>
  <si>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</si>
  <si>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</si>
  <si>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</si>
  <si>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</si>
  <si>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</si>
  <si>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</si>
  <si>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</si>
  <si>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</si>
  <si>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</si>
  <si>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</si>
  <si>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</si>
  <si>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</si>
  <si>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</si>
  <si>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</si>
  <si>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</si>
  <si>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</si>
  <si>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</si>
  <si>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</si>
  <si>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</si>
  <si>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</si>
  <si>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</si>
  <si>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</si>
  <si>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</si>
  <si>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</si>
  <si>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</si>
  <si>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</si>
  <si>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</si>
  <si>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</si>
  <si>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</si>
  <si>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</si>
  <si>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</si>
  <si>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</si>
  <si>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</si>
  <si>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</si>
  <si>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</si>
  <si>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</si>
  <si>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</si>
  <si>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</si>
  <si>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</si>
  <si>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</si>
  <si>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</si>
  <si>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</si>
  <si>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</si>
  <si>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</si>
  <si>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</si>
  <si>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</si>
  <si>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</si>
  <si>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</si>
  <si>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</si>
  <si>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</si>
  <si>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</si>
  <si>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</si>
  <si>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</si>
  <si>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</si>
  <si>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</si>
  <si>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</si>
  <si>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</si>
  <si>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</si>
  <si>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</si>
  <si>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</si>
  <si>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</si>
  <si>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</si>
  <si>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</si>
  <si>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</si>
  <si>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</si>
  <si>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</si>
  <si>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</si>
  <si>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</si>
  <si>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</si>
  <si>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</si>
  <si>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</si>
  <si>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</si>
  <si>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</si>
  <si>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</si>
  <si>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</si>
  <si>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</si>
  <si>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</si>
  <si>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</si>
  <si>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</si>
  <si>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</si>
  <si>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</si>
  <si>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</si>
  <si>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</si>
  <si>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</si>
  <si>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</si>
  <si>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</si>
  <si>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</si>
  <si>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</si>
  <si>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</si>
  <si>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</si>
  <si>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</si>
  <si>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</si>
  <si>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</si>
  <si>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</si>
  <si>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</si>
  <si>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</si>
  <si>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</si>
  <si>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</si>
  <si>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</si>
  <si>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</si>
  <si>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</si>
  <si>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</si>
  <si>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</si>
  <si>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</si>
  <si>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</si>
  <si>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</si>
  <si>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</si>
  <si>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</si>
  <si>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</si>
  <si>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</si>
  <si>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</si>
  <si>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</si>
  <si>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</si>
  <si>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</si>
  <si>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</si>
  <si>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</si>
  <si>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</si>
  <si>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</si>
  <si>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</si>
  <si>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</si>
  <si>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</si>
  <si>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</si>
  <si>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</si>
  <si>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</si>
  <si>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</si>
  <si>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</si>
  <si>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</si>
  <si>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</si>
  <si>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</si>
  <si>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</si>
  <si>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</si>
  <si>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</si>
  <si>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</si>
  <si>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</si>
  <si>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</si>
  <si>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</si>
  <si>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</si>
  <si>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</si>
  <si>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</si>
  <si>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</si>
  <si>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</si>
  <si>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</si>
  <si>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</si>
  <si>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</si>
  <si>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</si>
  <si>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</si>
  <si>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</si>
  <si>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</si>
  <si>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</si>
  <si>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</si>
  <si>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</si>
  <si>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</si>
  <si>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</si>
  <si>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</si>
  <si>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</si>
  <si>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</si>
  <si>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</si>
  <si>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</si>
  <si>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</si>
  <si>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</si>
  <si>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</si>
  <si>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</si>
  <si>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</si>
  <si>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</si>
  <si>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</si>
  <si>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</si>
  <si>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</si>
  <si>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</si>
  <si>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</si>
  <si>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</si>
  <si>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</si>
  <si>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</si>
  <si>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</si>
  <si>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</si>
  <si>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</si>
  <si>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</si>
  <si>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</si>
  <si>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</si>
  <si>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</si>
  <si>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</si>
  <si>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</si>
  <si>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</si>
  <si>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</si>
  <si>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</si>
  <si>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</si>
  <si>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</si>
  <si>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</si>
  <si>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</si>
  <si>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</si>
  <si>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</si>
  <si>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</si>
  <si>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</si>
  <si>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</si>
  <si>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</si>
  <si>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</si>
  <si>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</si>
  <si>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</si>
  <si>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</si>
  <si>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</si>
  <si>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</si>
  <si>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</si>
  <si>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</si>
  <si>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</si>
  <si>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</si>
  <si>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</si>
  <si>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</si>
  <si>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</si>
  <si>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</si>
  <si>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</si>
  <si>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</si>
  <si>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</si>
  <si>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</si>
  <si>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</si>
  <si>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</si>
  <si>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</si>
  <si>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</si>
  <si>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</si>
  <si>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</si>
  <si>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</si>
  <si>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</si>
  <si>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</si>
  <si>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</si>
  <si>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</si>
  <si>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</si>
  <si>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</si>
  <si>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</si>
  <si>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</si>
  <si>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</si>
  <si>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</si>
  <si>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</si>
  <si>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</si>
  <si>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</si>
  <si>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</si>
  <si>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</si>
  <si>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</si>
  <si>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</si>
  <si>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</si>
  <si>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</si>
  <si>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</si>
  <si>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</si>
  <si>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</si>
  <si>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</si>
  <si>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</si>
  <si>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</si>
  <si>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</si>
  <si>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</si>
  <si>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</si>
  <si>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</si>
  <si>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</si>
  <si>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</si>
  <si>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</si>
  <si>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</si>
  <si>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</si>
  <si>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</si>
  <si>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</si>
  <si>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</si>
  <si>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</si>
  <si>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</si>
  <si>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</si>
  <si>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</si>
  <si>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</si>
  <si>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</si>
  <si>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</si>
  <si>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</si>
  <si>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</si>
  <si>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</si>
  <si>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</si>
  <si>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</si>
  <si>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</si>
  <si>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</si>
  <si>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</si>
  <si>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</si>
  <si>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</si>
  <si>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</si>
  <si>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</si>
  <si>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</si>
  <si>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</si>
  <si>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</si>
  <si>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</si>
  <si>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</si>
  <si>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</si>
  <si>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</si>
  <si>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</si>
  <si>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</si>
  <si>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</si>
  <si>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</si>
  <si>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</si>
  <si>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</si>
  <si>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</si>
  <si>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</si>
  <si>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</si>
  <si>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</si>
  <si>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</si>
  <si>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</si>
  <si>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</si>
  <si>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</si>
  <si>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</si>
  <si>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</si>
  <si>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</si>
  <si>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</si>
  <si>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</si>
  <si>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</si>
  <si>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</si>
  <si>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</si>
  <si>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</si>
  <si>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</si>
  <si>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</si>
  <si>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</si>
  <si>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</si>
  <si>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</si>
  <si>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</si>
  <si>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</si>
  <si>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</si>
  <si>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</si>
  <si>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</si>
  <si>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</si>
  <si>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</si>
  <si>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</si>
  <si>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</si>
  <si>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</si>
  <si>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</si>
  <si>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</si>
  <si>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</si>
  <si>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</si>
  <si>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</si>
  <si>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</si>
  <si>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</si>
  <si>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</si>
  <si>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</si>
  <si>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</si>
  <si>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</si>
  <si>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</si>
  <si>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</si>
  <si>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</si>
  <si>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</si>
  <si>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</si>
  <si>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</si>
  <si>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</si>
  <si>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</si>
  <si>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</si>
  <si>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</si>
  <si>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</si>
  <si>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</si>
  <si>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</si>
  <si>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</si>
  <si>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</si>
  <si>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</si>
  <si>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</si>
  <si>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</si>
  <si>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</si>
  <si>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</si>
  <si>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</si>
  <si>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</si>
  <si>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</si>
  <si>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</si>
  <si>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</si>
  <si>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</si>
  <si>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</si>
  <si>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</si>
  <si>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</si>
  <si>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</si>
  <si>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</si>
  <si>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</si>
  <si>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</si>
  <si>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</si>
  <si>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</si>
  <si>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</si>
  <si>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</si>
  <si>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</si>
  <si>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</si>
  <si>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</si>
  <si>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</si>
  <si>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</si>
  <si>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</si>
  <si>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</si>
  <si>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</si>
  <si>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</si>
  <si>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</si>
  <si>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</si>
  <si>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</si>
  <si>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</si>
  <si>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</si>
  <si>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</si>
  <si>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</si>
  <si>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</si>
  <si>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</si>
  <si>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</si>
  <si>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</si>
  <si>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</si>
  <si>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</si>
  <si>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</si>
  <si>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</si>
  <si>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</si>
  <si>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</si>
  <si>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</si>
  <si>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</si>
  <si>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</si>
  <si>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</si>
  <si>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</si>
  <si>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</si>
  <si>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</si>
  <si>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</si>
  <si>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</si>
  <si>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</si>
  <si>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</si>
  <si>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</si>
  <si>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</si>
  <si>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</si>
  <si>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</si>
  <si>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</si>
  <si>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</si>
  <si>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</si>
  <si>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</si>
  <si>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</si>
  <si>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</si>
  <si>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</si>
  <si>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</si>
  <si>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</si>
  <si>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</si>
  <si>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</si>
  <si>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</si>
  <si>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</si>
  <si>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</si>
  <si>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</si>
  <si>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</si>
  <si>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</si>
  <si>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</si>
  <si>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</si>
  <si>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</si>
  <si>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</si>
  <si>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</si>
  <si>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</si>
  <si>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</si>
  <si>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</si>
  <si>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</si>
  <si>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</si>
  <si>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</si>
  <si>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</si>
  <si>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</si>
  <si>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</si>
  <si>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</si>
  <si>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</si>
  <si>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</si>
  <si>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</si>
  <si>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</si>
  <si>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</si>
  <si>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</si>
  <si>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</si>
  <si>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</si>
  <si>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</si>
  <si>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</si>
  <si>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</si>
  <si>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</si>
  <si>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</si>
  <si>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</si>
  <si>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</si>
  <si>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</si>
  <si>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</si>
  <si>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</si>
  <si>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</si>
  <si>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</si>
  <si>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</si>
  <si>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</si>
  <si>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</si>
  <si>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</si>
  <si>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</si>
  <si>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</si>
  <si>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</si>
  <si>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</si>
  <si>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</si>
  <si>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</si>
  <si>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</si>
  <si>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</si>
  <si>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</si>
  <si>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</si>
  <si>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</si>
  <si>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</si>
  <si>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</si>
  <si>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</si>
  <si>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</si>
  <si>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</si>
  <si>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</si>
  <si>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</si>
  <si>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</si>
  <si>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</si>
  <si>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</si>
  <si>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</si>
  <si>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</si>
  <si>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</si>
  <si>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</si>
  <si>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</si>
  <si>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</si>
  <si>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</si>
  <si>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</si>
  <si>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</si>
  <si>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</si>
  <si>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</si>
  <si>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</si>
  <si>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</si>
  <si>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</si>
  <si>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</si>
  <si>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</si>
  <si>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</si>
  <si>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</si>
  <si>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</si>
  <si>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</si>
  <si>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</si>
  <si>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</si>
  <si>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</si>
  <si>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</si>
  <si>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</si>
  <si>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</si>
  <si>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</si>
  <si>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</si>
  <si>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</si>
  <si>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</si>
  <si>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</si>
  <si>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</si>
  <si>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</si>
  <si>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</si>
  <si>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</si>
  <si>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</si>
  <si>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</si>
  <si>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</si>
  <si>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</si>
  <si>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</si>
  <si>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</si>
  <si>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</si>
  <si>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</si>
  <si>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</si>
  <si>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</si>
  <si>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</si>
  <si>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</si>
  <si>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</si>
  <si>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</si>
  <si>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</si>
  <si>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</si>
  <si>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</si>
  <si>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</si>
  <si>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</si>
  <si>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</si>
  <si>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</si>
  <si>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</si>
  <si>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</si>
  <si>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</si>
  <si>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</si>
  <si>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</si>
  <si>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</si>
  <si>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</si>
  <si>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</si>
  <si>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</si>
  <si>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</si>
  <si>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</si>
  <si>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</si>
  <si>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</si>
  <si>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</si>
  <si>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</si>
  <si>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</si>
  <si>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</si>
  <si>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</si>
  <si>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</si>
  <si>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</si>
  <si>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</si>
  <si>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</si>
  <si>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</si>
  <si>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</si>
  <si>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</si>
  <si>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</si>
  <si>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</si>
  <si>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</si>
  <si>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</si>
  <si>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</si>
  <si>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</si>
  <si>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</si>
  <si>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</si>
  <si>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</si>
  <si>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</si>
  <si>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</si>
  <si>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</si>
  <si>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</si>
  <si>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</si>
  <si>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</si>
  <si>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</si>
  <si>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</si>
  <si>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</si>
  <si>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</si>
  <si>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</si>
  <si>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</si>
  <si>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</si>
  <si>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</si>
  <si>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</si>
  <si>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</si>
  <si>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</si>
  <si>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</si>
  <si>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</si>
  <si>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</si>
  <si>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</si>
  <si>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</si>
  <si>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</si>
  <si>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</si>
  <si>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</si>
  <si>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</si>
  <si>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</si>
  <si>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</si>
  <si>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</si>
  <si>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</si>
  <si>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</si>
  <si>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</si>
  <si>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</si>
  <si>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</si>
  <si>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</si>
  <si>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</si>
  <si>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</si>
  <si>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</si>
  <si>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</si>
  <si>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</si>
  <si>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</si>
  <si>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</si>
  <si>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</si>
  <si>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</si>
  <si>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</si>
  <si>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</si>
  <si>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</si>
  <si>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</si>
  <si>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</si>
  <si>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</si>
  <si>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</si>
  <si>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</si>
  <si>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</si>
  <si>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</si>
  <si>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</si>
  <si>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</si>
  <si>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</si>
  <si>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</si>
  <si>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</si>
  <si>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</si>
  <si>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</si>
  <si>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</si>
  <si>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</si>
  <si>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</si>
  <si>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</si>
  <si>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</si>
  <si>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</si>
  <si>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</si>
  <si>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</si>
  <si>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</si>
  <si>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</si>
  <si>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</si>
  <si>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</si>
  <si>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</si>
  <si>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</si>
  <si>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</si>
  <si>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</si>
  <si>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</si>
  <si>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</si>
  <si>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</si>
  <si>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</si>
  <si>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</si>
  <si>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</si>
  <si>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</si>
  <si>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</si>
  <si>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</si>
  <si>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</si>
  <si>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</si>
  <si>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</si>
  <si>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</si>
  <si>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</si>
  <si>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</si>
  <si>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</si>
  <si>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</si>
  <si>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</si>
  <si>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</si>
  <si>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</si>
  <si>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</si>
  <si>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</si>
  <si>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</si>
  <si>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</si>
  <si>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</si>
  <si>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</si>
  <si>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</si>
  <si>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</si>
  <si>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</si>
  <si>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</si>
  <si>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</si>
  <si>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</si>
  <si>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</si>
  <si>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</si>
  <si>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</si>
  <si>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</si>
  <si>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</si>
  <si>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</si>
  <si>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</si>
  <si>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</si>
  <si>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</si>
  <si>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</si>
  <si>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</si>
  <si>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</si>
  <si>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</si>
  <si>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</si>
  <si>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</si>
  <si>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</si>
  <si>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</si>
  <si>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</si>
  <si>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</si>
  <si>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</si>
  <si>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</si>
  <si>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</si>
  <si>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</si>
  <si>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</si>
  <si>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</si>
  <si>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</si>
  <si>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</si>
  <si>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</si>
  <si>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</si>
  <si>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</si>
  <si>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</si>
  <si>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</si>
  <si>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</si>
  <si>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</si>
  <si>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</si>
  <si>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</si>
  <si>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</si>
  <si>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</si>
  <si>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</si>
  <si>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</si>
  <si>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</si>
  <si>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</si>
  <si>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</si>
  <si>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</si>
  <si>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</si>
  <si>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</si>
  <si>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</si>
  <si>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</si>
  <si>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</si>
  <si>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</si>
  <si>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</si>
  <si>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</si>
  <si>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</si>
  <si>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</si>
  <si>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</si>
  <si>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</si>
  <si>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</si>
  <si>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</si>
  <si>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</si>
  <si>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</si>
  <si>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</si>
  <si>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</si>
  <si>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</si>
  <si>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</si>
  <si>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</si>
  <si>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</si>
  <si>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</si>
  <si>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</si>
  <si>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</si>
  <si>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</si>
  <si>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</si>
  <si>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</si>
  <si>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</si>
  <si>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</si>
  <si>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</si>
  <si>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</si>
  <si>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</si>
  <si>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</si>
  <si>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</si>
  <si>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</si>
  <si>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</si>
  <si>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</si>
  <si>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</si>
  <si>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</si>
  <si>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</si>
  <si>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</si>
  <si>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</si>
  <si>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</si>
  <si>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</si>
  <si>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</si>
  <si>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</si>
  <si>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</si>
  <si>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</si>
  <si>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</si>
  <si>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</si>
  <si>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</si>
  <si>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</si>
  <si>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</si>
  <si>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</si>
  <si>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</si>
  <si>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</si>
  <si>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</si>
  <si>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</si>
  <si>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</si>
  <si>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</si>
  <si>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</si>
  <si>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</si>
  <si>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</si>
  <si>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</si>
  <si>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</si>
  <si>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</si>
  <si>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</si>
  <si>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</si>
  <si>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</si>
  <si>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</si>
  <si>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</si>
  <si>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</si>
  <si>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</si>
  <si>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</si>
  <si>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</si>
  <si>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</si>
  <si>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</si>
  <si>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</si>
  <si>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</si>
  <si>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</si>
  <si>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</si>
  <si>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</si>
  <si>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</si>
  <si>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</si>
  <si>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</si>
  <si>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</si>
  <si>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</si>
  <si>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</si>
  <si>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</si>
  <si>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</si>
  <si>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</si>
  <si>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</si>
  <si>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</si>
  <si>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</si>
  <si>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</si>
  <si>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</si>
  <si>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</si>
  <si>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</si>
  <si>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</si>
  <si>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</si>
  <si>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</si>
  <si>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</si>
  <si>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</si>
  <si>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</si>
  <si>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</si>
  <si>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</si>
  <si>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</si>
  <si>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</si>
  <si>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</si>
  <si>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</si>
  <si>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</si>
  <si>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</si>
  <si>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</si>
  <si>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</si>
  <si>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</si>
  <si>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</si>
  <si>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</si>
  <si>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</si>
  <si>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</si>
  <si>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</si>
  <si>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</si>
  <si>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</si>
  <si>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</si>
  <si>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</si>
  <si>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</si>
  <si>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</si>
  <si>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</si>
  <si>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</si>
  <si>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</si>
  <si>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</si>
  <si>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</si>
  <si>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</si>
  <si>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</si>
  <si>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</si>
  <si>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</si>
  <si>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</si>
  <si>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</si>
  <si>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</si>
  <si>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</si>
  <si>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</si>
  <si>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</si>
  <si>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</si>
  <si>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</si>
  <si>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</si>
  <si>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</si>
  <si>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</si>
  <si>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</si>
  <si>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</si>
  <si>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</si>
  <si>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</si>
  <si>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</si>
  <si>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</si>
  <si>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</si>
  <si>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</si>
  <si>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</si>
  <si>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</si>
  <si>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</si>
  <si>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</si>
  <si>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</si>
  <si>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</si>
  <si>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</si>
  <si>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</si>
  <si>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</si>
  <si>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</si>
  <si>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</si>
  <si>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</si>
  <si>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</si>
  <si>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</si>
  <si>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</si>
  <si>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</si>
  <si>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</si>
  <si>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</si>
  <si>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</si>
  <si>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</si>
  <si>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</si>
  <si>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</si>
  <si>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</si>
  <si>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</si>
  <si>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</si>
  <si>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</si>
  <si>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</si>
  <si>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</si>
  <si>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</si>
  <si>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</si>
  <si>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</si>
  <si>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</si>
  <si>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</si>
  <si>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</si>
  <si>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</si>
  <si>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</si>
  <si>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</si>
  <si>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</si>
  <si>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</si>
  <si>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</si>
  <si>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</si>
  <si>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</si>
  <si>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</si>
  <si>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</si>
  <si>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</si>
  <si>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</si>
  <si>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</si>
  <si>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</si>
  <si>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</si>
  <si>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</si>
  <si>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</si>
  <si>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</si>
  <si>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</si>
  <si>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</si>
  <si>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</si>
  <si>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</si>
  <si>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</si>
  <si>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</si>
  <si>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</si>
  <si>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</si>
  <si>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</si>
  <si>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</si>
  <si>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</si>
  <si>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</si>
  <si>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</si>
  <si>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</si>
  <si>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</si>
  <si>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</si>
  <si>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</si>
  <si>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</si>
  <si>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</si>
  <si>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</si>
  <si>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</si>
  <si>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</si>
  <si>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</si>
  <si>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</si>
  <si>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</si>
  <si>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</si>
  <si>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</si>
  <si>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</si>
  <si>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</si>
  <si>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</si>
  <si>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</si>
  <si>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</si>
  <si>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</si>
  <si>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</si>
  <si>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</si>
  <si>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</si>
  <si>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</si>
  <si>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</si>
  <si>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</si>
  <si>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</si>
  <si>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</si>
  <si>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</si>
  <si>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</si>
  <si>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</si>
  <si>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</si>
  <si>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</si>
  <si>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</si>
  <si>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</si>
  <si>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</si>
  <si>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</si>
  <si>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</si>
  <si>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</si>
  <si>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</si>
  <si>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</si>
  <si>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</si>
  <si>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</si>
  <si>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</si>
  <si>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</si>
  <si>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</si>
  <si>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</si>
  <si>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</si>
  <si>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</si>
  <si>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</si>
  <si>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</si>
  <si>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</si>
  <si>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</si>
  <si>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</si>
  <si>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</si>
  <si>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</si>
  <si>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</si>
  <si>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</si>
  <si>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</si>
  <si>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</si>
  <si>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</si>
  <si>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</si>
  <si>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</si>
  <si>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</si>
  <si>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</si>
  <si>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</si>
  <si>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</si>
  <si>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</si>
  <si>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</si>
  <si>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</si>
  <si>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</si>
  <si>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</si>
  <si>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</si>
  <si>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</si>
  <si>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</si>
  <si>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</si>
  <si>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</si>
  <si>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</si>
  <si>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</si>
  <si>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</si>
  <si>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</si>
  <si>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</si>
  <si>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</si>
  <si>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</si>
  <si>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</si>
  <si>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</si>
  <si>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</si>
  <si>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</si>
  <si>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</si>
  <si>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</si>
  <si>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</si>
  <si>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</si>
  <si>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</si>
  <si>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</si>
  <si>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</si>
  <si>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</si>
  <si>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</si>
  <si>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</si>
  <si>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</si>
  <si>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</si>
  <si>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</si>
  <si>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</si>
  <si>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</si>
  <si>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</si>
  <si>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</si>
  <si>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</si>
  <si>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</si>
  <si>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</si>
  <si>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</si>
  <si>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</si>
  <si>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</si>
  <si>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</si>
  <si>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</si>
  <si>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</si>
  <si>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</si>
  <si>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</si>
  <si>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</si>
  <si>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</si>
  <si>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</si>
  <si>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</si>
  <si>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</si>
  <si>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</si>
  <si>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</si>
  <si>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</si>
  <si>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</si>
  <si>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</si>
  <si>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</si>
  <si>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</si>
  <si>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</si>
  <si>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</si>
  <si>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</si>
  <si>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</si>
  <si>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</si>
  <si>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</si>
  <si>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</si>
  <si>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</si>
  <si>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</si>
  <si>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</si>
  <si>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</si>
  <si>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</si>
  <si>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</si>
  <si>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</si>
  <si>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</si>
  <si>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</si>
  <si>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</si>
  <si>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</si>
  <si>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</si>
  <si>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</si>
  <si>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</si>
  <si>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</si>
  <si>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</si>
  <si>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</si>
  <si>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</si>
  <si>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</si>
  <si>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</si>
  <si>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</si>
  <si>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</si>
  <si>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</si>
  <si>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</si>
  <si>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</si>
  <si>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</si>
  <si>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</si>
  <si>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</si>
  <si>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</si>
  <si>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</si>
  <si>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</si>
  <si>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</si>
  <si>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</si>
  <si>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</si>
  <si>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</si>
  <si>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</si>
  <si>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</si>
  <si>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</si>
  <si>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</si>
  <si>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</si>
  <si>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</si>
  <si>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</si>
  <si>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</si>
  <si>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</si>
  <si>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</si>
  <si>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</si>
  <si>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</si>
  <si>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</si>
  <si>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</si>
  <si>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</si>
  <si>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</si>
  <si>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</si>
  <si>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</si>
  <si>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</si>
  <si>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</si>
  <si>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</si>
  <si>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</si>
  <si>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</si>
  <si>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</si>
  <si>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</si>
  <si>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</si>
  <si>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</si>
  <si>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</si>
  <si>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</si>
  <si>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</si>
  <si>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</si>
  <si>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</si>
  <si>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</si>
  <si>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</si>
  <si>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</si>
  <si>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</si>
  <si>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</si>
  <si>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</si>
  <si>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</si>
  <si>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</si>
  <si>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</si>
  <si>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</si>
  <si>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</si>
  <si>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</si>
  <si>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</si>
  <si>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</si>
  <si>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</si>
  <si>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</si>
  <si>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</si>
  <si>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</si>
  <si>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</si>
  <si>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</si>
  <si>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</si>
  <si>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</si>
  <si>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</si>
  <si>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</si>
  <si>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</si>
  <si>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</si>
  <si>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</si>
  <si>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</si>
  <si>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</si>
  <si>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</si>
  <si>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</si>
  <si>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</si>
  <si>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</si>
  <si>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</si>
  <si>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</si>
  <si>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</si>
  <si>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</si>
  <si>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</si>
  <si>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</si>
  <si>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</si>
  <si>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</si>
  <si>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</si>
  <si>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</si>
  <si>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</si>
  <si>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</si>
  <si>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</si>
  <si>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</si>
  <si>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</si>
  <si>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</si>
  <si>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</si>
  <si>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</si>
  <si>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</si>
  <si>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</si>
  <si>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</si>
  <si>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</si>
  <si>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</si>
  <si>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</si>
  <si>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</si>
  <si>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</si>
  <si>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</si>
  <si>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</si>
  <si>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</si>
  <si>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</si>
  <si>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</si>
  <si>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</si>
  <si>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</si>
  <si>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</si>
  <si>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</si>
  <si>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</si>
  <si>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</si>
  <si>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</si>
  <si>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</si>
  <si>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</si>
  <si>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</si>
  <si>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</si>
  <si>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</si>
  <si>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</si>
  <si>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</si>
  <si>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</si>
  <si>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</si>
  <si>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</si>
  <si>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</si>
  <si>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</si>
  <si>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</si>
  <si>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</si>
  <si>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</si>
  <si>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</si>
  <si>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</si>
  <si>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</si>
  <si>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</si>
  <si>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</si>
  <si>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</si>
  <si>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</si>
  <si>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</si>
  <si>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</si>
  <si>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</si>
  <si>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</si>
  <si>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</si>
  <si>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</si>
  <si>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</si>
  <si>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</si>
  <si>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</si>
  <si>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</si>
  <si>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</si>
  <si>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</si>
  <si>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</si>
  <si>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</si>
  <si>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</si>
  <si>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</si>
  <si>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</si>
  <si>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</si>
  <si>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</si>
  <si>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</si>
  <si>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</si>
  <si>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</si>
  <si>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</si>
  <si>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</si>
  <si>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</si>
  <si>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</si>
  <si>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</si>
  <si>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</si>
  <si>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</si>
  <si>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</si>
  <si>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</si>
  <si>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</si>
  <si>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</si>
  <si>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</si>
  <si>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</si>
  <si>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</si>
  <si>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</si>
  <si>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</si>
  <si>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</si>
  <si>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</si>
  <si>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</si>
  <si>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</si>
  <si>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</si>
  <si>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</si>
  <si>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</si>
  <si>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</si>
  <si>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</si>
  <si>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</si>
  <si>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</si>
  <si>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</si>
  <si>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</si>
  <si>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</si>
  <si>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</si>
  <si>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</si>
  <si>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</si>
  <si>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</si>
  <si>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</si>
  <si>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</si>
  <si>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</si>
  <si>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</si>
  <si>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</si>
  <si>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</si>
  <si>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</si>
  <si>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</si>
  <si>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</si>
  <si>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</si>
  <si>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</si>
  <si>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</si>
  <si>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</si>
  <si>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</si>
  <si>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</si>
  <si>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</si>
  <si>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</si>
  <si>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</si>
  <si>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</si>
  <si>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</si>
  <si>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</si>
  <si>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</si>
  <si>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</si>
  <si>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</si>
  <si>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</si>
  <si>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</si>
  <si>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</si>
  <si>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</si>
  <si>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</si>
  <si>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</si>
  <si>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</si>
  <si>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</si>
  <si>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</si>
  <si>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</si>
  <si>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</si>
  <si>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</si>
  <si>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</si>
  <si>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</si>
  <si>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</si>
  <si>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</si>
  <si>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</si>
  <si>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</si>
  <si>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</si>
  <si>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</si>
  <si>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</si>
  <si>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</si>
  <si>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</si>
  <si>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</si>
  <si>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</si>
  <si>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</si>
  <si>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</si>
  <si>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</si>
  <si>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</si>
  <si>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</si>
  <si>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</si>
  <si>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</si>
  <si>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</si>
  <si>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</si>
  <si>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</si>
  <si>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</si>
  <si>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</si>
  <si>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</si>
  <si>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</si>
  <si>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</si>
  <si>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</si>
  <si>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</si>
  <si>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</si>
  <si>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</si>
  <si>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</si>
  <si>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</si>
  <si>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</si>
  <si>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</si>
  <si>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</si>
  <si>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</si>
  <si>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</si>
  <si>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</si>
  <si>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</si>
  <si>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</si>
  <si>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</si>
  <si>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</si>
  <si>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</si>
  <si>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</si>
  <si>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</si>
  <si>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</si>
  <si>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</si>
  <si>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</si>
  <si>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</si>
  <si>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</si>
  <si>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</si>
  <si>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</si>
  <si>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</si>
  <si>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</si>
  <si>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</si>
  <si>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</si>
  <si>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</si>
  <si>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</si>
  <si>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</si>
  <si>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</si>
  <si>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</si>
  <si>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</si>
  <si>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</si>
  <si>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</si>
  <si>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</si>
  <si>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</si>
  <si>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</si>
  <si>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</si>
  <si>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</si>
  <si>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</si>
  <si>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</si>
  <si>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</si>
  <si>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</si>
  <si>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</si>
  <si>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</si>
  <si>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</si>
  <si>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</si>
  <si>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</si>
  <si>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</si>
  <si>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</si>
  <si>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</si>
  <si>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</si>
  <si>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</si>
  <si>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</si>
  <si>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</si>
  <si>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</si>
  <si>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</si>
  <si>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</si>
  <si>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</si>
  <si>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</si>
  <si>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</si>
  <si>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</si>
  <si>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</si>
  <si>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</si>
  <si>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</si>
  <si>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</si>
  <si>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</si>
  <si>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</si>
  <si>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</si>
  <si>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</si>
  <si>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</si>
  <si>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</si>
  <si>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</si>
  <si>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</si>
  <si>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</si>
  <si>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</si>
  <si>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</si>
  <si>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</si>
  <si>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</si>
  <si>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</si>
  <si>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</si>
  <si>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</si>
  <si>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</si>
  <si>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</si>
  <si>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</si>
  <si>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</si>
  <si>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</si>
  <si>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</si>
  <si>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</si>
  <si>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</si>
  <si>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</si>
  <si>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</si>
  <si>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</si>
  <si>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</si>
  <si>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</si>
  <si>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</si>
  <si>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</si>
  <si>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</si>
  <si>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</si>
  <si>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</si>
  <si>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</si>
  <si>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</si>
  <si>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</si>
  <si>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</si>
  <si>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</si>
  <si>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</si>
  <si>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</si>
  <si>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</si>
  <si>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</si>
  <si>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</si>
  <si>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</si>
  <si>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</si>
  <si>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</si>
  <si>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</si>
  <si>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</si>
  <si>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</si>
  <si>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</si>
  <si>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</si>
  <si>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</si>
  <si>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</si>
  <si>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</si>
  <si>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</si>
  <si>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</si>
  <si>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</si>
  <si>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</si>
  <si>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</si>
  <si>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</si>
  <si>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</si>
  <si>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</si>
  <si>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</si>
  <si>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</si>
  <si>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</si>
  <si>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</si>
  <si>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</si>
  <si>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</si>
  <si>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</si>
  <si>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</si>
  <si>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</si>
  <si>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</si>
  <si>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</si>
  <si>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</si>
  <si>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</si>
  <si>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</si>
  <si>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</si>
  <si>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</si>
  <si>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</si>
  <si>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</si>
  <si>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</si>
  <si>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</si>
  <si>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</si>
  <si>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</si>
  <si>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</si>
  <si>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</si>
  <si>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</si>
  <si>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</si>
  <si>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</si>
  <si>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</si>
  <si>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</si>
  <si>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</si>
  <si>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</si>
  <si>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</si>
  <si>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</si>
  <si>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</si>
  <si>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</si>
  <si>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</si>
  <si>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</si>
  <si>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</si>
  <si>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</si>
  <si>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</si>
  <si>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</si>
  <si>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</si>
  <si>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</si>
  <si>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</si>
  <si>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</si>
  <si>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</si>
  <si>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</si>
  <si>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</si>
  <si>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</si>
  <si>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</si>
  <si>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</si>
  <si>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</si>
  <si>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</si>
  <si>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</si>
  <si>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</si>
  <si>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</si>
  <si>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</si>
  <si>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</si>
  <si>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</si>
  <si>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</si>
  <si>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</si>
  <si>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</si>
  <si>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</si>
  <si>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</si>
  <si>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</si>
  <si>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</si>
  <si>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</si>
  <si>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</si>
  <si>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</si>
  <si>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</si>
  <si>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</si>
  <si>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</si>
  <si>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</si>
  <si>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</si>
  <si>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</si>
  <si>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</si>
  <si>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</si>
  <si>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</si>
  <si>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</si>
  <si>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</si>
  <si>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</si>
  <si>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</si>
  <si>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</si>
  <si>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</si>
  <si>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</si>
  <si>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</si>
  <si>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</si>
  <si>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</si>
  <si>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</si>
  <si>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</si>
  <si>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</si>
  <si>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</si>
  <si>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</si>
  <si>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</si>
  <si>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</si>
  <si>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</si>
  <si>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</si>
  <si>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</si>
  <si>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</si>
  <si>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</si>
  <si>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</si>
  <si>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</si>
  <si>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</si>
  <si>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</si>
  <si>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</si>
  <si>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</si>
  <si>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</si>
  <si>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</si>
  <si>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</si>
  <si>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</si>
  <si>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</si>
  <si>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</si>
  <si>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</si>
  <si>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</si>
  <si>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</si>
  <si>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</si>
  <si>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</si>
  <si>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</si>
  <si>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</si>
  <si>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</si>
  <si>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</si>
  <si>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</si>
  <si>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</si>
  <si>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</si>
  <si>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</si>
  <si>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</si>
  <si>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</si>
  <si>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</si>
  <si>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</si>
  <si>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</si>
  <si>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</si>
  <si>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</si>
  <si>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</si>
  <si>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</si>
  <si>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</si>
  <si>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</si>
  <si>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</si>
  <si>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</si>
  <si>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</si>
  <si>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</si>
  <si>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</si>
  <si>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</si>
  <si>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</si>
  <si>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</si>
  <si>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</si>
  <si>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</si>
  <si>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</si>
  <si>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</si>
  <si>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</si>
  <si>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</si>
  <si>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</si>
  <si>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</si>
  <si>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</si>
  <si>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</si>
  <si>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</si>
  <si>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</si>
  <si>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</si>
  <si>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</si>
  <si>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</si>
  <si>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</si>
  <si>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</si>
  <si>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</si>
  <si>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</si>
  <si>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</si>
  <si>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</si>
  <si>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</si>
  <si>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</si>
  <si>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</si>
  <si>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</si>
  <si>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</si>
  <si>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</si>
  <si>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</si>
  <si>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</si>
  <si>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</si>
  <si>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</si>
  <si>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</si>
  <si>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</si>
  <si>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</si>
  <si>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</si>
  <si>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</si>
  <si>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</si>
  <si>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</si>
  <si>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</si>
  <si>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</si>
  <si>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</si>
  <si>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</si>
  <si>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</si>
  <si>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</si>
  <si>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</si>
  <si>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</si>
  <si>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</si>
  <si>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</si>
  <si>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</si>
  <si>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</si>
  <si>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</si>
  <si>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</si>
  <si>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</si>
  <si>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</si>
  <si>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</si>
  <si>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</si>
  <si>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</si>
  <si>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</si>
  <si>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</si>
  <si>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</si>
  <si>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</si>
  <si>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</si>
  <si>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</si>
  <si>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</si>
  <si>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</si>
  <si>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</si>
  <si>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</si>
  <si>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</si>
  <si>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</si>
  <si>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</si>
  <si>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</si>
  <si>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</si>
  <si>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</si>
  <si>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</si>
  <si>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</si>
  <si>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</si>
  <si>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</si>
  <si>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</si>
  <si>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</si>
  <si>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</si>
  <si>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</si>
  <si>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</si>
  <si>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</si>
  <si>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</si>
  <si>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</si>
  <si>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</si>
  <si>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</si>
  <si>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</si>
  <si>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</si>
  <si>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</si>
  <si>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</si>
  <si>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</si>
  <si>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</si>
  <si>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</si>
  <si>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</si>
  <si>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</si>
  <si>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</si>
  <si>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</si>
  <si>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</si>
  <si>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</si>
  <si>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</si>
  <si>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</si>
  <si>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</si>
  <si>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</si>
  <si>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</si>
  <si>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</si>
  <si>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</si>
  <si>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</si>
  <si>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</si>
  <si>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</si>
  <si>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</si>
  <si>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</si>
  <si>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</si>
  <si>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</si>
  <si>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</si>
  <si>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</si>
  <si>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</si>
  <si>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</si>
  <si>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</si>
  <si>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</si>
  <si>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</si>
  <si>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</si>
  <si>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</si>
  <si>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</si>
  <si>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</si>
  <si>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</si>
  <si>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</si>
  <si>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</si>
  <si>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</si>
  <si>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</si>
  <si>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</si>
  <si>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</si>
  <si>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</si>
  <si>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</si>
  <si>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</si>
  <si>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</si>
  <si>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</si>
  <si>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</si>
  <si>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</si>
  <si>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</si>
  <si>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</si>
  <si>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</si>
  <si>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</si>
  <si>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</si>
  <si>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</si>
  <si>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</si>
  <si>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</si>
  <si>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</si>
  <si>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</si>
  <si>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</si>
  <si>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</si>
  <si>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</si>
  <si>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</si>
  <si>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</si>
  <si>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</si>
  <si>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</si>
  <si>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</si>
  <si>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</si>
  <si>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</si>
  <si>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</si>
  <si>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</si>
  <si>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</si>
  <si>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</si>
  <si>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</si>
  <si>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</si>
  <si>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</si>
  <si>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</si>
  <si>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</si>
  <si>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</si>
  <si>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</si>
  <si>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</si>
  <si>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</si>
  <si>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</si>
  <si>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</si>
  <si>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</si>
  <si>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</si>
  <si>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</si>
  <si>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</si>
  <si>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</si>
  <si>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</si>
  <si>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</si>
  <si>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</si>
  <si>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</si>
  <si>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</si>
  <si>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</si>
  <si>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</si>
  <si>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</si>
  <si>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</si>
  <si>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</si>
  <si>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</si>
  <si>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</si>
  <si>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</si>
  <si>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</si>
  <si>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</si>
  <si>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</si>
  <si>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</si>
  <si>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</si>
  <si>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</si>
  <si>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</si>
  <si>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</si>
  <si>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</si>
  <si>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</si>
  <si>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</si>
  <si>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</si>
  <si>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</si>
  <si>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</si>
  <si>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</si>
  <si>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</si>
  <si>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</si>
  <si>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</si>
  <si>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</si>
  <si>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</si>
  <si>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</si>
  <si>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</si>
  <si>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</si>
  <si>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</si>
  <si>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</si>
  <si>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</si>
  <si>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</si>
  <si>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</si>
  <si>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</si>
  <si>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</si>
  <si>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</si>
  <si>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</si>
  <si>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</si>
  <si>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</si>
  <si>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</si>
  <si>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</si>
  <si>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</si>
  <si>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</si>
  <si>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</si>
  <si>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</si>
  <si>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</si>
  <si>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</si>
  <si>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</si>
  <si>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</si>
  <si>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</si>
  <si>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</si>
  <si>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</si>
  <si>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</si>
  <si>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</si>
  <si>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</si>
  <si>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</si>
  <si>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</si>
  <si>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</si>
  <si>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</si>
  <si>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</si>
  <si>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</si>
  <si>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</si>
  <si>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</si>
  <si>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</si>
  <si>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</si>
  <si>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</si>
  <si>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</si>
  <si>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</si>
  <si>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</si>
  <si>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</si>
  <si>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</si>
  <si>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</si>
  <si>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</si>
  <si>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</si>
  <si>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</si>
  <si>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</si>
  <si>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</si>
  <si>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</si>
  <si>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</si>
  <si>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</si>
  <si>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</si>
  <si>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</si>
  <si>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</si>
  <si>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</si>
  <si>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</si>
  <si>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</si>
  <si>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</si>
  <si>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</si>
  <si>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</si>
  <si>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</si>
  <si>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</si>
  <si>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</si>
  <si>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</si>
  <si>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</si>
  <si>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</si>
  <si>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</si>
  <si>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</si>
  <si>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</si>
  <si>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</si>
  <si>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</si>
  <si>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</si>
  <si>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</si>
  <si>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</si>
  <si>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</si>
  <si>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</si>
  <si>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</si>
  <si>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</si>
  <si>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</si>
  <si>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</si>
  <si>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</si>
  <si>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</si>
  <si>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</si>
  <si>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</si>
  <si>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</si>
  <si>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</si>
  <si>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</si>
  <si>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</si>
  <si>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</si>
  <si>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</si>
  <si>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</si>
  <si>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</si>
  <si>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</si>
  <si>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</si>
  <si>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</si>
  <si>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</si>
  <si>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</si>
  <si>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</si>
  <si>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</si>
  <si>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</si>
  <si>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</si>
  <si>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</si>
  <si>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</si>
  <si>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</si>
  <si>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</si>
  <si>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</si>
  <si>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</si>
  <si>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</si>
  <si>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</si>
  <si>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</si>
  <si>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</si>
  <si>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</si>
  <si>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</si>
  <si>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</si>
  <si>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</si>
  <si>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</si>
  <si>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</si>
  <si>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</si>
  <si>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</si>
  <si>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</si>
  <si>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</si>
  <si>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</si>
  <si>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</si>
  <si>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</si>
  <si>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</si>
  <si>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</si>
  <si>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</si>
  <si>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</si>
  <si>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</si>
  <si>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</si>
  <si>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</si>
  <si>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</si>
  <si>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</si>
  <si>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</si>
  <si>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</si>
  <si>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</si>
  <si>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</si>
  <si>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</si>
  <si>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</si>
  <si>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</si>
  <si>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</si>
  <si>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</si>
  <si>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</si>
  <si>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</si>
  <si>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</si>
  <si>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</si>
  <si>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</si>
  <si>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</si>
  <si>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</si>
  <si>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</si>
  <si>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</si>
  <si>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</si>
  <si>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</si>
  <si>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</si>
  <si>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</si>
  <si>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</si>
  <si>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</si>
  <si>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</si>
  <si>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</si>
  <si>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</si>
  <si>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</si>
  <si>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</si>
  <si>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</si>
  <si>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</si>
  <si>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</si>
  <si>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</si>
  <si>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</si>
  <si>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</si>
  <si>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</si>
  <si>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</si>
  <si>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</si>
  <si>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</si>
  <si>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</si>
  <si>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</si>
  <si>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</si>
  <si>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</si>
  <si>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</si>
  <si>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</si>
  <si>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</si>
  <si>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</si>
  <si>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</si>
  <si>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</si>
  <si>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</si>
  <si>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</si>
  <si>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</si>
  <si>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</si>
  <si>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</si>
  <si>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</si>
  <si>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</si>
  <si>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</si>
  <si>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</si>
  <si>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</si>
  <si>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</si>
  <si>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</si>
  <si>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</si>
  <si>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</si>
  <si>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</si>
  <si>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</si>
  <si>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</si>
  <si>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</si>
  <si>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</si>
  <si>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</si>
  <si>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</si>
  <si>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</si>
  <si>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</si>
  <si>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</si>
  <si>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</si>
  <si>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</si>
  <si>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</si>
  <si>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</si>
  <si>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</si>
  <si>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</si>
  <si>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</si>
  <si>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</si>
  <si>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</si>
  <si>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</si>
  <si>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</si>
  <si>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</si>
  <si>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</si>
  <si>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</si>
  <si>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</si>
  <si>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</si>
  <si>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</si>
  <si>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</si>
  <si>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</si>
  <si>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</si>
  <si>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</si>
  <si>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</si>
  <si>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</si>
  <si>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</si>
  <si>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</si>
  <si>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</si>
  <si>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</si>
  <si>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</si>
  <si>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</si>
  <si>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</si>
  <si>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</si>
  <si>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</si>
  <si>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</si>
  <si>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</si>
  <si>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</si>
  <si>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</si>
  <si>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</si>
  <si>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</si>
  <si>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</si>
  <si>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</si>
  <si>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</si>
  <si>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</si>
  <si>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</si>
  <si>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</si>
  <si>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</si>
  <si>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</si>
  <si>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</si>
  <si>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</si>
  <si>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</si>
  <si>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</si>
  <si>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</si>
  <si>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</si>
  <si>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</si>
  <si>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</si>
  <si>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</si>
  <si>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</si>
  <si>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</si>
  <si>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</si>
  <si>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</si>
  <si>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</si>
  <si>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</si>
  <si>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</si>
  <si>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</si>
  <si>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</si>
  <si>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</si>
  <si>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</si>
  <si>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</si>
  <si>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</si>
  <si>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</si>
  <si>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</si>
  <si>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</si>
  <si>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</si>
  <si>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</si>
  <si>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</si>
  <si>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</si>
  <si>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</si>
  <si>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</si>
  <si>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</si>
  <si>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</si>
  <si>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</si>
  <si>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</si>
  <si>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</si>
  <si>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</si>
  <si>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</si>
  <si>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</si>
  <si>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</si>
  <si>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</si>
  <si>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</si>
  <si>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</si>
  <si>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</si>
  <si>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</si>
  <si>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</si>
  <si>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</si>
  <si>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</si>
  <si>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</si>
  <si>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</si>
  <si>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</si>
  <si>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</si>
  <si>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</si>
  <si>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</si>
  <si>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</si>
  <si>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</si>
  <si>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</si>
  <si>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</si>
  <si>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</si>
  <si>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</si>
  <si>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</si>
  <si>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</si>
  <si>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</si>
  <si>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</si>
  <si>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</si>
  <si>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</si>
  <si>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</si>
  <si>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</si>
  <si>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</si>
  <si>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</si>
  <si>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</si>
  <si>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</si>
  <si>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</si>
  <si>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</si>
  <si>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</si>
  <si>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</si>
  <si>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</si>
  <si>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</si>
  <si>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</si>
  <si>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</si>
  <si>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</si>
  <si>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</si>
  <si>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</si>
  <si>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</si>
  <si>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</si>
  <si>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</si>
  <si>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</si>
  <si>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</si>
  <si>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</si>
  <si>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</si>
  <si>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</si>
  <si>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</si>
  <si>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</si>
  <si>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</si>
  <si>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</si>
  <si>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</si>
  <si>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</si>
  <si>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</si>
  <si>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</si>
  <si>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</si>
  <si>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</si>
  <si>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</si>
  <si>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</si>
  <si>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</si>
  <si>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</si>
  <si>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</si>
  <si>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</si>
  <si>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</si>
  <si>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</si>
  <si>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</si>
  <si>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</si>
  <si>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</si>
  <si>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</si>
  <si>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</si>
  <si>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</si>
  <si>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</si>
  <si>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</si>
  <si>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</si>
  <si>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</si>
  <si>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</si>
  <si>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</si>
  <si>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</si>
  <si>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</si>
  <si>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</si>
  <si>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</si>
  <si>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</si>
  <si>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</si>
  <si>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</si>
  <si>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</si>
  <si>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</si>
  <si>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</si>
  <si>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</si>
  <si>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</si>
  <si>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</si>
  <si>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</si>
  <si>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</si>
  <si>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</si>
  <si>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</si>
  <si>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</si>
  <si>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</si>
  <si>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</si>
  <si>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</si>
  <si>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</si>
  <si>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</si>
  <si>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</si>
  <si>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</si>
  <si>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</si>
  <si>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</si>
  <si>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</si>
  <si>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</si>
  <si>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</si>
  <si>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</si>
  <si>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</si>
  <si>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</si>
  <si>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</si>
  <si>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</si>
  <si>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</si>
  <si>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</si>
  <si>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</si>
  <si>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</si>
  <si>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</si>
  <si>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</si>
  <si>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</si>
  <si>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</si>
  <si>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</si>
  <si>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</si>
  <si>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</si>
  <si>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</si>
  <si>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</si>
  <si>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</si>
  <si>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</si>
  <si>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</si>
  <si>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</si>
  <si>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</si>
  <si>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</si>
  <si>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</si>
  <si>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</si>
  <si>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</si>
  <si>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</si>
  <si>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</si>
  <si>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</si>
  <si>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</si>
  <si>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</si>
  <si>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</si>
  <si>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</si>
  <si>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</si>
  <si>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</si>
  <si>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</si>
  <si>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</si>
  <si>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</si>
  <si>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</si>
  <si>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</si>
  <si>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</si>
  <si>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</si>
  <si>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</si>
  <si>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</si>
  <si>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</si>
  <si>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</si>
  <si>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</si>
  <si>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</si>
  <si>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</si>
  <si>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</si>
  <si>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</si>
  <si>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</si>
  <si>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</si>
  <si>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</si>
  <si>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</si>
  <si>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</si>
  <si>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</si>
  <si>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</si>
  <si>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</si>
  <si>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</si>
  <si>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</si>
  <si>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</si>
  <si>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</si>
  <si>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</si>
  <si>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</si>
  <si>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</si>
  <si>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</si>
  <si>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</si>
  <si>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</si>
  <si>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</si>
  <si>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</si>
  <si>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</si>
  <si>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</si>
  <si>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</si>
  <si>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</si>
  <si>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</si>
  <si>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</si>
  <si>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</si>
  <si>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</si>
  <si>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</si>
  <si>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</si>
  <si>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</si>
  <si>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</si>
  <si>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</si>
  <si>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</si>
  <si>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</si>
  <si>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</si>
  <si>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</si>
  <si>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</si>
  <si>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</si>
  <si>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</si>
  <si>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</si>
  <si>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</si>
  <si>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</si>
  <si>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</si>
  <si>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</si>
  <si>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</si>
  <si>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</si>
  <si>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</si>
  <si>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</si>
  <si>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</si>
  <si>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</si>
  <si>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</si>
  <si>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</si>
  <si>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</si>
  <si>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</si>
  <si>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</si>
  <si>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</si>
  <si>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</si>
  <si>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</si>
  <si>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</si>
  <si>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</si>
  <si>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</si>
  <si>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</si>
  <si>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</si>
  <si>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</si>
  <si>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</si>
  <si>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</si>
  <si>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</si>
  <si>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</si>
  <si>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</si>
  <si>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</si>
  <si>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</si>
  <si>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</si>
  <si>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</si>
  <si>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</si>
  <si>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</si>
  <si>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</si>
  <si>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</si>
  <si>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</si>
  <si>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</si>
  <si>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</si>
  <si>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</si>
  <si>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</si>
  <si>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</si>
  <si>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</si>
  <si>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</si>
  <si>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</si>
  <si>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</si>
  <si>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</si>
  <si>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</si>
  <si>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</si>
  <si>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</si>
  <si>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</si>
  <si>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</si>
  <si>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</si>
  <si>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</si>
  <si>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</si>
  <si>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</si>
  <si>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</si>
  <si>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</si>
  <si>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</si>
  <si>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</si>
  <si>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</si>
  <si>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</si>
  <si>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</si>
  <si>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</si>
  <si>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</si>
  <si>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</si>
  <si>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</si>
  <si>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</si>
  <si>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</si>
  <si>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</si>
  <si>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</si>
  <si>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</si>
  <si>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</si>
  <si>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</si>
  <si>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</si>
  <si>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</si>
  <si>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</si>
  <si>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</si>
  <si>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</si>
  <si>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</si>
  <si>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</si>
  <si>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</si>
  <si>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</si>
  <si>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</si>
  <si>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</si>
  <si>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</si>
  <si>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</si>
  <si>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</si>
  <si>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</si>
  <si>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</si>
  <si>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</si>
  <si>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</si>
  <si>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</si>
  <si>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</si>
  <si>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</si>
  <si>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</si>
  <si>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</si>
  <si>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</si>
  <si>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</si>
  <si>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</si>
  <si>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</si>
  <si>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</si>
  <si>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</si>
  <si>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</si>
  <si>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</si>
  <si>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</si>
  <si>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</si>
  <si>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</si>
  <si>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</si>
  <si>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</si>
  <si>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</si>
  <si>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</si>
  <si>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</si>
  <si>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</si>
  <si>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</si>
  <si>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</si>
  <si>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</si>
  <si>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</si>
  <si>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</si>
  <si>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</si>
  <si>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</si>
  <si>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</si>
  <si>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</si>
  <si>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</si>
  <si>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</si>
  <si>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</si>
  <si>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</si>
  <si>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</si>
  <si>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</si>
  <si>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</si>
  <si>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</si>
  <si>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</si>
  <si>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</si>
  <si>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</si>
  <si>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</si>
  <si>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</si>
  <si>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</si>
  <si>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</si>
  <si>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</si>
  <si>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</si>
  <si>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</si>
  <si>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</si>
  <si>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</si>
  <si>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</si>
  <si>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</si>
  <si>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</si>
  <si>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</si>
  <si>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</si>
  <si>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</si>
  <si>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</si>
  <si>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</si>
  <si>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</si>
  <si>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</si>
  <si>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</si>
  <si>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</si>
  <si>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</si>
  <si>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</si>
  <si>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</si>
  <si>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</si>
  <si>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</si>
  <si>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</si>
  <si>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</si>
  <si>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</si>
  <si>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</si>
  <si>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</si>
  <si>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</si>
  <si>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</si>
  <si>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</si>
  <si>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</si>
  <si>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</si>
  <si>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</si>
  <si>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</si>
  <si>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</si>
  <si>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</si>
  <si>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</si>
  <si>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</si>
  <si>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</si>
  <si>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</si>
  <si>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</si>
  <si>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</si>
  <si>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</si>
  <si>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</si>
  <si>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</si>
  <si>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</si>
  <si>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</si>
  <si>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</si>
  <si>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</si>
  <si>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</si>
  <si>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</si>
  <si>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</si>
  <si>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</si>
  <si>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</si>
  <si>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</si>
  <si>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</si>
  <si>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</si>
  <si>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</si>
  <si>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</si>
  <si>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</si>
  <si>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</si>
  <si>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</si>
  <si>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</si>
  <si>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</si>
  <si>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</si>
  <si>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</si>
  <si>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</si>
  <si>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</si>
  <si>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</si>
  <si>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</si>
  <si>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</si>
  <si>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</si>
  <si>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</si>
  <si>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</si>
  <si>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</si>
  <si>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</si>
  <si>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</si>
  <si>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</si>
  <si>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</si>
  <si>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</si>
  <si>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</si>
  <si>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</si>
  <si>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</si>
  <si>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</si>
  <si>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</si>
  <si>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</si>
  <si>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</si>
  <si>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</si>
  <si>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</si>
  <si>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</si>
  <si>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</si>
  <si>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</si>
  <si>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</si>
  <si>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</si>
  <si>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</si>
  <si>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</si>
  <si>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</si>
  <si>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</si>
  <si>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</si>
  <si>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</si>
  <si>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</si>
  <si>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</si>
  <si>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</si>
  <si>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</si>
  <si>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</si>
  <si>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</si>
  <si>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</si>
  <si>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</si>
  <si>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</si>
  <si>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</si>
  <si>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</si>
  <si>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</si>
  <si>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</si>
  <si>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</si>
  <si>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</si>
  <si>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</si>
  <si>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</si>
  <si>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</si>
  <si>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</si>
  <si>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</si>
  <si>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</si>
  <si>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</si>
  <si>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</si>
  <si>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</si>
  <si>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</si>
  <si>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</si>
  <si>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</si>
  <si>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</si>
  <si>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</si>
  <si>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</si>
  <si>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</si>
  <si>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</si>
  <si>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</si>
  <si>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</si>
  <si>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</si>
  <si>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</si>
  <si>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</si>
  <si>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</si>
  <si>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</si>
  <si>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</si>
  <si>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</si>
  <si>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</si>
  <si>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</si>
  <si>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</si>
  <si>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</si>
  <si>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</si>
  <si>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</si>
  <si>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</si>
  <si>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</si>
  <si>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</si>
  <si>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</si>
  <si>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</si>
  <si>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</si>
  <si>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</si>
  <si>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</si>
  <si>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</si>
  <si>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</si>
  <si>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</si>
  <si>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</si>
  <si>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</si>
  <si>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</si>
  <si>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</si>
  <si>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</si>
  <si>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</si>
  <si>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</si>
  <si>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</si>
  <si>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</si>
  <si>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</si>
  <si>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</si>
  <si>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</si>
  <si>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</si>
  <si>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</si>
  <si>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</si>
  <si>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</si>
  <si>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</si>
  <si>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</si>
  <si>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</si>
  <si>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</si>
  <si>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</si>
  <si>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</si>
  <si>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</si>
  <si>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</si>
  <si>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</si>
  <si>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</si>
  <si>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</si>
  <si>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</si>
  <si>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</si>
  <si>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</si>
  <si>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</si>
  <si>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</si>
  <si>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</si>
  <si>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</si>
  <si>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</si>
  <si>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</si>
  <si>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</si>
  <si>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</si>
  <si>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</si>
  <si>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</si>
  <si>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</si>
  <si>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</si>
  <si>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</si>
  <si>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</si>
  <si>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</si>
  <si>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</si>
  <si>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</si>
  <si>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</si>
  <si>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</si>
  <si>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</si>
  <si>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</si>
  <si>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</si>
  <si>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</si>
  <si>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</si>
  <si>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</si>
  <si>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</si>
  <si>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</si>
  <si>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</si>
  <si>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</si>
  <si>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</si>
  <si>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</si>
  <si>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</si>
  <si>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</si>
  <si>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</si>
  <si>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</si>
  <si>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</si>
  <si>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</si>
  <si>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</si>
  <si>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</si>
  <si>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</si>
  <si>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</si>
  <si>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</si>
  <si>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</si>
  <si>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</si>
  <si>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</si>
  <si>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</si>
  <si>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</si>
  <si>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</si>
  <si>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</si>
  <si>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</si>
  <si>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</si>
  <si>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</si>
  <si>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</si>
  <si>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</si>
  <si>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</si>
  <si>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</si>
  <si>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</si>
  <si>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</si>
  <si>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</si>
  <si>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</si>
  <si>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</si>
  <si>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</si>
  <si>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</si>
  <si>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</si>
  <si>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</si>
  <si>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</si>
  <si>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</si>
  <si>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</si>
  <si>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</si>
  <si>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</si>
  <si>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</si>
  <si>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</si>
  <si>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</si>
  <si>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</si>
  <si>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</si>
  <si>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</si>
  <si>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</si>
  <si>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</si>
  <si>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</si>
  <si>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</si>
  <si>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</si>
  <si>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</si>
  <si>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</si>
  <si>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</si>
  <si>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</si>
  <si>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</si>
  <si>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</si>
  <si>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</si>
  <si>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</si>
  <si>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</si>
  <si>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</si>
  <si>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</si>
  <si>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</si>
  <si>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</si>
  <si>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</si>
  <si>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</si>
  <si>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</si>
  <si>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</si>
  <si>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</si>
  <si>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</si>
  <si>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</si>
  <si>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</si>
  <si>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</si>
  <si>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</si>
  <si>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</si>
  <si>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</si>
  <si>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</si>
  <si>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</si>
  <si>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</si>
  <si>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</si>
  <si>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</si>
  <si>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</si>
  <si>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</si>
  <si>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</si>
  <si>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</si>
  <si>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</si>
  <si>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</si>
  <si>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</si>
  <si>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</si>
  <si>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</si>
  <si>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</si>
  <si>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</si>
  <si>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</si>
  <si>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</si>
  <si>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</si>
  <si>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</si>
  <si>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</si>
  <si>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</si>
  <si>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</si>
  <si>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</si>
  <si>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</si>
  <si>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</si>
  <si>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</si>
  <si>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</si>
  <si>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</si>
  <si>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</si>
  <si>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</si>
  <si>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</si>
  <si>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</si>
  <si>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</si>
  <si>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</si>
  <si>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</si>
  <si>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</si>
  <si>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</si>
  <si>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</si>
  <si>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</si>
  <si>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</si>
  <si>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</si>
  <si>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</si>
  <si>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</si>
  <si>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</si>
  <si>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</si>
  <si>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</si>
  <si>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</si>
  <si>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</si>
  <si>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</si>
  <si>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</si>
  <si>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</si>
  <si>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</si>
  <si>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</si>
  <si>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</si>
  <si>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</si>
  <si>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</si>
  <si>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</si>
  <si>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</si>
  <si>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</si>
  <si>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</si>
  <si>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</si>
  <si>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</si>
  <si>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</si>
  <si>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</si>
  <si>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</si>
  <si>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</si>
  <si>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</si>
  <si>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</si>
  <si>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</si>
  <si>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</si>
  <si>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</si>
  <si>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</si>
  <si>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</si>
  <si>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</si>
  <si>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</si>
  <si>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</si>
  <si>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</si>
  <si>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</si>
  <si>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</si>
  <si>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</si>
  <si>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</si>
  <si>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</si>
  <si>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</si>
  <si>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</si>
  <si>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</si>
  <si>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</si>
  <si>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</si>
  <si>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</si>
  <si>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</si>
  <si>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</si>
  <si>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</si>
  <si>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</si>
  <si>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</si>
  <si>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</si>
  <si>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</si>
  <si>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</si>
  <si>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</si>
  <si>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</si>
  <si>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</si>
  <si>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</si>
  <si>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</si>
  <si>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</si>
  <si>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</si>
  <si>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</si>
  <si>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</si>
  <si>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</si>
  <si>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</si>
  <si>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</si>
  <si>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</si>
  <si>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</si>
  <si>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</si>
  <si>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</si>
  <si>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</si>
  <si>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</si>
  <si>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</si>
  <si>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</si>
  <si>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</si>
  <si>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</si>
  <si>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</si>
  <si>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</si>
  <si>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</si>
  <si>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</si>
  <si>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</si>
  <si>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</si>
  <si>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</si>
  <si>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</si>
  <si>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</si>
  <si>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</si>
  <si>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</si>
  <si>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</si>
  <si>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</si>
  <si>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</si>
  <si>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</si>
  <si>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</si>
  <si>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</si>
  <si>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</si>
  <si>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</si>
  <si>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</si>
  <si>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</si>
  <si>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</si>
  <si>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</si>
  <si>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</si>
  <si>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</si>
  <si>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</si>
  <si>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</si>
  <si>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</si>
  <si>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</si>
  <si>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</si>
  <si>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</si>
  <si>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</si>
  <si>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</si>
  <si>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</si>
  <si>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</si>
  <si>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</si>
  <si>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</si>
  <si>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</si>
  <si>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</si>
  <si>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</si>
  <si>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</si>
  <si>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</si>
  <si>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</si>
  <si>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</si>
  <si>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</si>
  <si>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</si>
  <si>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</si>
  <si>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</si>
  <si>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</si>
  <si>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</si>
  <si>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</si>
  <si>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</si>
  <si>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</si>
  <si>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</si>
  <si>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</si>
  <si>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</si>
  <si>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</si>
  <si>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</si>
  <si>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</si>
  <si>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</si>
  <si>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</si>
  <si>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</si>
  <si>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</si>
  <si>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</si>
  <si>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</si>
  <si>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</si>
  <si>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</si>
  <si>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</si>
  <si>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</si>
  <si>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</si>
  <si>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</si>
  <si>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</si>
  <si>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</si>
  <si>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</si>
  <si>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</si>
  <si>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</si>
  <si>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</si>
  <si>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</si>
  <si>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</si>
  <si>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</si>
  <si>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</si>
  <si>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</si>
  <si>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</si>
  <si>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</si>
  <si>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</si>
  <si>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</si>
  <si>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</si>
  <si>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</si>
  <si>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</si>
  <si>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</si>
  <si>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</si>
  <si>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</si>
  <si>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</si>
  <si>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</si>
  <si>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</si>
  <si>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</si>
  <si>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</si>
  <si>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</si>
  <si>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</si>
  <si>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</si>
  <si>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</si>
  <si>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</si>
  <si>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</si>
  <si>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</si>
  <si>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</si>
  <si>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</si>
  <si>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</si>
  <si>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</si>
  <si>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</si>
  <si>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</si>
  <si>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</si>
  <si>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</si>
  <si>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</si>
  <si>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</si>
  <si>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</si>
  <si>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</si>
  <si>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</si>
  <si>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</si>
  <si>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</si>
  <si>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</si>
  <si>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</si>
  <si>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</si>
  <si>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</si>
  <si>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</si>
  <si>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</si>
  <si>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</si>
  <si>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</si>
  <si>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</si>
  <si>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</si>
  <si>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</si>
  <si>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</si>
  <si>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</si>
  <si>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</si>
  <si>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</si>
  <si>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</si>
  <si>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</si>
  <si>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</si>
  <si>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</si>
  <si>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</si>
  <si>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</si>
  <si>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</si>
  <si>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</si>
  <si>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</si>
  <si>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</si>
  <si>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</si>
  <si>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</si>
  <si>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</si>
  <si>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</si>
  <si>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</si>
  <si>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</si>
  <si>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</si>
  <si>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</si>
  <si>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</si>
  <si>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</si>
  <si>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</si>
  <si>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</si>
  <si>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</si>
  <si>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</si>
  <si>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</si>
  <si>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</si>
  <si>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</si>
  <si>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</si>
  <si>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</si>
  <si>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</si>
  <si>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</si>
  <si>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</si>
  <si>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</si>
  <si>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</si>
  <si>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</si>
  <si>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</si>
  <si>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</si>
  <si>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</si>
  <si>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</si>
  <si>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</si>
  <si>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</si>
  <si>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</si>
  <si>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</si>
  <si>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</si>
  <si>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</si>
  <si>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</si>
  <si>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</si>
  <si>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</si>
  <si>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</si>
  <si>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</si>
  <si>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</si>
  <si>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</si>
  <si>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</si>
  <si>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</si>
  <si>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</si>
  <si>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</si>
  <si>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</si>
  <si>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</si>
  <si>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</si>
  <si>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</si>
  <si>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</si>
  <si>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</si>
  <si>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</si>
  <si>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</si>
  <si>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</si>
  <si>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</si>
  <si>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</si>
  <si>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</si>
  <si>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</si>
  <si>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</si>
  <si>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</si>
  <si>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</si>
  <si>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</si>
  <si>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</si>
  <si>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</si>
  <si>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</si>
  <si>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</si>
  <si>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</si>
  <si>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</si>
  <si>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</si>
  <si>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</si>
  <si>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</si>
  <si>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</si>
  <si>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</si>
  <si>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</si>
  <si>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</si>
  <si>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</si>
  <si>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</si>
  <si>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</si>
  <si>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</si>
  <si>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</si>
  <si>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</si>
  <si>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</si>
  <si>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</si>
  <si>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</si>
  <si>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</si>
  <si>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</si>
  <si>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</si>
  <si>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</si>
  <si>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</si>
  <si>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</si>
  <si>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</si>
  <si>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</si>
  <si>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</si>
  <si>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</si>
  <si>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</si>
  <si>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</si>
  <si>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</si>
  <si>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</si>
  <si>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</si>
  <si>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</si>
  <si>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</si>
  <si>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</si>
  <si>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</si>
  <si>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</si>
  <si>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</si>
  <si>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</si>
  <si>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</si>
  <si>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</si>
  <si>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</si>
  <si>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</si>
  <si>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</si>
  <si>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</si>
  <si>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</si>
  <si>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</si>
  <si>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</si>
  <si>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</si>
  <si>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</si>
  <si>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</si>
  <si>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</si>
  <si>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</si>
  <si>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</si>
  <si>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</si>
  <si>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</si>
  <si>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</si>
  <si>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</si>
  <si>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</si>
  <si>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</si>
  <si>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</si>
  <si>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</si>
  <si>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</si>
  <si>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</si>
  <si>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</si>
  <si>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</si>
  <si>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</si>
  <si>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</si>
  <si>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</si>
  <si>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</si>
  <si>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</si>
  <si>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</si>
  <si>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</si>
  <si>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</si>
  <si>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</si>
  <si>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</si>
  <si>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</si>
  <si>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</si>
  <si>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</si>
  <si>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</si>
  <si>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</si>
  <si>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</si>
  <si>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</si>
  <si>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</si>
  <si>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</si>
  <si>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</si>
  <si>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</si>
  <si>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</si>
  <si>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</si>
  <si>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</si>
  <si>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</si>
  <si>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</si>
  <si>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</si>
  <si>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</si>
  <si>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</si>
  <si>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</si>
  <si>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</si>
  <si>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</si>
  <si>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</si>
  <si>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</si>
  <si>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</si>
  <si>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</si>
  <si>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</si>
  <si>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</si>
  <si>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</si>
  <si>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</si>
  <si>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</si>
  <si>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</si>
  <si>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</si>
  <si>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</si>
  <si>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</si>
  <si>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</si>
  <si>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</si>
  <si>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</si>
  <si>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</si>
  <si>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</si>
  <si>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</si>
  <si>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</si>
  <si>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</si>
  <si>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</si>
  <si>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</si>
  <si>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</si>
  <si>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</si>
  <si>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</si>
  <si>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</si>
  <si>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</si>
  <si>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</si>
  <si>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</si>
  <si>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</si>
  <si>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</si>
  <si>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</si>
  <si>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</si>
  <si>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</si>
  <si>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</si>
  <si>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</si>
  <si>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</si>
  <si>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</si>
  <si>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</si>
  <si>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</si>
  <si>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</si>
  <si>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</si>
  <si>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</si>
  <si>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</si>
  <si>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</si>
  <si>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</si>
  <si>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</si>
  <si>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</si>
  <si>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</si>
  <si>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</si>
  <si>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</si>
  <si>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</si>
  <si>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</si>
  <si>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</si>
  <si>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</si>
  <si>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</si>
  <si>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</si>
  <si>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</si>
  <si>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</si>
  <si>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</si>
  <si>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</si>
  <si>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</si>
  <si>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</si>
  <si>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</si>
  <si>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</si>
  <si>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</si>
  <si>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</si>
  <si>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</si>
  <si>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</si>
  <si>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</si>
  <si>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</si>
  <si>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</si>
  <si>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</si>
  <si>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</si>
  <si>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</si>
  <si>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</si>
  <si>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</si>
  <si>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</si>
  <si>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</si>
  <si>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</si>
  <si>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</si>
  <si>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</si>
  <si>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</si>
  <si>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</si>
  <si>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</si>
  <si>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</si>
  <si>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</si>
  <si>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</si>
  <si>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</si>
  <si>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</si>
  <si>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</si>
  <si>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</si>
  <si>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</si>
  <si>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</si>
  <si>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</si>
  <si>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</si>
  <si>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</si>
  <si>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</si>
  <si>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</si>
  <si>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</si>
  <si>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</si>
  <si>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</si>
  <si>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</si>
  <si>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</si>
  <si>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</si>
  <si>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</si>
  <si>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</si>
  <si>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</si>
  <si>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</si>
  <si>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</si>
  <si>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</si>
  <si>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</si>
  <si>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</si>
  <si>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</si>
  <si>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</si>
  <si>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</si>
  <si>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</si>
  <si>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</si>
  <si>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</si>
  <si>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</si>
  <si>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</si>
  <si>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</si>
  <si>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</si>
  <si>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</si>
  <si>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</si>
  <si>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</si>
  <si>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</si>
  <si>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</si>
  <si>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</si>
  <si>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</si>
  <si>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</si>
  <si>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</si>
  <si>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</si>
  <si>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</si>
  <si>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</si>
  <si>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</si>
  <si>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</si>
  <si>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</si>
  <si>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</si>
  <si>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</si>
  <si>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</si>
  <si>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</si>
  <si>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</si>
  <si>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</si>
  <si>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</si>
  <si>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</si>
  <si>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</si>
  <si>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</si>
  <si>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</si>
  <si>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</si>
  <si>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</si>
  <si>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</si>
  <si>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</si>
  <si>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</si>
  <si>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</si>
  <si>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</si>
  <si>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</si>
  <si>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</si>
  <si>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</si>
  <si>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</si>
  <si>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</si>
  <si>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</si>
  <si>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</si>
  <si>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</si>
  <si>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</si>
  <si>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</si>
  <si>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H000005016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</si>
  <si>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</si>
  <si>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</si>
  <si>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</si>
  <si>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</si>
  <si>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</si>
  <si>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</si>
  <si>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</si>
  <si>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</si>
  <si>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FR8359940</t>
  </si>
  <si>
    <t>INEXT_001050000640</t>
  </si>
  <si>
    <t>CFLTFLE_13060000000073</t>
  </si>
  <si>
    <t>PLEAN_X370221IT5014100</t>
  </si>
  <si>
    <t>PLEAN_X370231IT5014100</t>
  </si>
  <si>
    <t>CSCALA_1759$F003</t>
  </si>
  <si>
    <t>CSCALA_1759$F922</t>
  </si>
  <si>
    <t>CSCALA_1759$C239</t>
  </si>
  <si>
    <t>CSCALA_1759$MAPR</t>
  </si>
  <si>
    <t>CSCALA_1759$RTEM</t>
  </si>
  <si>
    <t>CSCALA_1759$RTCO</t>
  </si>
  <si>
    <t>FR8361164</t>
  </si>
  <si>
    <t>CNOW_7210$$$0000057293 Recycling Service</t>
  </si>
  <si>
    <t>CNOW_7210$$$0000015111 SD Works Council</t>
  </si>
  <si>
    <t>L000012474</t>
  </si>
  <si>
    <t>FR8361907</t>
  </si>
  <si>
    <t>G000001151</t>
  </si>
  <si>
    <t>FR8370051</t>
  </si>
  <si>
    <t>FR8376097</t>
  </si>
  <si>
    <t>CLFF_1000$$$DE20518100</t>
  </si>
  <si>
    <t>FR8384138</t>
  </si>
  <si>
    <t>G000000341</t>
  </si>
  <si>
    <t>CSCALA_1022$ITD_IT8</t>
  </si>
  <si>
    <t>CSCALA_1022$ITN_T04</t>
  </si>
  <si>
    <t>FR8390460</t>
  </si>
  <si>
    <t>FR8390574</t>
  </si>
  <si>
    <t xml:space="preserve">CEMERAL_700061019903EQ </t>
  </si>
  <si>
    <t xml:space="preserve">CORAERP_MMOR1945.5152 </t>
  </si>
  <si>
    <t xml:space="preserve">CORAERP_MMOR1975.5109 </t>
  </si>
  <si>
    <t xml:space="preserve">CORAERP_MMOR1975.9923 </t>
  </si>
  <si>
    <t xml:space="preserve">CORAERP_MMOR1975.9924 </t>
  </si>
  <si>
    <t xml:space="preserve">CPHOENX_01010000697906 </t>
  </si>
  <si>
    <t xml:space="preserve">CNOW_7210$$$0000056228 </t>
  </si>
  <si>
    <t xml:space="preserve">CPHOENX_01010000680000 </t>
  </si>
  <si>
    <t xml:space="preserve">CPHOENX_01010000681400 </t>
  </si>
  <si>
    <t xml:space="preserve">CPHOENX_01010000681401 </t>
  </si>
  <si>
    <t xml:space="preserve">CLFF_7210$$$1756C07246 </t>
  </si>
  <si>
    <t xml:space="preserve">CNOW_7210$$$0000020336 </t>
  </si>
  <si>
    <t xml:space="preserve">CNOW_7210$$$0000040576 </t>
  </si>
  <si>
    <t>L000013998</t>
  </si>
  <si>
    <t>L000013936</t>
  </si>
  <si>
    <t>L000005249</t>
  </si>
  <si>
    <t>L000007806</t>
  </si>
  <si>
    <t>FR8390600</t>
  </si>
  <si>
    <t>FR8390776</t>
  </si>
  <si>
    <t>D30014200000000</t>
  </si>
  <si>
    <t>INEXT_100000620117</t>
  </si>
  <si>
    <t>INEXT_100000620137</t>
  </si>
  <si>
    <t>CFLTFLE_23950000000480</t>
  </si>
  <si>
    <t>CFLTFLE_23960000000480</t>
  </si>
  <si>
    <t>CFLTFLE_23940000000480</t>
  </si>
  <si>
    <t>CFLTFLE_23940000000470</t>
  </si>
  <si>
    <t>CFLTFLE_23950000000470</t>
  </si>
  <si>
    <t>CFLTFLE_23960000000470</t>
  </si>
  <si>
    <t>CORAERP_MMOR1975.6639</t>
  </si>
  <si>
    <t>L000010345</t>
  </si>
  <si>
    <t>L000010341</t>
  </si>
  <si>
    <t>L000006519</t>
  </si>
  <si>
    <t>FR8390941</t>
  </si>
  <si>
    <t>CLFF_1000$$$DK50C05004</t>
  </si>
  <si>
    <t>CLFF_1000$$$DK50C05005</t>
  </si>
  <si>
    <t>CLFF_1000$$$DK50OF0007</t>
  </si>
  <si>
    <t>CLFF_1000$$$DK50OF0008</t>
  </si>
  <si>
    <t>CLFF_1000$$$FI50C00031</t>
  </si>
  <si>
    <t>CLFF_1000$$$FI50C00032</t>
  </si>
  <si>
    <t>CLFF_1000$$$FI50OF0016</t>
  </si>
  <si>
    <t>CLFF_1000$$$FI50OF0017</t>
  </si>
  <si>
    <t>CLFF_1000$$$NO50C00024</t>
  </si>
  <si>
    <t>CLFF_1000$$$NO50OF0008</t>
  </si>
  <si>
    <t>CLFF_1000$$$NO50C00025</t>
  </si>
  <si>
    <t>CLFF_1000$$$NO50OF0009</t>
  </si>
  <si>
    <t>CLFF_1000$$$SE50C00016</t>
  </si>
  <si>
    <t>CLFF_1000$$$SE50OF0009</t>
  </si>
  <si>
    <t>CLFF_1000$$$SE50OF0010</t>
  </si>
  <si>
    <t>CSCALA_1212$0000001006 ISS Fertility</t>
  </si>
  <si>
    <t>CSCALA_1212$0000004002 Businness Analyst Operat</t>
  </si>
  <si>
    <t>FR8403742</t>
  </si>
  <si>
    <t>FR8403912</t>
  </si>
  <si>
    <t>CTEMPLA_1000PA10ZZ0A33</t>
  </si>
  <si>
    <t>CTEMPNA_1000US15MBIT01</t>
  </si>
  <si>
    <t>CLFF_1000$$$SG09Z03500</t>
  </si>
  <si>
    <t>CLFF_1000$$$AT50O05002</t>
  </si>
  <si>
    <t>CLFF_7210$$$2125GIT640</t>
  </si>
  <si>
    <t>CFLTFLE_1044BTIC</t>
  </si>
  <si>
    <t>CFLTFLE_11030000000350</t>
  </si>
  <si>
    <t>CFLTFLE_1106T59000</t>
  </si>
  <si>
    <t>CFLTFLE_13060000000046</t>
  </si>
  <si>
    <t>CFLTFLE_17710000114000</t>
  </si>
  <si>
    <t>CFLTFLE_1798A13</t>
  </si>
  <si>
    <t>CNOW_7210$$$0000051407</t>
  </si>
  <si>
    <t>CNOW_7210$$$0000056206</t>
  </si>
  <si>
    <t>CNOW_7210$$$0000057981</t>
  </si>
  <si>
    <t>CNOW_7210$$$0000058699</t>
  </si>
  <si>
    <t>CNOW_7210$$$0000229903</t>
  </si>
  <si>
    <t>CNOW_7210$$$0024029903</t>
  </si>
  <si>
    <t>CORAERP_MMOR1945.9MGE</t>
  </si>
  <si>
    <t>CORAERP_MMOR1975.9MGE</t>
  </si>
  <si>
    <t>CSCALA_1025$0000000018</t>
  </si>
  <si>
    <t>CSCALA_1826$850_ITT</t>
  </si>
  <si>
    <t>CSCALA_1872$850_ITT</t>
  </si>
  <si>
    <t>H000002158</t>
  </si>
  <si>
    <t>H000002228</t>
  </si>
  <si>
    <t>H000002372</t>
  </si>
  <si>
    <t>H000002407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</si>
</sst>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11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</cellStyleXfs>
  <cellXfs count="162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</cellXfs>
  <cellStyles count="111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28.008369675925" createdVersion="7" refreshedVersion="7" minRefreshableVersion="3" recordCount="10975" xr:uid="{11839AE3-6158-4318-87AD-2C711D0BF451}">
  <cacheSource type="worksheet">
    <worksheetSource name="Proc"/>
  </cacheSource>
  <cacheFields count="20">
    <cacheField name="App" numFmtId="0">
      <sharedItems containsBlank="1" count="179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s v="FR8359940"/>
        <s v="FR8361164"/>
        <s v="FR8361907"/>
        <s v="FR8370051"/>
        <s v="FR8376097"/>
        <s v="FR8384138"/>
        <s v="FR8390460"/>
        <s v="FR8390574"/>
        <s v="FR8390600"/>
        <s v="FR8390776"/>
        <s v="FR8390941"/>
        <s v="FR8403742"/>
        <s v="FR840391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4-1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44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7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44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19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19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19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19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19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19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19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19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19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19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19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15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12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12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12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12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12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12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12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12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12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12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12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12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12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12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12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12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12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12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12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12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12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12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12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12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12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12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12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12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12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12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12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12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12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12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12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12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12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12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12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12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12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311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311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311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311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311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311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311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311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311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311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311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311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311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311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311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311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311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311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311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311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311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311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311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311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311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311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311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311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311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311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311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311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311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311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311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311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311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311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311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311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311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311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311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311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311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311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311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311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311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311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311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311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311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311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311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311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311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311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311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310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310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310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310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310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309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309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307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307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306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303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303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303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303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303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303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303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303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303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303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303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303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303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303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303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303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303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303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303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303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303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302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302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302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302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302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97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97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97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92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92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92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92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92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92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92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92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92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92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92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92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92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92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92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92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92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92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88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88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88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83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82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82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82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82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82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82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82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82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82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82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82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82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68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68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67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67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67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57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42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42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42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42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42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42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42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42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42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42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42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42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42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42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42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42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2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2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42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42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39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39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39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39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38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38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38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38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38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38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38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38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38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38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38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38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38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38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38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38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38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38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38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38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38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38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38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38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38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38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38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38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38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38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37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37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37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37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37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37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37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37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37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37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37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37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37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37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37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37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37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37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33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33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33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33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33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33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33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33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33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33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33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33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33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33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33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33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33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33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33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33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33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33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33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33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33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33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33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33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33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33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33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33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33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33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33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33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33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33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33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33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33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33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33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33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33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33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33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33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33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33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33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33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33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33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33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33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33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33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33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33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33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33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33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33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33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33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33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33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33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33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33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33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33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33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33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33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33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33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33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33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33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33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33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33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33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33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33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33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33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33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33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33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27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27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22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22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17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17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17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17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17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17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17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17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17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17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17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17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17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17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17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17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17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17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17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17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17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17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17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17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17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17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17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17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17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17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17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17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17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17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17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17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17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17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17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17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17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17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14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14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14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14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15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12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12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207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207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207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207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07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07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07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07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07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07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07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205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205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205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205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205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205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205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205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205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205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205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205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205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205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205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205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205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205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205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205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205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205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205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205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205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205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205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205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205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205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205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205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205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205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205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205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205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205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205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205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205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205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205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205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205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205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205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205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205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205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205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205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205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205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205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205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205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205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205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205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205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205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205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205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205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205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205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205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205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205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205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205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205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205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205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205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205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205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205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205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205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205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205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205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205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205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205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205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205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205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205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205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205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205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205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205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205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205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205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205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205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205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205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205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205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205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205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205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205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205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205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205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205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205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205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205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205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205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205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205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205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205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205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205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205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205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205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205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205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205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205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205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205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205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205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205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205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205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205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205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205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205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205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205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205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205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205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205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205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205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205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205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205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205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205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205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205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205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205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205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205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205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205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205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205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205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205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205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205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205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205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205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205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205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205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205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205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205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205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205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205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205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205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205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205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205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205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205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205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205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205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205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205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205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205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205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205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205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205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205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205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205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205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205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205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205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205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205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205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205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205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205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205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205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205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205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205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205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205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205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205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205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205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205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205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205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205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205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205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205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205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205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205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205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205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205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205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205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205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205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205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205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205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205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205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205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205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205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205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205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205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205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205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205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205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205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205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205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205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205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205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205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205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205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205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205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205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205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205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205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205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205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205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205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205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205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205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205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205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205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205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205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205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205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205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205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205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205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205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205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205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205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205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205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205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205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205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205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205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205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205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205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205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205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205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205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205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205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205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205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205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205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205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205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205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205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205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205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205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205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205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205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205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205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205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205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205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205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205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205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205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205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205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205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205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03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03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03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03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03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03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03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03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203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203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202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202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202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01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01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01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01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01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01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00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00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98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97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97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97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96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96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96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4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4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4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4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4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94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94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91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91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91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91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91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91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91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91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91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91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91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91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91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91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91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91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91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91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91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91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91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91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91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91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91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91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91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91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91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90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90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88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88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88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88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88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88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88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88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88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88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86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86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86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86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86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86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86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86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85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85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85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85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85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85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85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85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85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85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85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85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85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85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85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85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85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83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83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83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83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83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83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83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83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83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83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83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83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83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83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83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83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83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83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83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83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83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83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83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83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83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83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83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83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83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83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83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83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83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83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83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83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83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83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83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83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83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83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83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83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83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83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83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83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83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83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83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83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83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83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83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83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83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83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83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83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83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83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83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83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83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83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83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83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83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83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83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83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83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83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83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83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83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83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83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83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83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83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83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83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83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83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83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83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83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83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83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83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83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83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83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83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83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83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83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83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83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83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83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83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83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83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83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83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83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83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83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83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83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83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83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83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83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83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83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83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83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83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83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83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83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83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83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83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83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83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83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83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83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83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83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83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83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83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83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83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83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83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83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83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83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83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83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83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83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83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83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83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83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83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83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83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83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83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83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83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83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83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83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83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83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83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83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83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83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83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83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83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83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83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83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83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83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83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83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83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83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83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83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83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83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83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83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83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83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83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83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83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83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83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83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83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83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83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83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83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83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83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83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83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83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83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83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83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83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83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83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83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83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83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83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83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83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83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83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83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83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83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83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83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83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83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83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83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83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83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83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83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83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83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83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83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83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83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83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83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83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83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83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83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83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83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83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83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83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83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83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83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83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83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83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83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83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83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83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83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83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83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83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83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83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83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83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83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83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83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83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83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83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83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83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83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83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83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83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83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83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83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83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83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83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83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83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83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83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83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83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83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83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83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83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82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82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82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82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82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82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82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82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82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82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82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82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82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82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82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82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82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82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82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82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82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82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82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82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82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82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82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82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82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82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82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82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82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82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82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82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82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82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82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82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82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82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82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82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82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82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82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82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82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82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82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82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82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82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82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82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82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82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82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82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82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82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82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82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82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82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82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82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82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82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82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82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82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82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82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82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82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82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82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82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82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82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82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82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82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82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82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82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82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82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82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82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82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82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82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82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82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82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82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82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82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82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82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82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82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82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82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82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82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82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82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82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82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82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82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82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82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82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82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82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82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82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82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82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82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82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82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82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82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82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82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82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82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82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82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82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82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82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82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82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82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82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82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82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82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82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82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82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82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82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82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82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82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82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82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82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82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82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82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82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82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82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82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82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82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82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82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82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82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82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82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82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82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82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82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82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82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82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82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82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82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82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82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82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82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82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82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82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82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82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82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82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82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82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82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82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82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82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82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82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82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82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79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79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79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79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79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79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79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79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79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79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79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79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79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79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79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79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79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79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79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79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79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79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79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79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79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79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79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79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79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79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79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79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79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79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79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79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79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79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79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79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79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79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79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78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78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77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77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77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77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77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77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77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76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76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76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75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75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75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75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75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75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75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75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75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75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75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75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75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75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75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75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75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75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75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75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75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75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75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75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75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75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75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75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75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75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75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75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75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75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75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75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75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75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75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75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75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75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75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75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75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75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75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75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75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75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75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75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75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75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75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75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75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75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75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75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75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75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75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75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75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75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75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75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75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75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75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75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75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75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75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75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75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75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75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75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75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75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75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75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75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75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75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75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75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75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75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75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75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75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74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74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74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74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74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74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4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4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4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4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4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4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4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4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4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4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4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4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74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73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73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73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73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73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73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73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73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73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73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73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73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73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73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73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73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73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73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72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72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72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72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72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72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72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72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72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72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72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72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69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69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69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69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69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69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69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69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69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69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69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69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69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69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69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69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69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69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69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69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69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69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69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69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69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69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69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69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69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68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68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68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68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68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68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68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68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68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68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68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68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68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68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68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68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68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68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68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68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68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68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68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68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68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68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68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68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68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68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68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68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68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68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68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67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67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67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67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67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67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67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67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67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67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67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67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67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67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67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67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67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67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67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67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67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67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67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67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67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67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67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67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67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67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67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67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67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67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67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67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67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67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67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67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67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67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67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67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67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67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67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67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67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67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67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67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67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67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67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67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67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67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67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67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67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67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67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67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67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67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67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67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67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67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67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67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67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67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67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67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67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67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67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67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67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67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67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67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67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67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67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67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67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67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67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67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67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67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67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67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67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67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67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67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67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67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67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67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67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67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67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67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67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67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67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67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67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67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67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67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67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67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67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67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67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67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67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67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67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67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67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67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67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67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67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67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67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67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67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67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67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67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67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67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67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67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67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67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67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67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67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67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67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67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67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67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67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67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67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67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67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67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67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67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67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67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67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67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67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67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67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67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67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67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67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67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67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67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67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67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67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67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67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67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67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67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67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67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67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67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67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67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67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67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67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67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67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67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67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67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67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67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67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67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67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67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67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67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67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67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67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67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67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67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67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67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67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67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67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67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67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67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67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67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67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67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67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67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67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67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67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67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67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67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67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67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67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67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67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67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65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65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65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65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65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65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65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65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65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65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65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65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65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65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65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65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64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64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64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64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64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64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64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64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64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64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64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64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64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64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64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64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64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64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64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64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64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64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64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64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64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64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64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64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64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64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64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64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64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64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64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64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64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64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64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63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63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63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63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63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63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63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63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63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63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63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63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63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63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63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63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63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63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62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2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2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2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2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2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2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2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2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2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2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2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2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2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2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2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2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2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2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2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2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2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2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2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2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2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2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2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2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2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2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2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2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2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2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2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2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2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2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2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2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2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2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2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2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2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2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2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2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2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2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2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2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2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2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2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2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2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2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2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2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2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2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2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2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2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2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2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2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2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2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2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2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2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2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2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2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2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2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2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2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2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2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2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2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2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2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2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2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2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2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2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2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2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2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2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2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2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2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2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2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2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2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2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2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2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2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2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2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2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2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2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2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2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2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58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58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58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58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58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58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58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58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58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58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58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58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57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57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57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57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57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57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57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57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57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57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57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57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57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57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57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57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57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57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57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57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57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57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57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57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57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57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57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57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57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57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57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54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54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54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54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54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54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54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54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54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53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52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52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52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52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52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52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51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51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51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51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51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51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51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51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51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51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51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51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51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51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51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51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51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51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51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51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0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50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0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50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50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50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50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50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50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50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50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50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49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49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49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49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49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49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49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49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49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49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49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49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46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46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46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46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46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46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46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46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46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46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46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46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46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46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46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46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46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46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46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46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46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46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46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46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46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46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46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46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46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46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46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46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46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46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46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46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46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46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46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46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46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46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46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46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46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46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46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46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46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46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45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45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45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45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45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45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45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45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45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45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45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45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45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45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45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45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42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41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41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41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41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41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41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39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39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39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39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39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39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39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39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39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39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39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39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39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39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39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39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39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39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39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39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39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39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39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39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39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39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39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39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39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39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39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39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39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39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39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39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39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39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39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39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39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39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39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39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39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39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39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37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37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37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37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37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37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37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37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37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37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37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37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37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37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37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37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37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37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37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37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37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37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37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37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37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37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37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37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35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35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35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35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30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30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30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30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30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29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29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29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29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29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29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29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29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29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29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29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29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26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26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26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26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26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26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26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26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26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26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26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26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26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26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26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26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26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26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26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26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26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26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26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26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26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26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26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26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26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25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24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23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23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23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23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23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23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23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23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23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23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23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23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23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23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23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23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23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23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23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23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23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23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23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23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3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3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23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22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22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22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22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22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22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22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22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22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22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22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22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22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22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22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22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22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22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22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22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22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22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22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22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22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22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22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22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22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22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22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22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22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22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22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22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22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22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22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21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24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24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19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19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19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19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19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19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19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19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19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19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19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19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19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19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19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19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19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19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19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19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19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19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19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19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19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19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19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19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19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19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19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19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19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19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19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19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19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19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19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19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19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19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19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19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19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19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19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19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19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19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19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19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19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19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19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19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19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19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19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19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19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19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19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19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19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19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19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19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19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19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19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19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19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19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19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19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19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19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19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19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19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19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19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19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19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19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19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19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19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19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19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19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19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17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17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17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17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17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17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17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17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17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17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17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17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17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17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17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17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17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17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17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17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17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17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17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17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17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17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17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17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17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16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14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14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14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111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111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111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111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111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111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111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111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111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111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111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111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111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111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111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111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111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111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111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111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111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111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111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111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111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111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111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111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111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111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111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111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111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111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111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111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111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111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11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11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1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1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11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11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11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11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11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11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11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11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11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11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11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11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11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11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11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1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1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108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108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108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108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108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108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108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108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108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108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108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108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108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108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108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108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108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108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108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108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108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108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108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108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107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107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107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07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07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07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07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07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07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07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07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107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107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107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05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05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05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05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05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05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05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03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03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03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03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03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03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103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103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103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103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103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103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103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103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103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103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103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103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103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103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103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103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103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103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103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103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103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103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103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103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03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03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03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03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03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03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03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03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03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03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03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03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03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03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03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03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03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03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03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03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03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03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03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03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03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03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03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03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103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103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103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103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103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103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102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102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102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102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102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102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102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102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102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102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00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00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00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00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00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00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00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00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00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00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00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00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00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00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00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00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00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00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00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00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00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00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00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00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00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00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00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00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00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00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00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00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00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00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99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99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99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99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99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99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99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99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99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99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99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99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99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99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99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99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99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99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99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99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99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99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99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99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99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99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99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99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99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99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99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99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99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99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99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99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99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99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99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99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99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99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99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99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99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99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99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99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99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99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99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99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99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99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99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99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99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99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99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99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99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99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99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99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99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99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99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99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99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99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99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99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99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99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99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99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99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99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99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99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99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99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99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99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99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99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99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99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99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99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99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99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99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99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99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99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99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99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99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99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99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99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99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99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99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99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99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99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99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99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99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99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99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99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99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99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99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99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99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99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99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99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99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99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99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99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99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99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99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99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99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99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99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99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99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99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99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99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99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99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99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99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99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99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99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98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98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98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98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98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98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98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98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98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98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98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98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98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98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98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98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98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98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98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98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98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98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98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98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98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98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98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98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97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97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97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97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97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97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97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97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97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97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97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96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96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96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96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96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96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96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96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96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96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96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96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96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96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96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96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96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96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96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96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96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96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96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96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96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96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95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95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94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94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94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94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94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94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94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94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94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94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94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94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94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94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94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94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94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94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94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94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93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93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93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93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93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93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93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93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93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93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93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93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93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93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93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93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93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93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93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93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93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93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93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93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93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93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93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93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93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93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93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93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93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93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91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91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91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91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91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91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91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91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89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89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89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89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89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88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88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88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88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88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88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88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85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85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85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85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85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85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85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85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85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85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85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85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85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85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85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81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81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1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81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81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1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81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81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81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81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81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81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81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81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81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81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78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78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78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74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74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74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74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74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74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74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74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74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74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74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74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74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74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74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74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74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74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74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74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74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74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74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74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74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74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74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74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74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74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74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74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74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74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74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74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74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74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74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74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74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74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74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74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74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74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74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74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74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74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74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74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74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74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74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74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74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74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74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74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74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74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74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74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74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74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74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74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74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74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74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74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74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74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74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74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74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74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74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74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74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74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74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74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74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74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72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72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72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72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72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72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72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72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72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65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65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65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65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65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65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65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65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65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65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65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65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65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65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65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65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65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65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65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65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65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65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65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65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65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65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65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65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65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65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65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65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65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65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65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65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65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65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65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65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65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65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65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65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65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65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65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65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65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65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65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65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65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65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65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65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65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65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65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65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65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65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65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65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65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65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65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65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65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65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65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65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65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65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65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65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65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65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65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65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65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65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65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65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65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65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65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65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63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63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60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60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60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60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60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60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60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60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60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60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60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60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60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60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60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60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60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60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60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0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60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0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0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0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0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60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0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0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0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60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0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0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60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0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0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60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60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60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0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0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60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60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60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60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60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60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60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60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60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60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60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60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60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60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60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60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60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60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60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60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60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60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60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60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60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60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60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60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60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60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60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60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60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60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60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60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60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59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59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56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56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56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56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56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56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56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55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55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55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55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55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55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55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55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55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55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55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55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55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55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55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55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55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55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55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55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55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55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55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55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55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55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55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55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55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55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55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55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55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55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55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55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55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55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55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55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55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55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55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55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54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54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54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54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54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54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54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54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54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54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54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54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54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54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54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54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54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54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54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54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54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54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54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54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54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54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54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54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54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54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54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54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54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54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54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54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54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54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54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54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54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54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54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54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54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54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54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54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54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54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54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54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54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54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54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54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54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54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54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54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54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54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54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54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54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54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54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54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54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54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54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54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54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54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54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54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54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54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54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54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54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54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54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54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54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54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52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52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52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52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52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52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52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52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52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52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52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52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52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52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52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52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52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52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52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52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52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52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52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52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52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52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52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52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52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52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52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52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52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52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52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52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52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52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52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52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52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52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52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52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52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52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52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52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52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52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52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52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52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52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52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52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52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52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52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52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52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52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52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52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52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52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52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52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52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52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52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52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52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52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52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52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52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52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52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52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52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52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52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52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52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52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52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52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52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52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52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52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52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52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52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52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52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52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52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52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52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52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52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51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51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51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51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51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51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51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51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51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51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51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51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51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51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51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51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51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51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51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51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51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51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51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51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51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51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51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51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51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51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51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51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51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51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51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51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51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51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51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51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51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51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51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51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51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51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51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51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51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51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51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51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51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51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51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51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51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51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51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51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51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51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51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51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51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51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51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51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51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51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51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51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51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51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51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51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51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51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51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51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51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51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51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51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51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51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51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51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51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51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51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51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51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51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51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51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51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51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51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51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51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51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51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51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51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51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51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51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51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51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51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51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51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51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51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51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51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51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51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51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51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51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51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51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51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51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51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51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51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51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51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51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51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51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51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51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51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51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51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51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51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51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51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51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51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51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51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51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51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51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51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51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51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51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51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51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51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51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51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51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51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51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51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51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51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51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51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51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51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51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51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51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51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51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51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51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51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51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51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51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51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51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51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51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51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51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51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51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51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51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51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51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51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51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51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51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51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51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51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51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51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51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51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51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51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51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51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51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51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51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51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51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51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51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51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51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51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51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51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51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51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51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51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51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51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51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51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51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51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51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51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51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51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51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51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51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51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51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51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51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51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51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51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51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51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51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51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51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51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51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51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51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51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51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51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51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51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51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51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51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51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51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51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51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51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51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51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51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51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51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51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51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51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51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51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51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51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51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51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51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51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51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51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51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51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51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51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51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51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51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51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51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51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51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51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51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51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51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51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51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51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51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51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51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51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51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51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51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51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51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51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51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51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51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51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51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51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51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51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51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51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51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51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51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51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51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51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51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51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51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51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51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51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51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51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51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51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51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51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51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51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51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51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51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51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51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51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51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51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51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50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50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50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50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50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50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50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50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50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50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50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50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50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50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50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50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48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48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48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48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48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48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48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48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48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48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48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48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48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48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48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48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48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48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48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48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48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48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48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48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48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48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48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48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48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48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48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48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48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48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48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48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48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48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48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48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48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48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48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48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48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48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48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48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48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48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48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48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48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48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48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48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48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48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48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48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48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48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48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48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48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48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48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48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48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48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48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48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48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48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48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48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48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48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48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48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48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48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48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48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48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48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48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48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48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48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48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48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48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48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48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46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46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46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46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46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46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46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46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46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46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46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46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46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46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46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46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46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46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46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46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46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46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46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46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46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46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46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46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45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45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45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45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45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45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45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45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45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45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45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45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45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45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45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45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45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45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45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45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45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45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45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45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45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45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45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45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45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45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45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45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45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45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45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45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45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45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45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45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45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45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45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45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45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45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45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45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45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45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45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45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45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45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45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45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45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45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45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45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45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45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45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45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45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45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45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45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45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45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45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45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45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45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45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45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45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45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45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45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45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45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45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45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45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45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45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45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45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45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45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45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45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45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45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45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45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45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45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45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45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45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45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45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45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45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45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45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45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45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45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45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45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45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45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45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45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45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45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45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45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45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45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45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45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45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45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45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45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45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45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45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45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45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45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45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45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45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45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45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45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45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45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45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45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45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45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45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45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45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45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45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45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45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45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45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45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45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45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45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45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45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45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45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45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45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45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45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45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45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45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45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45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45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45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45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45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45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45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45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45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45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45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45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45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45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45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45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45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45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45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45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45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45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45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45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45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45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45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45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45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45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45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45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45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45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45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45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45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45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45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45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45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45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45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45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45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45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45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45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45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45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45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45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45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45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45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45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45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45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45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45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45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45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45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45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45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45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45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45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45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45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45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45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45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45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45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45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45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45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45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45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45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45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45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45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45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45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45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45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45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45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45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45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45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45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45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45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45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45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45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45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45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45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45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45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45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45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45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45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45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45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45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45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45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45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45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45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45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45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45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45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45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45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45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45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45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45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45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45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45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45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45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45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45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45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45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45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45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45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45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45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45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45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45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45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45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45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45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45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45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45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45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45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45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45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45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45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45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45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45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45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45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45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45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45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45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45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45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45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45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45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45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45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45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45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45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45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45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45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45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45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45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45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45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45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45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45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45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45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45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45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45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45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45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45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45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45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45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45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45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45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45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45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45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45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45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45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45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45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45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45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45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45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45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45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45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45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45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45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45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45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45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45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45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45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45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45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45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45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45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45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45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45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45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45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45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45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45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45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45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45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45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45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45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45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45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45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45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45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45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45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45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45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45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45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45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45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45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45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45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45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45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45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45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45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45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45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45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45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45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45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45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45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45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45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45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45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45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45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45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45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45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45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45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45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45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45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45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45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45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45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45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45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45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45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45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45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45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45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45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45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45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45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45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45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45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45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45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45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45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45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45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45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45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45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45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45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45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45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45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45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45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45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45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45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45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45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45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45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45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45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45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45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45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45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45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45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45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45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45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45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45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45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45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45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45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45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45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45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45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45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45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45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45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45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45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45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45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45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45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45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45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45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45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45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45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45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45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45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45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45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45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45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45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45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45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45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45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45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45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45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45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45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45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45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45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45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45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45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45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45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45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45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45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45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45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45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45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45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45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45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45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45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45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45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45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45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45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45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45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45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45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45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45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45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45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45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45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45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45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45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45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45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45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45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45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45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45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45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45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45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45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45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45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45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45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45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45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45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45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45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45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45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45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45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45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45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45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45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45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45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45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45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45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45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45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45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45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45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45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45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45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45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45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45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45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45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45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45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45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45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45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45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45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45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45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45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45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45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45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45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45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45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45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45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45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45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45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45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45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45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45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45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45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45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45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45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45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45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45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45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45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45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45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45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45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45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45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45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45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45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45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45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45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45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45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45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45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45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45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45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45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45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45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45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45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45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45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45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45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45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45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45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45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45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45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45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45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45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45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45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45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45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45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45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45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45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45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45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45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45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45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45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45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45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45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45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45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45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45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45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45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45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45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45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45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45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45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45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45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45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45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45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45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45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45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45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45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45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45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45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45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45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45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45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45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45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45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45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45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45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45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45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45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45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45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45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45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45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45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45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45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45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45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45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45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45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45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45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45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45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45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45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45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45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45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45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45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45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45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45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45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45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45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45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45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45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45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45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45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45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45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45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45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45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45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45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45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45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45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45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45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45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45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45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45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45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45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45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45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45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45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45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45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45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45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45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45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45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45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45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45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45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45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45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45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45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45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45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45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45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45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45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45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45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45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45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45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45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45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45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45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45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45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45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45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45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45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45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45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45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45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45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45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45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45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45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45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45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45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45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45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45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45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45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45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45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45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45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45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45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45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45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45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45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45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45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45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45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45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45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45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45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45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45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45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45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45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45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45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45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45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45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45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45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45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45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45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45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45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45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45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45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45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45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45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45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45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45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45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45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45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45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45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45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45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45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45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45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45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45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45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45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45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45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45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45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45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45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45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45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45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45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45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45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45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45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45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45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45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45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45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45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45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45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45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45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45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45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45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45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45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45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45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45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45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45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45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45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45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45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45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45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45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45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45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45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45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45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45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45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45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45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45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45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45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45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45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45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45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45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45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45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45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45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45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45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45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45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45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45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45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45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45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45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45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45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45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45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45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45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45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45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45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45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45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45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45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45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45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45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45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45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45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45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45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45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45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45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45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45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45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45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45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45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45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45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45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45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45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45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45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45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45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45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45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45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45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45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45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45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45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45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45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45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45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45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45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45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45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45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45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45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45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45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45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45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45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45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45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45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45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45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45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45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45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45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45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45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45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45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45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45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45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45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45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45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45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45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45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45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45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45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45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45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45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45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45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45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45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45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45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45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45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45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45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45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45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45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45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45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45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45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45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45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45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45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45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45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45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45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45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45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45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45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45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45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45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45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45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45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45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45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45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45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45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45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45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45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45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45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45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45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45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45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45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45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45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45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45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45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45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45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45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45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45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45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45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45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45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45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45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45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45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45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45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45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45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45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45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45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45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45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45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45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45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45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45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45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45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45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45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45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45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45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45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45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45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45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45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45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45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45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45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45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45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45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45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45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45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45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45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45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45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45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45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45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43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43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43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43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43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43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43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43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43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43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43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43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43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43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43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43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43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43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43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43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43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43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43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41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41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41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41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41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41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41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41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41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41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41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41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41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41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41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41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41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41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41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41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41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41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41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41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41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41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41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41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41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41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41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41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41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41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41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41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41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41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41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41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41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40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40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40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40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40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40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40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39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39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39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39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39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39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39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39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39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39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39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39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39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39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39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39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39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39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39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39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39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39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39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39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39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39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39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39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39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39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39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39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39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39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39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39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39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39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39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39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39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39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39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39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39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39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39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39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39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39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39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39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39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39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39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39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39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39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39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39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39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39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39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39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39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39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39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39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39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39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39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39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39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39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39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39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39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39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39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39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39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39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39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39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39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39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39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39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39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39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39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39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39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39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39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39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39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39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39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39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39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39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39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39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39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39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39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39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39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39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39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39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39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39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37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37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37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37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37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37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37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37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37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37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37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37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37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37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37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37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37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37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37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37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37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37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37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37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37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37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37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37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37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37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37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37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37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37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37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37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37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37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37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37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37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37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37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37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37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37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37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37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37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37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37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37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37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37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37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37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37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37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37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37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37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37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37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37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37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37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37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37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37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37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37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37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37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37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37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37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37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37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37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37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37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37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37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37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37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37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37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37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37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37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37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37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37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37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37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37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37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37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37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37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37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37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37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37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37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37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37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37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37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37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37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37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37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37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37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37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37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37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37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37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37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37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37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37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37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37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37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37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37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37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37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37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37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37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37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37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37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37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37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37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37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37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37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37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37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37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37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37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37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37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37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37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37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37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37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37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37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37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37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37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37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37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37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37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37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37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37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37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37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37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37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37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37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37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37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37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37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37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37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37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37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37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37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37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37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37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37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37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37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37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37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37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37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37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37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37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37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37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37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37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37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37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37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37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37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37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37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37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37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37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37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37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37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37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37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37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37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37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37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37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37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37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37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37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37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37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37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37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37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37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37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37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37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37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37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37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37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37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37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37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37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37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37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37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37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35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35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35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35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35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35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35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35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35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35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35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35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35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35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35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35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35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35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35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35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35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35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35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35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35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35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35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35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35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35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35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35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35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35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35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35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35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35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35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35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35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35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35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35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35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35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35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35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35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35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35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35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35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35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35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35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35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35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35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35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35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35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35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35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35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35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35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35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35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35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35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35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35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35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35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35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35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35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35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35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35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35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35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35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35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35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35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35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35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35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35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35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35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35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35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35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35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35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35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35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35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35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35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35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35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35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35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35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35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35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35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35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35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35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35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35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35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35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35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35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35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35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35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35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35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35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35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35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35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35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35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35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35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35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35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35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35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35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35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35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35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35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35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35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35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34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30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30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30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30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30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30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30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30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30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30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30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30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30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30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30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30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30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30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30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30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30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30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30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30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30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30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30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30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30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30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30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30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30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30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30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30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30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30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30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30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30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30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30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30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30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30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30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30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30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30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30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30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30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30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30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30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30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30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30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30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30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30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30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30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30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30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30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30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30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30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30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30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30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30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30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30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30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30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30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30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30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30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30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30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30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30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30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30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30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30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30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30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30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30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30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30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30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30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30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30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30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30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30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30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30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30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30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30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30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30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30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30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30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30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30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30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30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30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30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30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30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30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30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0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0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30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0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0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30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0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0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30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0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0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30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30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30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30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30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30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30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30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30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30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30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30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30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30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30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30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30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30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30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30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30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30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30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30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30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30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30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30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30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30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30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30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30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30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0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0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30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0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0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30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0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0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30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0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0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30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30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30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30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30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30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30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30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30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30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30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30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30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30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30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30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30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30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30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30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30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30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0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0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30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0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0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30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30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30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30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30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30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30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30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30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30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30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30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30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30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30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30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30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30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30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30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30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30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30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30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30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30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30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30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30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0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0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30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30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30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30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30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30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30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30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30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30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30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30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30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30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30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30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30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30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30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30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30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30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30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30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30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30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30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30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30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30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30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30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30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30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30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30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30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30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30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30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30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30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30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30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30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30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30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30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30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30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30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30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30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30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30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30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30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30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30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30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30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30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30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30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30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30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30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30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27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27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27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27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27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27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27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27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27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27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27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27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27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27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27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27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27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27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27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27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27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27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27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27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27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27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27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27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27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27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27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27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27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27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27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25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24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24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24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24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24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20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20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20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20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20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20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20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20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20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20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20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20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20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20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20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20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20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20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20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20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20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20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20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20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20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20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20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20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20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20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20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20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20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20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20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20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20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20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20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20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20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20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19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19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19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19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19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19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19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19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19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19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19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19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19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19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19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19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19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19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19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19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19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19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19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19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19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19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19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19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19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19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19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19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19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19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19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1"/>
    <n v="17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1"/>
    <n v="17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1"/>
    <n v="17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1"/>
    <n v="17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1"/>
    <n v="17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1"/>
    <n v="17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1"/>
    <n v="17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1"/>
    <n v="17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1"/>
    <n v="17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1"/>
    <n v="17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1"/>
    <n v="17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1"/>
    <n v="17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1"/>
    <n v="17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1"/>
    <n v="17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1"/>
    <n v="17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1"/>
    <n v="17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1"/>
    <n v="17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1"/>
    <n v="17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1"/>
    <n v="17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1"/>
    <n v="17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1"/>
    <n v="17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1"/>
    <n v="17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1"/>
    <n v="17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1"/>
    <n v="17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1"/>
    <n v="17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1"/>
    <n v="17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1"/>
    <n v="17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1"/>
    <n v="17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1"/>
    <n v="17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1"/>
    <n v="17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1"/>
    <n v="17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1"/>
    <n v="17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1"/>
    <n v="17"/>
    <s v="Gearlene Joy Valenzuela"/>
    <m/>
    <m/>
  </r>
  <r>
    <x v="589"/>
    <x v="0"/>
    <x v="2"/>
    <s v="CLFF_KR00$$$KR03TKPZ00 "/>
    <s v="P000000134"/>
    <s v="P000000286"/>
    <s v="LFF (MDG-F)"/>
    <s v="KR03TKPZ00"/>
    <m/>
    <b v="0"/>
    <x v="6"/>
    <x v="2"/>
    <d v="2026-03-25T00:00:00"/>
    <m/>
    <m/>
    <x v="1"/>
    <n v="16"/>
    <s v="Dae-Heon Kim"/>
    <m/>
    <m/>
  </r>
  <r>
    <x v="589"/>
    <x v="0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1"/>
    <n v="16"/>
    <s v="Dae-Heon Kim"/>
    <m/>
    <m/>
  </r>
  <r>
    <x v="589"/>
    <x v="0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1"/>
    <n v="16"/>
    <s v="Dae-Heon Kim"/>
    <m/>
    <m/>
  </r>
  <r>
    <x v="589"/>
    <x v="0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1"/>
    <n v="16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1"/>
    <n v="16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1"/>
    <n v="16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1"/>
    <n v="16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1"/>
    <n v="16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1"/>
    <n v="16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1"/>
    <n v="16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1"/>
    <n v="16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1"/>
    <n v="16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1"/>
    <n v="16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1"/>
    <n v="16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1"/>
    <n v="16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1"/>
    <n v="16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1"/>
    <n v="16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1"/>
    <n v="16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1"/>
    <n v="16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1"/>
    <n v="14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1"/>
    <n v="14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1"/>
    <n v="14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1"/>
    <n v="14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1"/>
    <n v="14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1"/>
    <n v="14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1"/>
    <n v="14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1"/>
    <n v="14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1"/>
    <n v="14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1"/>
    <n v="14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1"/>
    <n v="14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1"/>
    <n v="14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1"/>
    <n v="14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1"/>
    <n v="14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1"/>
    <n v="14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1"/>
    <n v="14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1"/>
    <n v="14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1"/>
    <n v="14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1"/>
    <n v="14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1"/>
    <n v="14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1"/>
    <n v="14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1"/>
    <n v="14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1"/>
    <n v="14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1"/>
    <n v="14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1"/>
    <n v="14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1"/>
    <n v="14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1"/>
    <n v="14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1"/>
    <n v="14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1"/>
    <n v="14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1"/>
    <n v="14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1"/>
    <n v="14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1"/>
    <n v="14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1"/>
    <n v="14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1"/>
    <n v="14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1"/>
    <n v="14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1"/>
    <n v="14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1"/>
    <n v="14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1"/>
    <n v="14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1"/>
    <n v="14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1"/>
    <n v="14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14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14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1"/>
    <n v="14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1"/>
    <n v="14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1"/>
    <n v="14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1"/>
    <n v="14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1"/>
    <n v="14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1"/>
    <n v="14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1"/>
    <n v="14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1"/>
    <n v="14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1"/>
    <n v="14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1"/>
    <n v="14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1"/>
    <n v="14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1"/>
    <n v="14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1"/>
    <n v="14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1"/>
    <n v="14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1"/>
    <n v="14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1"/>
    <n v="14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1"/>
    <n v="14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1"/>
    <n v="14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1"/>
    <n v="14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1"/>
    <n v="13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1"/>
    <n v="13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1"/>
    <n v="13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1"/>
    <n v="13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1"/>
    <n v="13"/>
    <s v="Prathapa T R"/>
    <m/>
    <m/>
  </r>
  <r>
    <x v="604"/>
    <x v="0"/>
    <x v="2"/>
    <s v="INEXT_001050000640"/>
    <s v="L000013932"/>
    <s v="L000013932"/>
    <s v="Non-LFF"/>
    <s v=""/>
    <m/>
    <b v="1"/>
    <x v="2"/>
    <x v="2"/>
    <d v="2026-04-01T00:00:00"/>
    <m/>
    <m/>
    <x v="1"/>
    <n v="11"/>
    <s v="Ruby Grace Garcia"/>
    <m/>
    <m/>
  </r>
  <r>
    <x v="604"/>
    <x v="0"/>
    <x v="2"/>
    <s v="CFLTFLE_13060000000073"/>
    <s v="L000010274"/>
    <s v="L000010274"/>
    <s v="Non-LFF"/>
    <s v=""/>
    <m/>
    <b v="1"/>
    <x v="2"/>
    <x v="2"/>
    <d v="2026-04-01T00:00:00"/>
    <m/>
    <m/>
    <x v="1"/>
    <n v="11"/>
    <s v="Ruby Grace Garcia"/>
    <m/>
    <m/>
  </r>
  <r>
    <x v="605"/>
    <x v="0"/>
    <x v="2"/>
    <s v="PLEAN_X370221IT5014100"/>
    <s v="H000000181"/>
    <s v="H000000181"/>
    <s v="Non-LFF"/>
    <s v=""/>
    <m/>
    <b v="1"/>
    <x v="1"/>
    <x v="2"/>
    <d v="2026-04-01T00:00:00"/>
    <m/>
    <m/>
    <x v="1"/>
    <n v="11"/>
    <s v="Rayneil Reas"/>
    <m/>
    <m/>
  </r>
  <r>
    <x v="605"/>
    <x v="0"/>
    <x v="2"/>
    <s v="PLEAN_X370231IT5014100"/>
    <s v="H000000181"/>
    <s v="H000000181"/>
    <s v="Non-LFF"/>
    <s v=""/>
    <m/>
    <b v="1"/>
    <x v="1"/>
    <x v="2"/>
    <d v="2026-04-01T00:00:00"/>
    <m/>
    <m/>
    <x v="1"/>
    <n v="11"/>
    <s v="Rayneil Reas"/>
    <m/>
    <m/>
  </r>
  <r>
    <x v="605"/>
    <x v="0"/>
    <x v="2"/>
    <s v="CSCALA_1759$F003"/>
    <s v="H000003613"/>
    <s v="H000003613"/>
    <s v="Non-LFF"/>
    <s v=""/>
    <m/>
    <b v="1"/>
    <x v="1"/>
    <x v="2"/>
    <d v="2026-04-01T00:00:00"/>
    <m/>
    <m/>
    <x v="1"/>
    <n v="11"/>
    <s v="Rayneil Reas"/>
    <m/>
    <m/>
  </r>
  <r>
    <x v="605"/>
    <x v="0"/>
    <x v="2"/>
    <s v="CSCALA_1759$F922"/>
    <s v="H000003613"/>
    <s v="H000003613"/>
    <s v="Non-LFF"/>
    <s v=""/>
    <m/>
    <b v="1"/>
    <x v="1"/>
    <x v="2"/>
    <d v="2026-04-01T00:00:00"/>
    <m/>
    <m/>
    <x v="1"/>
    <n v="11"/>
    <s v="Rayneil Reas"/>
    <m/>
    <m/>
  </r>
  <r>
    <x v="605"/>
    <x v="0"/>
    <x v="2"/>
    <s v="CSCALA_1759$C239"/>
    <s v="H000003613"/>
    <s v="H000003613"/>
    <s v="Non-LFF"/>
    <s v=""/>
    <m/>
    <b v="1"/>
    <x v="1"/>
    <x v="2"/>
    <d v="2026-04-01T00:00:00"/>
    <m/>
    <m/>
    <x v="1"/>
    <n v="11"/>
    <s v="Rayneil Reas"/>
    <m/>
    <m/>
  </r>
  <r>
    <x v="605"/>
    <x v="0"/>
    <x v="2"/>
    <s v="CSCALA_1759$MAPR"/>
    <s v="H000003613"/>
    <s v="H000003613"/>
    <s v="Non-LFF"/>
    <s v=""/>
    <m/>
    <b v="1"/>
    <x v="1"/>
    <x v="2"/>
    <d v="2026-04-01T00:00:00"/>
    <m/>
    <m/>
    <x v="1"/>
    <n v="11"/>
    <s v="Rayneil Reas"/>
    <m/>
    <m/>
  </r>
  <r>
    <x v="605"/>
    <x v="0"/>
    <x v="2"/>
    <s v="CSCALA_1759$RTEM"/>
    <s v="H000003613"/>
    <s v="H000003613"/>
    <s v="Non-LFF"/>
    <s v=""/>
    <m/>
    <b v="1"/>
    <x v="1"/>
    <x v="2"/>
    <d v="2026-04-01T00:00:00"/>
    <m/>
    <m/>
    <x v="1"/>
    <n v="11"/>
    <s v="Rayneil Reas"/>
    <m/>
    <m/>
  </r>
  <r>
    <x v="605"/>
    <x v="0"/>
    <x v="2"/>
    <s v="CSCALA_1759$RTCO"/>
    <s v="H000003613"/>
    <s v="H000003613"/>
    <s v="Non-LFF"/>
    <s v=""/>
    <m/>
    <b v="1"/>
    <x v="1"/>
    <x v="2"/>
    <d v="2026-04-01T00:00:00"/>
    <m/>
    <m/>
    <x v="1"/>
    <n v="11"/>
    <s v="Rayneil Reas"/>
    <m/>
    <m/>
  </r>
  <r>
    <x v="606"/>
    <x v="0"/>
    <x v="2"/>
    <s v="CNOW_7210$$$0000057293 Recycling Service"/>
    <s v="L000012219"/>
    <s v="L000012219"/>
    <s v="Non-LFF"/>
    <s v=""/>
    <m/>
    <b v="1"/>
    <x v="2"/>
    <x v="2"/>
    <d v="2026-04-01T00:00:00"/>
    <m/>
    <m/>
    <x v="1"/>
    <n v="11"/>
    <s v="Ruby Grace Garcia"/>
    <m/>
    <m/>
  </r>
  <r>
    <x v="606"/>
    <x v="0"/>
    <x v="2"/>
    <s v="CNOW_7210$$$0000015111 SD Works Council"/>
    <s v="L000012340"/>
    <s v="L000012340"/>
    <s v="Non-LFF"/>
    <s v=""/>
    <m/>
    <b v="1"/>
    <x v="2"/>
    <x v="2"/>
    <d v="2026-04-01T00:00:00"/>
    <m/>
    <m/>
    <x v="1"/>
    <n v="11"/>
    <s v="Ruby Grace Garcia"/>
    <m/>
    <m/>
  </r>
  <r>
    <x v="606"/>
    <x v="0"/>
    <x v="2"/>
    <s v="CFLTFLE_2760BGBFBA"/>
    <s v="L000012474"/>
    <s v="L000012474"/>
    <s v="Non-LFF"/>
    <s v=""/>
    <m/>
    <b v="1"/>
    <x v="2"/>
    <x v="2"/>
    <d v="2026-04-01T00:00:00"/>
    <m/>
    <m/>
    <x v="1"/>
    <n v="11"/>
    <s v="Ruby Grace Garcia"/>
    <m/>
    <m/>
  </r>
  <r>
    <x v="606"/>
    <x v="0"/>
    <x v="2"/>
    <s v="CFLTFLE_2760BGBFN3"/>
    <s v="L000012474"/>
    <s v="L000012474"/>
    <s v="Non-LFF"/>
    <s v=""/>
    <m/>
    <b v="1"/>
    <x v="2"/>
    <x v="2"/>
    <d v="2026-04-01T00:00:00"/>
    <m/>
    <m/>
    <x v="1"/>
    <n v="11"/>
    <s v="Ruby Grace Garcia"/>
    <m/>
    <m/>
  </r>
  <r>
    <x v="607"/>
    <x v="0"/>
    <x v="2"/>
    <s v="CLFF_1000$$$DE10890000"/>
    <s v="G000001151"/>
    <s v="G000001151"/>
    <s v="LFF (MDG-F)"/>
    <s v="DE10890000"/>
    <m/>
    <b v="1"/>
    <x v="0"/>
    <x v="4"/>
    <d v="2026-04-10T00:00:00"/>
    <m/>
    <m/>
    <x v="0"/>
    <n v="4"/>
    <s v="Trixie Antonino"/>
    <m/>
    <m/>
  </r>
  <r>
    <x v="608"/>
    <x v="0"/>
    <x v="2"/>
    <s v="CLFF_1000$$$DE20518100"/>
    <s v="G000000397"/>
    <s v="G000000397"/>
    <s v="LFF (MDG-F)"/>
    <s v="DE20518100"/>
    <m/>
    <b v="1"/>
    <x v="0"/>
    <x v="4"/>
    <d v="2026-04-10T00:00:00"/>
    <m/>
    <m/>
    <x v="0"/>
    <n v="4"/>
    <s v="Trixie Antonino"/>
    <m/>
    <m/>
  </r>
  <r>
    <x v="608"/>
    <x v="0"/>
    <x v="8"/>
    <s v="CLFF_1000$$$DE20553406"/>
    <s v="G000000397"/>
    <s v="Trash"/>
    <s v="LFF (MDG-F)"/>
    <s v="DE20553406"/>
    <m/>
    <b v="0"/>
    <x v="0"/>
    <x v="4"/>
    <d v="2026-04-10T00:00:00"/>
    <m/>
    <m/>
    <x v="0"/>
    <n v="4"/>
    <s v="Trixie Antonino"/>
    <m/>
    <m/>
  </r>
  <r>
    <x v="608"/>
    <x v="0"/>
    <x v="8"/>
    <s v="CLFF_1000$$$DE20553407"/>
    <s v="G000000397"/>
    <s v="Trash"/>
    <s v="LFF (MDG-F)"/>
    <s v="DE20553407"/>
    <m/>
    <b v="0"/>
    <x v="0"/>
    <x v="4"/>
    <d v="2026-04-10T00:00:00"/>
    <m/>
    <m/>
    <x v="0"/>
    <n v="4"/>
    <s v="Trixie Antonino"/>
    <m/>
    <m/>
  </r>
  <r>
    <x v="609"/>
    <x v="0"/>
    <x v="2"/>
    <s v="CLFF_1000$$$DE10678100"/>
    <s v="G000000341"/>
    <s v="G000000341"/>
    <s v="LFF (MDG-F)"/>
    <s v="DE10678100"/>
    <m/>
    <b v="1"/>
    <x v="0"/>
    <x v="4"/>
    <d v="2026-04-10T00:00:00"/>
    <m/>
    <m/>
    <x v="0"/>
    <n v="4"/>
    <s v="Trixie Antonino"/>
    <m/>
    <m/>
  </r>
  <r>
    <x v="609"/>
    <x v="0"/>
    <x v="2"/>
    <s v="CORAERP_MMOR1975.9852"/>
    <s v="G000001118"/>
    <s v="G000001118"/>
    <s v="Non-LFF"/>
    <s v=""/>
    <m/>
    <b v="1"/>
    <x v="0"/>
    <x v="4"/>
    <d v="2026-04-10T00:00:00"/>
    <m/>
    <m/>
    <x v="0"/>
    <n v="4"/>
    <s v="Trixie Antonino"/>
    <m/>
    <m/>
  </r>
  <r>
    <x v="609"/>
    <x v="0"/>
    <x v="2"/>
    <s v="CLFF_7210$$$2123GMB010"/>
    <s v="G000001118"/>
    <s v="G000001118"/>
    <s v="LFF (MDG-F)"/>
    <s v="2123GMB010"/>
    <m/>
    <b v="1"/>
    <x v="0"/>
    <x v="4"/>
    <d v="2026-04-10T00:00:00"/>
    <m/>
    <m/>
    <x v="0"/>
    <n v="4"/>
    <s v="Trixie Antonino"/>
    <m/>
    <m/>
  </r>
  <r>
    <x v="610"/>
    <x v="0"/>
    <x v="2"/>
    <s v="CSCALA_1022$ITD_IT8"/>
    <s v="G000000279"/>
    <s v="G000000279"/>
    <s v="Non-LFF"/>
    <s v=""/>
    <m/>
    <b v="1"/>
    <x v="0"/>
    <x v="4"/>
    <d v="2026-04-10T00:00:00"/>
    <m/>
    <m/>
    <x v="0"/>
    <n v="4"/>
    <s v="Trixie Antonino"/>
    <m/>
    <m/>
  </r>
  <r>
    <x v="610"/>
    <x v="0"/>
    <x v="2"/>
    <s v="CSCALA_1022$ITN_T04"/>
    <s v="G000000277"/>
    <s v="G000000277"/>
    <s v="Non-LFF"/>
    <s v=""/>
    <m/>
    <b v="1"/>
    <x v="0"/>
    <x v="4"/>
    <d v="2026-04-10T00:00:00"/>
    <m/>
    <m/>
    <x v="0"/>
    <n v="4"/>
    <s v="Trixie Antonino"/>
    <m/>
    <m/>
  </r>
  <r>
    <x v="611"/>
    <x v="0"/>
    <x v="2"/>
    <s v="CEMERAL_700061019903EQ "/>
    <s v="L000013998"/>
    <s v="L000013998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ORAERP_MMOR1945.5152 "/>
    <s v="L000013998"/>
    <s v="L000013998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ORAERP_MMOR1975.5109 "/>
    <s v="L000013998"/>
    <s v="L000013998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ORAERP_MMOR1975.9923 "/>
    <s v="L000013936"/>
    <s v="L000013936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ORAERP_MMOR1975.9924 "/>
    <s v="L000013936"/>
    <s v="L000013936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PHOENX_01010000697906 "/>
    <s v="L000013936"/>
    <s v="L000013936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NOW_7210$$$0000056228 "/>
    <s v="L000005249"/>
    <s v="L000005249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PHOENX_01010000680000 "/>
    <s v="L000005249"/>
    <s v="L000005249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PHOENX_01010000681400 "/>
    <s v="L000005249"/>
    <s v="L000005249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PHOENX_01010000681401 "/>
    <s v="L000005249"/>
    <s v="L000005249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LFF_7210$$$1756C07246 "/>
    <s v="L000005249"/>
    <s v="L000005249"/>
    <s v="LFF (MDG-F)"/>
    <s v="1756C07246"/>
    <m/>
    <b v="1"/>
    <x v="2"/>
    <x v="4"/>
    <d v="2026-04-10T00:00:00"/>
    <m/>
    <m/>
    <x v="0"/>
    <n v="4"/>
    <s v="Ruby Grace Garcia"/>
    <m/>
    <m/>
  </r>
  <r>
    <x v="611"/>
    <x v="0"/>
    <x v="2"/>
    <s v="CNOW_7210$$$0000020336 "/>
    <s v="L000007806"/>
    <s v="L000007806"/>
    <s v="Non-LFF"/>
    <s v=""/>
    <m/>
    <b v="1"/>
    <x v="2"/>
    <x v="4"/>
    <d v="2026-04-10T00:00:00"/>
    <m/>
    <m/>
    <x v="0"/>
    <n v="4"/>
    <s v="Ruby Grace Garcia"/>
    <m/>
    <m/>
  </r>
  <r>
    <x v="611"/>
    <x v="0"/>
    <x v="2"/>
    <s v="CNOW_7210$$$0000040576 "/>
    <s v="L000007806"/>
    <s v="L000007806"/>
    <s v="Non-LFF"/>
    <s v=""/>
    <m/>
    <b v="1"/>
    <x v="2"/>
    <x v="4"/>
    <d v="2026-04-10T00:00:00"/>
    <m/>
    <m/>
    <x v="0"/>
    <n v="4"/>
    <s v="Ruby Grace Garcia"/>
    <m/>
    <m/>
  </r>
  <r>
    <x v="612"/>
    <x v="0"/>
    <x v="2"/>
    <s v="CFLTFLE_2760BGLS-L1"/>
    <s v="L000014040"/>
    <s v="L000014040"/>
    <s v="Non-LFF"/>
    <s v=""/>
    <m/>
    <b v="1"/>
    <x v="2"/>
    <x v="4"/>
    <d v="2026-04-10T00:00:00"/>
    <m/>
    <m/>
    <x v="0"/>
    <n v="4"/>
    <s v="Prathapa T R"/>
    <m/>
    <m/>
  </r>
  <r>
    <x v="612"/>
    <x v="0"/>
    <x v="2"/>
    <s v="CFLTFLE_2760BGLS-L3"/>
    <s v="L000014040"/>
    <s v="L000014040"/>
    <s v="Non-LFF"/>
    <s v=""/>
    <m/>
    <b v="1"/>
    <x v="2"/>
    <x v="4"/>
    <d v="2026-04-10T00:00:00"/>
    <m/>
    <m/>
    <x v="0"/>
    <n v="4"/>
    <s v="Prathapa T R"/>
    <m/>
    <m/>
  </r>
  <r>
    <x v="612"/>
    <x v="0"/>
    <x v="2"/>
    <s v="CFLTFLE_2760BGLS-L4"/>
    <s v="L000014040"/>
    <s v="L000014040"/>
    <s v="Non-LFF"/>
    <s v=""/>
    <m/>
    <b v="1"/>
    <x v="2"/>
    <x v="4"/>
    <d v="2026-04-10T00:00:00"/>
    <m/>
    <m/>
    <x v="0"/>
    <n v="4"/>
    <s v="Prathapa T R"/>
    <m/>
    <m/>
  </r>
  <r>
    <x v="612"/>
    <x v="0"/>
    <x v="2"/>
    <s v="CFLTFLE_2760BGLS-L5"/>
    <s v="L000014040"/>
    <s v="L000014040"/>
    <s v="Non-LFF"/>
    <s v=""/>
    <m/>
    <b v="1"/>
    <x v="2"/>
    <x v="4"/>
    <d v="2026-04-10T00:00:00"/>
    <m/>
    <m/>
    <x v="0"/>
    <n v="4"/>
    <s v="Prathapa T R"/>
    <m/>
    <m/>
  </r>
  <r>
    <x v="612"/>
    <x v="0"/>
    <x v="2"/>
    <s v="CFLTFLE_2760BGLS-L7"/>
    <s v="L000014040"/>
    <s v="L000014040"/>
    <s v="Non-LFF"/>
    <s v=""/>
    <m/>
    <b v="1"/>
    <x v="2"/>
    <x v="4"/>
    <d v="2026-04-10T00:00:00"/>
    <m/>
    <m/>
    <x v="0"/>
    <n v="4"/>
    <s v="Prathapa T R"/>
    <m/>
    <m/>
  </r>
  <r>
    <x v="612"/>
    <x v="0"/>
    <x v="2"/>
    <s v="CFLTFLE_2760BGLS-L8"/>
    <s v="L000014040"/>
    <s v="L000014040"/>
    <s v="Non-LFF"/>
    <s v=""/>
    <m/>
    <b v="1"/>
    <x v="2"/>
    <x v="4"/>
    <d v="2026-04-10T00:00:00"/>
    <m/>
    <m/>
    <x v="0"/>
    <n v="4"/>
    <s v="Prathapa T R"/>
    <m/>
    <m/>
  </r>
  <r>
    <x v="612"/>
    <x v="0"/>
    <x v="2"/>
    <s v="CFLTFLE_2760BGLS-L9"/>
    <s v="L000014040"/>
    <s v="L000014040"/>
    <s v="Non-LFF"/>
    <s v=""/>
    <m/>
    <b v="1"/>
    <x v="2"/>
    <x v="4"/>
    <d v="2026-04-10T00:00:00"/>
    <m/>
    <m/>
    <x v="0"/>
    <n v="4"/>
    <s v="Prathapa T R"/>
    <m/>
    <m/>
  </r>
  <r>
    <x v="613"/>
    <x v="0"/>
    <x v="2"/>
    <s v="CORAERP_MMOR1945.6586"/>
    <s v="L000013891"/>
    <s v="L000013891"/>
    <s v="Non-LFF"/>
    <s v=""/>
    <m/>
    <b v="1"/>
    <x v="2"/>
    <x v="4"/>
    <d v="2026-04-10T00:00:00"/>
    <m/>
    <m/>
    <x v="0"/>
    <n v="4"/>
    <s v="Prathapa T R"/>
    <m/>
    <m/>
  </r>
  <r>
    <x v="614"/>
    <x v="0"/>
    <x v="2"/>
    <s v="D30014200000000"/>
    <s v="L000013318"/>
    <s v="L000013318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INEXT_100000620117"/>
    <s v="L000010345"/>
    <s v="L000010345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INEXT_100000620137"/>
    <s v="L000010341"/>
    <s v="L000010341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50000000440"/>
    <s v="G000000630"/>
    <s v="G000000630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60000000440"/>
    <s v="G000000630"/>
    <s v="G000000630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40000000440"/>
    <s v="G000000630"/>
    <s v="G000000630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40000000430"/>
    <s v="L000013387"/>
    <s v="L000013387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50000000430"/>
    <s v="L000013387"/>
    <s v="L000013387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60000000430"/>
    <s v="L000013387"/>
    <s v="L000013387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50000000480"/>
    <s v="L000014006"/>
    <s v="L000014006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60000000480"/>
    <s v="L000014006"/>
    <s v="L000014006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40000000480"/>
    <s v="L000014006"/>
    <s v="L000014006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40000000470"/>
    <s v="L000014006"/>
    <s v="L000014006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50000000470"/>
    <s v="L000014006"/>
    <s v="L000014006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FLTFLE_23960000000470"/>
    <s v="L000014006"/>
    <s v="L000014006"/>
    <s v="Non-LFF"/>
    <s v=""/>
    <m/>
    <b v="1"/>
    <x v="2"/>
    <x v="4"/>
    <d v="2026-04-10T00:00:00"/>
    <m/>
    <m/>
    <x v="0"/>
    <n v="4"/>
    <s v="Ruby Grace Garcia"/>
    <m/>
    <m/>
  </r>
  <r>
    <x v="614"/>
    <x v="0"/>
    <x v="2"/>
    <s v="CORAERP_MMOR1975.6639"/>
    <s v="L000006519"/>
    <s v="L000006519"/>
    <s v="Non-LFF"/>
    <s v=""/>
    <m/>
    <b v="1"/>
    <x v="2"/>
    <x v="4"/>
    <d v="2026-04-10T00:00:00"/>
    <m/>
    <m/>
    <x v="0"/>
    <n v="4"/>
    <s v="Ruby Grace Garcia"/>
    <m/>
    <m/>
  </r>
  <r>
    <x v="615"/>
    <x v="1"/>
    <x v="7"/>
    <s v="CLFF_1000$$$DK50C05004"/>
    <s v="H000002158"/>
    <m/>
    <s v="LFF (MDG-F)"/>
    <s v="DK50C05004"/>
    <m/>
    <b v="0"/>
    <x v="1"/>
    <x v="4"/>
    <d v="2026-04-15T00:00:00"/>
    <m/>
    <m/>
    <x v="0"/>
    <n v="1"/>
    <s v="Riccardo CASSANESE"/>
    <m/>
    <m/>
  </r>
  <r>
    <x v="615"/>
    <x v="1"/>
    <x v="7"/>
    <s v="CLFF_1000$$$DK50C05005"/>
    <s v="H000002158"/>
    <m/>
    <s v="LFF (MDG-F)"/>
    <s v="DK50C05005"/>
    <m/>
    <b v="0"/>
    <x v="1"/>
    <x v="4"/>
    <d v="2026-04-15T00:00:00"/>
    <m/>
    <m/>
    <x v="0"/>
    <n v="1"/>
    <s v="Riccardo CASSANESE"/>
    <m/>
    <m/>
  </r>
  <r>
    <x v="615"/>
    <x v="1"/>
    <x v="7"/>
    <s v="CLFF_1000$$$DK50OF0007"/>
    <s v="H000002158"/>
    <m/>
    <s v="LFF (MDG-F)"/>
    <s v="DK50OF0007"/>
    <m/>
    <b v="0"/>
    <x v="1"/>
    <x v="4"/>
    <d v="2026-04-15T00:00:00"/>
    <m/>
    <m/>
    <x v="0"/>
    <n v="1"/>
    <s v="Riccardo CASSANESE"/>
    <m/>
    <m/>
  </r>
  <r>
    <x v="615"/>
    <x v="1"/>
    <x v="7"/>
    <s v="CLFF_1000$$$DK50OF0008"/>
    <s v="H000002158"/>
    <m/>
    <s v="LFF (MDG-F)"/>
    <s v="DK50OF0008"/>
    <m/>
    <b v="0"/>
    <x v="1"/>
    <x v="4"/>
    <d v="2026-04-15T00:00:00"/>
    <m/>
    <m/>
    <x v="0"/>
    <n v="1"/>
    <s v="Riccardo CASSANESE"/>
    <m/>
    <m/>
  </r>
  <r>
    <x v="615"/>
    <x v="1"/>
    <x v="7"/>
    <s v="CLFF_1000$$$FI50C00031"/>
    <s v="H000002228"/>
    <m/>
    <s v="LFF (MDG-F)"/>
    <s v="FI50C00031"/>
    <m/>
    <b v="0"/>
    <x v="1"/>
    <x v="4"/>
    <d v="2026-04-15T00:00:00"/>
    <m/>
    <m/>
    <x v="0"/>
    <n v="1"/>
    <s v="Riccardo CASSANESE"/>
    <m/>
    <m/>
  </r>
  <r>
    <x v="615"/>
    <x v="1"/>
    <x v="7"/>
    <s v="CLFF_1000$$$FI50C00032"/>
    <s v="H000002228"/>
    <m/>
    <s v="LFF (MDG-F)"/>
    <s v="FI50C00032"/>
    <m/>
    <b v="0"/>
    <x v="1"/>
    <x v="4"/>
    <d v="2026-04-15T00:00:00"/>
    <m/>
    <m/>
    <x v="0"/>
    <n v="1"/>
    <s v="Riccardo CASSANESE"/>
    <m/>
    <m/>
  </r>
  <r>
    <x v="615"/>
    <x v="1"/>
    <x v="7"/>
    <s v="CLFF_1000$$$FI50OF0016"/>
    <s v="H000002228"/>
    <m/>
    <s v="LFF (MDG-F)"/>
    <s v="FI50OF0016"/>
    <m/>
    <b v="0"/>
    <x v="1"/>
    <x v="4"/>
    <d v="2026-04-15T00:00:00"/>
    <m/>
    <m/>
    <x v="0"/>
    <n v="1"/>
    <s v="Riccardo CASSANESE"/>
    <m/>
    <m/>
  </r>
  <r>
    <x v="615"/>
    <x v="1"/>
    <x v="7"/>
    <s v="CLFF_1000$$$FI50OF0017"/>
    <s v="H000002228"/>
    <m/>
    <s v="LFF (MDG-F)"/>
    <s v="FI50OF0017"/>
    <m/>
    <b v="0"/>
    <x v="1"/>
    <x v="4"/>
    <d v="2026-04-15T00:00:00"/>
    <m/>
    <m/>
    <x v="0"/>
    <n v="1"/>
    <s v="Riccardo CASSANESE"/>
    <m/>
    <m/>
  </r>
  <r>
    <x v="615"/>
    <x v="1"/>
    <x v="7"/>
    <s v="CLFF_1000$$$NO50C00024"/>
    <s v="H000002372"/>
    <m/>
    <s v="LFF (MDG-F)"/>
    <s v="NO50C00024"/>
    <m/>
    <b v="0"/>
    <x v="1"/>
    <x v="4"/>
    <d v="2026-04-15T00:00:00"/>
    <m/>
    <m/>
    <x v="0"/>
    <n v="1"/>
    <s v="Riccardo CASSANESE"/>
    <m/>
    <m/>
  </r>
  <r>
    <x v="615"/>
    <x v="1"/>
    <x v="7"/>
    <s v="CLFF_1000$$$NO50OF0008"/>
    <s v="H000002372"/>
    <m/>
    <s v="LFF (MDG-F)"/>
    <s v="NO50OF0008"/>
    <m/>
    <b v="0"/>
    <x v="1"/>
    <x v="4"/>
    <d v="2026-04-15T00:00:00"/>
    <m/>
    <m/>
    <x v="0"/>
    <n v="1"/>
    <s v="Riccardo CASSANESE"/>
    <m/>
    <m/>
  </r>
  <r>
    <x v="615"/>
    <x v="1"/>
    <x v="7"/>
    <s v="CLFF_1000$$$NO50C00025"/>
    <s v="H000002372"/>
    <m/>
    <s v="LFF (MDG-F)"/>
    <s v="NO50C00025"/>
    <m/>
    <b v="0"/>
    <x v="1"/>
    <x v="4"/>
    <d v="2026-04-15T00:00:00"/>
    <m/>
    <m/>
    <x v="0"/>
    <n v="1"/>
    <s v="Riccardo CASSANESE"/>
    <m/>
    <m/>
  </r>
  <r>
    <x v="615"/>
    <x v="1"/>
    <x v="7"/>
    <s v="CLFF_1000$$$NO50OF0009"/>
    <s v="H000002372"/>
    <m/>
    <s v="LFF (MDG-F)"/>
    <s v="NO50OF0009"/>
    <m/>
    <b v="0"/>
    <x v="1"/>
    <x v="4"/>
    <d v="2026-04-15T00:00:00"/>
    <m/>
    <m/>
    <x v="0"/>
    <n v="1"/>
    <s v="Riccardo CASSANESE"/>
    <m/>
    <m/>
  </r>
  <r>
    <x v="615"/>
    <x v="1"/>
    <x v="7"/>
    <s v="CLFF_1000$$$SE50C00016"/>
    <s v="H000002407"/>
    <m/>
    <s v="LFF (MDG-F)"/>
    <s v="SE50C00016"/>
    <m/>
    <b v="0"/>
    <x v="1"/>
    <x v="4"/>
    <d v="2026-04-15T00:00:00"/>
    <m/>
    <m/>
    <x v="0"/>
    <n v="1"/>
    <s v="Riccardo CASSANESE"/>
    <m/>
    <m/>
  </r>
  <r>
    <x v="615"/>
    <x v="1"/>
    <x v="7"/>
    <s v="CLFF_1000$$$SE50OF0009"/>
    <s v="H000002407"/>
    <m/>
    <s v="LFF (MDG-F)"/>
    <s v="SE50OF0009"/>
    <m/>
    <b v="0"/>
    <x v="1"/>
    <x v="4"/>
    <d v="2026-04-15T00:00:00"/>
    <m/>
    <m/>
    <x v="0"/>
    <n v="1"/>
    <s v="Riccardo CASSANESE"/>
    <m/>
    <m/>
  </r>
  <r>
    <x v="615"/>
    <x v="1"/>
    <x v="7"/>
    <s v="CLFF_1000$$$SE50OF0010"/>
    <s v="H000002407"/>
    <m/>
    <s v="LFF (MDG-F)"/>
    <s v="SE50OF0010"/>
    <m/>
    <b v="0"/>
    <x v="1"/>
    <x v="4"/>
    <d v="2026-04-15T00:00:00"/>
    <m/>
    <m/>
    <x v="0"/>
    <n v="1"/>
    <s v="Riccardo CASSANESE"/>
    <m/>
    <m/>
  </r>
  <r>
    <x v="615"/>
    <x v="1"/>
    <x v="5"/>
    <s v="CSCALA_1212$0000001006 ISS Fertility"/>
    <s v="H000000902"/>
    <m/>
    <s v="Non-LFF"/>
    <s v=""/>
    <m/>
    <b v="0"/>
    <x v="1"/>
    <x v="4"/>
    <d v="2026-04-15T00:00:00"/>
    <m/>
    <m/>
    <x v="0"/>
    <n v="1"/>
    <s v="Riccardo CASSANESE"/>
    <m/>
    <m/>
  </r>
  <r>
    <x v="615"/>
    <x v="1"/>
    <x v="5"/>
    <s v="CSCALA_1212$0000004002 Businness Analyst Operat"/>
    <s v="H000000902"/>
    <m/>
    <s v="Non-LFF"/>
    <s v=""/>
    <m/>
    <b v="0"/>
    <x v="1"/>
    <x v="4"/>
    <d v="2026-04-15T00:00:00"/>
    <m/>
    <m/>
    <x v="0"/>
    <n v="1"/>
    <s v="Riccardo CASSANESE"/>
    <m/>
    <m/>
  </r>
  <r>
    <x v="616"/>
    <x v="1"/>
    <x v="5"/>
    <s v="CORAERP_MMOR1917.9MGE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TEMPEU_1000FR21E58886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TEMPEU_1000FR21E68886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TEMPLA_1000PA10ZZ0A33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TEMPNA_1000US15MBIT01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7"/>
    <s v="CLFF_1000$$$SG09Z03500"/>
    <s v="O000000012"/>
    <m/>
    <s v="LFF (MDG-F)"/>
    <s v="SG09Z03500"/>
    <m/>
    <b v="0"/>
    <x v="0"/>
    <x v="4"/>
    <d v="2026-04-15T00:00:00"/>
    <m/>
    <m/>
    <x v="0"/>
    <n v="1"/>
    <s v="Joshua Cachola"/>
    <m/>
    <m/>
  </r>
  <r>
    <x v="616"/>
    <x v="1"/>
    <x v="7"/>
    <s v="CLFF_1000$$$AT50O05002"/>
    <s v="O000000012"/>
    <m/>
    <s v="LFF (MDG-F)"/>
    <s v="AT50O05002"/>
    <m/>
    <b v="0"/>
    <x v="0"/>
    <x v="4"/>
    <d v="2026-04-15T00:00:00"/>
    <m/>
    <m/>
    <x v="0"/>
    <n v="1"/>
    <s v="Joshua Cachola"/>
    <m/>
    <m/>
  </r>
  <r>
    <x v="616"/>
    <x v="1"/>
    <x v="7"/>
    <s v="CLFF_7210$$$2125GIT640"/>
    <s v="O000000012"/>
    <m/>
    <s v="LFF (MDG-F)"/>
    <s v="2125GIT640"/>
    <m/>
    <b v="0"/>
    <x v="0"/>
    <x v="4"/>
    <d v="2026-04-15T00:00:00"/>
    <m/>
    <m/>
    <x v="0"/>
    <n v="1"/>
    <s v="Joshua Cachola"/>
    <m/>
    <m/>
  </r>
  <r>
    <x v="616"/>
    <x v="1"/>
    <x v="5"/>
    <s v="CFLTFLE_1044BTIC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FLTFLE_11030000000350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FLTFLE_1106T59000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FLTFLE_13060000000046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FLTFLE_17710000114000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FLTFLE_1798A13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NOW_7210$$$0000051407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NOW_7210$$$0000056206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NOW_7210$$$0000057981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NOW_7210$$$0000058699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NOW_7210$$$0000229903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NOW_7210$$$0024029903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ORAERP_MMOR1945.9MGE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ORAERP_MMOR1975.9MGE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SCALA_1025$0000000018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SCALA_1826$850_ITT"/>
    <s v="O000000012"/>
    <m/>
    <s v="Non-LFF"/>
    <s v=""/>
    <m/>
    <b v="0"/>
    <x v="0"/>
    <x v="4"/>
    <d v="2026-04-15T00:00:00"/>
    <m/>
    <m/>
    <x v="0"/>
    <n v="1"/>
    <s v="Joshua Cachola"/>
    <m/>
    <m/>
  </r>
  <r>
    <x v="616"/>
    <x v="1"/>
    <x v="5"/>
    <s v="CSCALA_1872$850_ITT"/>
    <s v="O000000012"/>
    <m/>
    <s v="Non-LFF"/>
    <s v=""/>
    <m/>
    <b v="0"/>
    <x v="0"/>
    <x v="4"/>
    <d v="2026-04-15T00:00:00"/>
    <m/>
    <m/>
    <x v="0"/>
    <n v="1"/>
    <s v="Joshua Cachol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2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20">
    <pivotField axis="axisRow" showAll="0" sortType="ascending">
      <items count="1799">
        <item m="1" x="1183"/>
        <item x="0"/>
        <item m="1" x="1253"/>
        <item m="1" x="1674"/>
        <item m="1" x="836"/>
        <item m="1" x="1691"/>
        <item m="1" x="1213"/>
        <item m="1" x="1303"/>
        <item m="1" x="1724"/>
        <item m="1" x="1518"/>
        <item m="1" x="1206"/>
        <item m="1" x="1790"/>
        <item m="1" x="1536"/>
        <item m="1" x="1780"/>
        <item m="1" x="1154"/>
        <item m="1" x="1055"/>
        <item m="1" x="759"/>
        <item m="1" x="1020"/>
        <item m="1" x="1744"/>
        <item m="1" x="812"/>
        <item m="1" x="1120"/>
        <item m="1" x="1488"/>
        <item m="1" x="1203"/>
        <item m="1" x="1296"/>
        <item m="1" x="1592"/>
        <item m="1" x="1777"/>
        <item m="1" x="1238"/>
        <item m="1" x="1260"/>
        <item m="1" x="1025"/>
        <item m="1" x="1426"/>
        <item m="1" x="1185"/>
        <item m="1" x="1731"/>
        <item m="1" x="1388"/>
        <item m="1" x="821"/>
        <item m="1" x="929"/>
        <item m="1" x="1716"/>
        <item m="1" x="1480"/>
        <item m="1" x="734"/>
        <item m="1" x="1566"/>
        <item m="1" x="1232"/>
        <item m="1" x="1527"/>
        <item m="1" x="1113"/>
        <item m="1" x="1465"/>
        <item m="1" x="724"/>
        <item m="1" x="754"/>
        <item m="1" x="1793"/>
        <item m="1" x="1472"/>
        <item m="1" x="1540"/>
        <item m="1" x="1647"/>
        <item m="1" x="1416"/>
        <item m="1" x="1514"/>
        <item m="1" x="1353"/>
        <item m="1" x="808"/>
        <item m="1" x="999"/>
        <item m="1" x="1775"/>
        <item m="1" x="1343"/>
        <item m="1" x="1483"/>
        <item m="1" x="1011"/>
        <item m="1" x="972"/>
        <item m="1" x="1264"/>
        <item m="1" x="1156"/>
        <item m="1" x="1189"/>
        <item m="1" x="748"/>
        <item m="1" x="887"/>
        <item m="1" x="1549"/>
        <item m="1" x="1766"/>
        <item m="1" x="952"/>
        <item m="1" x="1357"/>
        <item m="1" x="1367"/>
        <item m="1" x="1544"/>
        <item m="1" x="1654"/>
        <item m="1" x="1532"/>
        <item m="1" x="827"/>
        <item m="1" x="1675"/>
        <item m="1" x="1405"/>
        <item m="1" x="1392"/>
        <item m="1" x="927"/>
        <item m="1" x="1280"/>
        <item m="1" x="1627"/>
        <item m="1" x="745"/>
        <item m="1" x="1324"/>
        <item m="1" x="1677"/>
        <item m="1" x="1515"/>
        <item m="1" x="1250"/>
        <item m="1" x="1292"/>
        <item m="1" x="1173"/>
        <item m="1" x="1408"/>
        <item m="1" x="1220"/>
        <item m="1" x="1452"/>
        <item m="1" x="936"/>
        <item m="1" x="1765"/>
        <item m="1" x="1290"/>
        <item m="1" x="1576"/>
        <item m="1" x="653"/>
        <item m="1" x="1781"/>
        <item m="1" x="1317"/>
        <item m="1" x="1606"/>
        <item m="1" x="1519"/>
        <item m="1" x="1297"/>
        <item m="1" x="807"/>
        <item m="1" x="814"/>
        <item m="1" x="854"/>
        <item m="1" x="1036"/>
        <item m="1" x="1460"/>
        <item m="1" x="1221"/>
        <item m="1" x="1337"/>
        <item m="1" x="1400"/>
        <item m="1" x="1547"/>
        <item m="1" x="1630"/>
        <item m="1" x="1192"/>
        <item m="1" x="913"/>
        <item m="1" x="756"/>
        <item m="1" x="899"/>
        <item m="1" x="1774"/>
        <item m="1" x="931"/>
        <item m="1" x="1612"/>
        <item m="1" x="1541"/>
        <item m="1" x="1159"/>
        <item m="1" x="1231"/>
        <item m="1" x="1097"/>
        <item m="1" x="1354"/>
        <item m="1" x="1729"/>
        <item m="1" x="905"/>
        <item m="1" x="853"/>
        <item m="1" x="788"/>
        <item m="1" x="1454"/>
        <item m="1" x="1714"/>
        <item m="1" x="1642"/>
        <item m="1" x="1299"/>
        <item m="1" x="823"/>
        <item m="1" x="1548"/>
        <item m="1" x="1000"/>
        <item m="1" x="1254"/>
        <item m="1" x="1429"/>
        <item m="1" x="1537"/>
        <item m="1" x="657"/>
        <item m="1" x="1486"/>
        <item m="1" x="1449"/>
        <item m="1" x="890"/>
        <item m="1" x="1338"/>
        <item m="1" x="1226"/>
        <item m="1" x="1179"/>
        <item m="1" x="912"/>
        <item m="1" x="848"/>
        <item m="1" x="1088"/>
        <item m="1" x="1275"/>
        <item m="1" x="682"/>
        <item m="1" x="1021"/>
        <item m="1" x="880"/>
        <item m="1" x="622"/>
        <item m="1" x="1132"/>
        <item m="1" x="1333"/>
        <item m="1" x="1215"/>
        <item m="1" x="1261"/>
        <item m="1" x="1580"/>
        <item m="1" x="1162"/>
        <item m="1" x="1688"/>
        <item m="1" x="1412"/>
        <item m="1" x="1351"/>
        <item m="1" x="865"/>
        <item m="1" x="1498"/>
        <item m="1" x="1776"/>
        <item m="1" x="1464"/>
        <item m="1" x="1448"/>
        <item m="1" x="735"/>
        <item m="1" x="783"/>
        <item m="1" x="1318"/>
        <item m="1" x="824"/>
        <item m="1" x="1761"/>
        <item m="1" x="1427"/>
        <item m="1" x="1352"/>
        <item m="1" x="1304"/>
        <item m="1" x="1105"/>
        <item m="1" x="733"/>
        <item m="1" x="833"/>
        <item m="1" x="939"/>
        <item m="1" x="1672"/>
        <item m="1" x="1704"/>
        <item m="1" x="1403"/>
        <item m="1" x="1130"/>
        <item m="1" x="1218"/>
        <item m="1" x="728"/>
        <item m="1" x="768"/>
        <item m="1" x="1107"/>
        <item m="1" x="1332"/>
        <item m="1" x="1245"/>
        <item m="1" x="903"/>
        <item m="1" x="1136"/>
        <item m="1" x="850"/>
        <item m="1" x="1045"/>
        <item m="1" x="967"/>
        <item m="1" x="802"/>
        <item m="1" x="938"/>
        <item m="1" x="1308"/>
        <item m="1" x="718"/>
        <item m="1" x="957"/>
        <item m="1" x="749"/>
        <item m="1" x="1442"/>
        <item m="1" x="1631"/>
        <item m="1" x="1241"/>
        <item m="1" x="885"/>
        <item m="1" x="1535"/>
        <item m="1" x="1380"/>
        <item m="1" x="897"/>
        <item m="1" x="898"/>
        <item m="1" x="1083"/>
        <item m="1" x="773"/>
        <item m="1" x="962"/>
        <item m="1" x="757"/>
        <item m="1" x="943"/>
        <item m="1" x="1511"/>
        <item m="1" x="1022"/>
        <item m="1" x="1389"/>
        <item m="1" x="1439"/>
        <item m="1" x="1573"/>
        <item m="1" x="1577"/>
        <item m="1" x="1294"/>
        <item m="1" x="1135"/>
        <item m="1" x="1174"/>
        <item m="1" x="1741"/>
        <item m="1" x="1034"/>
        <item m="1" x="846"/>
        <item m="1" x="1224"/>
        <item m="1" x="681"/>
        <item m="1" x="1745"/>
        <item m="1" x="1208"/>
        <item m="1" x="642"/>
        <item m="1" x="1663"/>
        <item m="1" x="1706"/>
        <item m="1" x="1543"/>
        <item m="1" x="920"/>
        <item m="1" x="659"/>
        <item m="1" x="1593"/>
        <item m="1" x="984"/>
        <item m="1" x="620"/>
        <item m="1" x="1764"/>
        <item m="1" x="1008"/>
        <item m="1" x="1163"/>
        <item m="1" x="1608"/>
        <item m="1" x="695"/>
        <item m="1" x="1520"/>
        <item m="1" x="1328"/>
        <item m="1" x="1193"/>
        <item m="1" x="1063"/>
        <item m="1" x="810"/>
        <item m="1" x="1311"/>
        <item m="1" x="1013"/>
        <item m="1" x="1551"/>
        <item m="1" x="873"/>
        <item m="1" x="1621"/>
        <item m="1" x="1628"/>
        <item m="1" x="1312"/>
        <item m="1" x="1502"/>
        <item m="1" x="919"/>
        <item m="1" x="1216"/>
        <item m="1" x="1505"/>
        <item m="1" x="1089"/>
        <item m="1" x="1379"/>
        <item m="1" x="1018"/>
        <item m="1" x="803"/>
        <item m="1" x="1007"/>
        <item m="1" x="1773"/>
        <item m="1" x="1715"/>
        <item m="1" x="860"/>
        <item m="1" x="1661"/>
        <item m="1" x="667"/>
        <item m="1" x="1683"/>
        <item m="1" x="702"/>
        <item m="1" x="1004"/>
        <item m="1" x="1102"/>
        <item m="1" x="1049"/>
        <item m="1" x="1656"/>
        <item m="1" x="1559"/>
        <item m="1" x="800"/>
        <item m="1" x="1370"/>
        <item m="1" x="1578"/>
        <item m="1" x="1712"/>
        <item m="1" x="1619"/>
        <item m="1" x="705"/>
        <item m="1" x="1785"/>
        <item m="1" x="856"/>
        <item m="1" x="1137"/>
        <item m="1" x="1581"/>
        <item m="1" x="704"/>
        <item m="1" x="1640"/>
        <item m="1" x="869"/>
        <item m="1" x="1513"/>
        <item m="1" x="1377"/>
        <item m="1" x="1355"/>
        <item m="1" x="934"/>
        <item m="1" x="896"/>
        <item m="1" x="1708"/>
        <item m="1" x="649"/>
        <item m="1" x="831"/>
        <item m="1" x="1490"/>
        <item m="1" x="1601"/>
        <item m="1" x="1528"/>
        <item m="1" x="1732"/>
        <item m="1" x="1236"/>
        <item m="1" x="863"/>
        <item m="1" x="983"/>
        <item m="1" x="1302"/>
        <item m="1" x="1044"/>
        <item m="1" x="1372"/>
        <item m="1" x="985"/>
        <item m="1" x="787"/>
        <item m="1" x="1440"/>
        <item m="1" x="842"/>
        <item m="1" x="722"/>
        <item m="1" x="1574"/>
        <item m="1" x="1721"/>
        <item m="1" x="1422"/>
        <item m="1" x="687"/>
        <item m="1" x="1613"/>
        <item m="1" x="1411"/>
        <item m="1" x="1521"/>
        <item m="1" x="1660"/>
        <item m="1" x="888"/>
        <item m="1" x="1080"/>
        <item m="1" x="918"/>
        <item m="1" x="1186"/>
        <item m="1" x="1110"/>
        <item m="1" x="1140"/>
        <item m="1" x="1676"/>
        <item m="1" x="1122"/>
        <item m="1" x="1325"/>
        <item m="1" x="857"/>
        <item m="1" x="1056"/>
        <item m="1" x="1030"/>
        <item m="1" x="1373"/>
        <item m="1" x="1276"/>
        <item m="1" x="1504"/>
        <item m="1" x="1026"/>
        <item m="1" x="1662"/>
        <item m="1" x="864"/>
        <item m="1" x="790"/>
        <item m="1" x="1046"/>
        <item m="1" x="1587"/>
        <item m="1" x="697"/>
        <item m="1" x="698"/>
        <item m="1" x="994"/>
        <item m="1" x="1667"/>
        <item m="1" x="1061"/>
        <item m="1" x="706"/>
        <item m="1" x="866"/>
        <item m="1" x="1108"/>
        <item m="1" x="1419"/>
        <item m="1" x="1391"/>
        <item m="1" x="1062"/>
        <item m="1" x="643"/>
        <item m="1" x="781"/>
        <item m="1" x="993"/>
        <item m="1" x="881"/>
        <item m="1" x="638"/>
        <item m="1" x="1591"/>
        <item m="1" x="1720"/>
        <item m="1" x="1190"/>
        <item m="1" x="1620"/>
        <item m="1" x="1680"/>
        <item m="1" x="703"/>
        <item m="1" x="1718"/>
        <item m="1" x="1456"/>
        <item m="1" x="879"/>
        <item m="1" x="1065"/>
        <item m="1" x="969"/>
        <item m="1" x="1331"/>
        <item m="1" x="902"/>
        <item m="1" x="1118"/>
        <item m="1" x="1413"/>
        <item m="1" x="1538"/>
        <item m="1" x="1041"/>
        <item m="1" x="1169"/>
        <item m="1" x="981"/>
        <item m="1" x="907"/>
        <item m="1" x="1418"/>
        <item m="1" x="1533"/>
        <item m="1" x="1695"/>
        <item m="1" x="737"/>
        <item m="1" x="941"/>
        <item m="1" x="1381"/>
        <item m="1" x="782"/>
        <item m="1" x="1069"/>
        <item m="1" x="1450"/>
        <item m="1" x="715"/>
        <item m="1" x="925"/>
        <item m="1" x="1035"/>
        <item m="1" x="1641"/>
        <item m="1" x="874"/>
        <item m="1" x="1144"/>
        <item m="1" x="1697"/>
        <item m="1" x="825"/>
        <item m="1" x="1014"/>
        <item m="1" x="1202"/>
        <item m="1" x="1539"/>
        <item m="1" x="837"/>
        <item m="1" x="1093"/>
        <item m="1" x="935"/>
        <item m="1" x="1431"/>
        <item m="1" x="1617"/>
        <item m="1" x="743"/>
        <item m="1" x="963"/>
        <item m="1" x="1699"/>
        <item m="1" x="1664"/>
        <item m="1" x="764"/>
        <item m="1" x="1081"/>
        <item m="1" x="1605"/>
        <item m="1" x="1736"/>
        <item m="1" x="1607"/>
        <item m="1" x="1582"/>
        <item m="1" x="713"/>
        <item m="1" x="889"/>
        <item m="1" x="971"/>
        <item m="1" x="960"/>
        <item m="1" x="1187"/>
        <item m="1" x="675"/>
        <item m="1" x="1374"/>
        <item m="1" x="1445"/>
        <item m="1" x="627"/>
        <item m="1" x="1705"/>
        <item m="1" x="1567"/>
        <item m="1" x="1696"/>
        <item m="1" x="1726"/>
        <item m="1" x="1762"/>
        <item m="1" x="1700"/>
        <item m="1" x="1064"/>
        <item m="1" x="1424"/>
        <item m="1" x="1031"/>
        <item m="1" x="1437"/>
        <item m="1" x="1402"/>
        <item m="1" x="840"/>
        <item m="1" x="878"/>
        <item m="1" x="1016"/>
        <item m="1" x="1481"/>
        <item m="1" x="1001"/>
        <item m="1" x="747"/>
        <item m="1" x="1746"/>
        <item m="1" x="1496"/>
        <item m="1" x="1329"/>
        <item m="1" x="1361"/>
        <item m="1" x="1410"/>
        <item m="1" x="835"/>
        <item m="1" x="1177"/>
        <item m="1" x="1522"/>
        <item m="1" x="673"/>
        <item m="1" x="916"/>
        <item m="1" x="816"/>
        <item m="1" x="813"/>
        <item m="1" x="817"/>
        <item m="1" x="618"/>
        <item m="1" x="839"/>
        <item m="1" x="1636"/>
        <item m="1" x="640"/>
        <item m="1" x="1286"/>
        <item m="1" x="1723"/>
        <item m="1" x="1534"/>
        <item m="1" x="794"/>
        <item m="1" x="1794"/>
        <item m="1" x="723"/>
        <item m="1" x="1090"/>
        <item m="1" x="1313"/>
        <item m="1" x="769"/>
        <item m="1" x="1222"/>
        <item m="1" x="1382"/>
        <item m="1" x="1650"/>
        <item m="1" x="1552"/>
        <item m="1" x="631"/>
        <item m="1" x="1314"/>
        <item m="1" x="714"/>
        <item m="1" x="950"/>
        <item m="1" x="922"/>
        <item m="1" x="684"/>
        <item m="1" x="1277"/>
        <item m="1" x="1284"/>
        <item m="1" x="1384"/>
        <item m="1" x="1133"/>
        <item m="1" x="1633"/>
        <item m="1" x="1042"/>
        <item m="1" x="1752"/>
        <item m="1" x="1387"/>
        <item m="1" x="1278"/>
        <item m="1" x="942"/>
        <item m="1" x="1350"/>
        <item m="1" x="1648"/>
        <item m="1" x="1713"/>
        <item m="1" x="1692"/>
        <item m="1" x="1622"/>
        <item m="1" x="1371"/>
        <item m="1" x="1484"/>
        <item m="1" x="997"/>
        <item m="1" x="1446"/>
        <item m="1" x="1271"/>
        <item m="1" x="1230"/>
        <item m="1" x="1228"/>
        <item m="1" x="1229"/>
        <item m="1" x="926"/>
        <item m="1" x="970"/>
        <item m="1" x="1583"/>
        <item m="1" x="1148"/>
        <item m="1" x="990"/>
        <item m="1" x="1032"/>
        <item m="1" x="1078"/>
        <item m="1" x="1330"/>
        <item m="1" x="1668"/>
        <item m="1" x="1757"/>
        <item m="1" x="875"/>
        <item m="1" x="826"/>
        <item m="1" x="663"/>
        <item m="1" x="685"/>
        <item m="1" x="982"/>
        <item m="1" x="770"/>
        <item m="1" x="1098"/>
        <item m="1" x="1634"/>
        <item m="1" x="975"/>
        <item m="1" x="767"/>
        <item m="1" x="1526"/>
        <item m="1" x="644"/>
        <item m="1" x="1652"/>
        <item m="1" x="1727"/>
        <item m="1" x="1791"/>
        <item m="1" x="1666"/>
        <item m="1" x="909"/>
        <item m="1" x="686"/>
        <item m="1" x="1150"/>
        <item m="1" x="1234"/>
        <item m="1" x="1430"/>
        <item m="1" x="1398"/>
        <item m="1" x="1434"/>
        <item m="1" x="1211"/>
        <item m="1" x="1249"/>
        <item m="1" x="1690"/>
        <item m="1" x="1453"/>
        <item m="1" x="1423"/>
        <item m="1" x="1362"/>
        <item m="1" x="1435"/>
        <item m="1" x="636"/>
        <item m="1" x="641"/>
        <item m="1" x="1244"/>
        <item m="1" x="1629"/>
        <item m="1" x="1199"/>
        <item m="1" x="1769"/>
        <item m="1" x="1168"/>
        <item m="1" x="1344"/>
        <item m="1" x="1415"/>
        <item m="1" x="1029"/>
        <item m="1" x="861"/>
        <item m="1" x="1237"/>
        <item m="1" x="923"/>
        <item m="1" x="1778"/>
        <item m="1" x="1693"/>
        <item m="1" x="1506"/>
        <item m="1" x="763"/>
        <item m="1" x="690"/>
        <item m="1" x="1263"/>
        <item m="1" x="1507"/>
        <item m="1" x="1796"/>
        <item m="1" x="1142"/>
        <item m="1" x="1743"/>
        <item m="1" x="677"/>
        <item m="1" x="791"/>
        <item m="1" x="1103"/>
        <item m="1" x="1194"/>
        <item m="1" x="1623"/>
        <item m="1" x="947"/>
        <item m="1" x="1626"/>
        <item m="1" x="1043"/>
        <item m="1" x="1615"/>
        <item m="1" x="1779"/>
        <item m="1" x="707"/>
        <item m="1" x="1763"/>
        <item m="1" x="654"/>
        <item m="1" x="1516"/>
        <item m="1" x="1134"/>
        <item m="1" x="965"/>
        <item m="1" x="928"/>
        <item m="1" x="1072"/>
        <item m="1" x="671"/>
        <item m="1" x="1756"/>
        <item m="1" x="755"/>
        <item m="1" x="776"/>
        <item m="1" x="1649"/>
        <item m="1" x="1728"/>
        <item m="1" x="1242"/>
        <item m="1" x="1383"/>
        <item m="1" x="1084"/>
        <item m="1" x="1197"/>
        <item m="1" x="1346"/>
        <item m="1" x="1463"/>
        <item m="1" x="1050"/>
        <item m="1" x="1326"/>
        <item m="1" x="1145"/>
        <item m="1" x="1782"/>
        <item m="1" x="635"/>
        <item m="1" x="1074"/>
        <item m="1" x="1015"/>
        <item m="1" x="976"/>
        <item m="1" x="1770"/>
        <item m="1" x="1588"/>
        <item m="1" x="1719"/>
        <item m="1" x="732"/>
        <item m="1" x="1730"/>
        <item m="1" x="1717"/>
        <item m="1" x="1594"/>
        <item m="1" x="829"/>
        <item m="1" x="1198"/>
        <item m="1" x="1291"/>
        <item m="1" x="1037"/>
        <item m="1" x="1635"/>
        <item m="1" x="1421"/>
        <item m="1" x="1441"/>
        <item m="1" x="1335"/>
        <item m="1" x="678"/>
        <item m="1" x="1508"/>
        <item m="1" x="1670"/>
        <item m="1" x="1075"/>
        <item m="1" x="1789"/>
        <item m="1" x="1283"/>
        <item m="1" x="870"/>
        <item m="1" x="1003"/>
        <item m="1" x="1039"/>
        <item m="1" x="1698"/>
        <item m="1" x="1682"/>
        <item m="1" x="742"/>
        <item m="1" x="744"/>
        <item m="1" x="658"/>
        <item m="1" x="1618"/>
        <item m="1" x="660"/>
        <item m="1" x="1077"/>
        <item m="1" x="977"/>
        <item m="1" x="1433"/>
        <item m="1" x="1376"/>
        <item m="1" x="1725"/>
        <item m="1" x="1657"/>
        <item m="1" x="1149"/>
        <item m="1" x="1363"/>
        <item m="1" x="1598"/>
        <item m="1" x="711"/>
        <item m="1" x="1143"/>
        <item m="1" x="1073"/>
        <item m="1" x="1767"/>
        <item m="1" x="1734"/>
        <item m="1" x="1165"/>
        <item m="1" x="771"/>
        <item m="1" x="1066"/>
        <item m="1" x="1239"/>
        <item m="1" x="693"/>
        <item m="1" x="1529"/>
        <item m="1" x="1123"/>
        <item m="1" x="933"/>
        <item m="1" x="1027"/>
        <item m="1" x="1473"/>
        <item m="1" x="1772"/>
        <item m="1" x="851"/>
        <item m="1" x="1624"/>
        <item m="1" x="845"/>
        <item m="1" x="1409"/>
        <item m="1" x="1181"/>
        <item m="1" x="1112"/>
        <item m="1" x="834"/>
        <item m="1" x="901"/>
        <item m="1" x="689"/>
        <item m="1" x="1489"/>
        <item m="1" x="1002"/>
        <item m="1" x="726"/>
        <item m="1" x="1340"/>
        <item m="1" x="1655"/>
        <item m="1" x="1195"/>
        <item m="1" x="1153"/>
        <item m="1" x="624"/>
        <item m="1" x="1760"/>
        <item m="1" x="1010"/>
        <item m="1" x="1070"/>
        <item m="1" x="1477"/>
        <item m="1" x="1754"/>
        <item m="1" x="1679"/>
        <item m="1" x="1530"/>
        <item m="1" x="1645"/>
        <item m="1" x="806"/>
        <item m="1" x="1005"/>
        <item m="1" x="838"/>
        <item m="1" x="630"/>
        <item m="1" x="1243"/>
        <item m="1" x="692"/>
        <item m="1" x="914"/>
        <item m="1" x="858"/>
        <item m="1" x="804"/>
        <item m="1" x="1759"/>
        <item m="1" x="855"/>
        <item m="1" x="1457"/>
        <item m="1" x="1669"/>
        <item m="1" x="795"/>
        <item m="1" x="699"/>
        <item m="1" x="1492"/>
        <item m="1" x="1468"/>
        <item m="1" x="1509"/>
        <item m="1" x="1428"/>
        <item m="1" x="772"/>
        <item m="1" x="1128"/>
        <item m="1" x="1396"/>
        <item m="1" x="1646"/>
        <item m="1" x="1240"/>
        <item m="1" x="1358"/>
        <item m="1" x="1702"/>
        <item m="1" x="1114"/>
        <item m="1" x="958"/>
        <item m="1" x="1191"/>
        <item m="1" x="1138"/>
        <item m="1" x="1068"/>
        <item m="1" x="1585"/>
        <item m="1" x="1272"/>
        <item m="1" x="1368"/>
        <item m="1" x="619"/>
        <item m="1" x="1164"/>
        <item m="1" x="766"/>
        <item m="1" x="1033"/>
        <item m="1" x="1171"/>
        <item m="1" x="701"/>
        <item m="1" x="818"/>
        <item m="1" x="1273"/>
        <item m="1" x="1470"/>
        <item m="1" x="1740"/>
        <item m="1" x="1783"/>
        <item m="1" x="1393"/>
        <item m="1" x="741"/>
        <item m="1" x="669"/>
        <item m="1" x="1255"/>
        <item m="1" x="877"/>
        <item m="1" x="1151"/>
        <item m="1" x="779"/>
        <item m="1" x="882"/>
        <item m="1" x="1309"/>
        <item m="1" x="1665"/>
        <item m="1" x="1596"/>
        <item m="1" x="1012"/>
        <item m="1" x="1047"/>
        <item m="1" x="1323"/>
        <item m="1" x="1753"/>
        <item m="1" x="1479"/>
        <item m="1" x="645"/>
        <item m="1" x="1707"/>
        <item m="1" x="753"/>
        <item m="1" x="1399"/>
        <item m="1" x="1444"/>
        <item m="1" x="1447"/>
        <item m="1" x="1787"/>
        <item m="1" x="680"/>
        <item m="1" x="1458"/>
        <item m="1" x="1555"/>
        <item m="1" x="1327"/>
        <item m="1" x="1497"/>
        <item m="1" x="739"/>
        <item m="1" x="1131"/>
        <item m="1" x="978"/>
        <item m="1" x="1590"/>
        <item m="1" x="1685"/>
        <item m="1" x="1214"/>
        <item m="1" x="1653"/>
        <item m="1" x="1701"/>
        <item m="1" x="1054"/>
        <item m="1" x="1557"/>
        <item m="1" x="1420"/>
        <item m="1" x="1703"/>
        <item m="1" x="1747"/>
        <item m="1" x="1485"/>
        <item m="1" x="1095"/>
        <item m="1" x="900"/>
        <item m="1" x="1735"/>
        <item m="1" x="1282"/>
        <item m="1" x="1256"/>
        <item m="1" x="1265"/>
        <item m="1" x="1786"/>
        <item m="1" x="1510"/>
        <item m="1" x="1205"/>
        <item m="1" x="1474"/>
        <item m="1" x="1451"/>
        <item m="1" x="1067"/>
        <item m="1" x="968"/>
        <item m="1" x="1467"/>
        <item m="1" x="862"/>
        <item m="1" x="819"/>
        <item m="1" x="761"/>
        <item m="1" x="1748"/>
        <item m="1" x="1364"/>
        <item m="1" x="1099"/>
        <item m="1" x="1180"/>
        <item m="1" x="661"/>
        <item m="1" x="1737"/>
        <item m="1" x="1288"/>
        <item m="1" x="1436"/>
        <item m="1" x="884"/>
        <item m="1" x="1568"/>
        <item m="1" x="1071"/>
        <item m="1" x="964"/>
        <item m="1" x="1792"/>
        <item m="1" x="1094"/>
        <item m="1" x="1733"/>
        <item m="1" x="1319"/>
        <item m="1" x="995"/>
        <item m="1" x="786"/>
        <item m="1" x="729"/>
        <item m="1" x="1023"/>
        <item m="1" x="720"/>
        <item m="1" x="691"/>
        <item m="1" x="708"/>
        <item m="1" x="987"/>
        <item m="1" x="832"/>
        <item m="1" x="1139"/>
        <item m="1" x="1196"/>
        <item m="1" x="1295"/>
        <item m="1" x="1166"/>
        <item m="1" x="1499"/>
        <item m="1" x="1563"/>
        <item m="1" x="775"/>
        <item m="1" x="785"/>
        <item m="1" x="974"/>
        <item m="1" x="1116"/>
        <item m="1" x="906"/>
        <item m="1" x="1459"/>
        <item m="1" x="1209"/>
        <item m="1" x="1126"/>
        <item m="1" x="1259"/>
        <item m="1" x="1565"/>
        <item m="1" x="1503"/>
        <item m="1" x="1589"/>
        <item m="1" x="1345"/>
        <item m="1" x="765"/>
        <item m="1" x="1771"/>
        <item m="1" x="1184"/>
        <item m="1" x="799"/>
        <item m="1" x="623"/>
        <item m="1" x="1768"/>
        <item m="1" x="1252"/>
        <item m="1" x="1219"/>
        <item m="1" x="991"/>
        <item m="1" x="871"/>
        <item m="1" x="955"/>
        <item m="1" x="1109"/>
        <item m="1" x="1684"/>
        <item m="1" x="1603"/>
        <item m="1" x="979"/>
        <item m="1" x="1052"/>
        <item m="1" x="1059"/>
        <item m="1" x="1597"/>
        <item m="1" x="1200"/>
        <item m="1" x="672"/>
        <item m="1" x="1233"/>
        <item m="1" x="1512"/>
        <item m="1" x="1638"/>
        <item m="1" x="1531"/>
        <item m="1" x="1339"/>
        <item m="1" x="1637"/>
        <item m="1" x="651"/>
        <item m="1" x="1554"/>
        <item m="1" x="633"/>
        <item m="1" x="973"/>
        <item m="1" x="637"/>
        <item m="1" x="796"/>
        <item m="1" x="886"/>
        <item m="1" x="892"/>
        <item m="1" x="1310"/>
        <item m="1" x="1564"/>
        <item m="1" x="1091"/>
        <item m="1" x="662"/>
        <item m="1" x="868"/>
        <item m="1" x="656"/>
        <item m="1" x="1651"/>
        <item m="1" x="876"/>
        <item m="1" x="1212"/>
        <item m="1" x="1671"/>
        <item m="1" x="998"/>
        <item m="1" x="940"/>
        <item m="1" x="1336"/>
        <item m="1" x="893"/>
        <item m="1" x="1201"/>
        <item m="1" x="1495"/>
        <item m="1" x="634"/>
        <item m="1" x="1147"/>
        <item m="1" x="1266"/>
        <item m="1" x="758"/>
        <item m="1" x="1100"/>
        <item m="1" x="1235"/>
        <item m="1" x="986"/>
        <item m="1" x="1024"/>
        <item m="1" x="751"/>
        <item m="1" x="1157"/>
        <item m="1" x="621"/>
        <item m="1" x="1293"/>
        <item m="1" x="1686"/>
        <item m="1" x="1407"/>
        <item m="1" x="1401"/>
        <item m="1" x="1300"/>
        <item m="1" x="626"/>
        <item m="1" x="1432"/>
        <item m="1" x="1475"/>
        <item m="1" x="1281"/>
        <item m="1" x="625"/>
        <item m="1" x="1632"/>
        <item m="1" x="1599"/>
        <item m="1" x="629"/>
        <item m="1" x="908"/>
        <item m="1" x="1298"/>
        <item m="1" x="1553"/>
        <item m="1" x="750"/>
        <item m="1" x="646"/>
        <item m="1" x="805"/>
        <item m="1" x="696"/>
        <item m="1" x="1104"/>
        <item m="1" x="917"/>
        <item m="1" x="915"/>
        <item m="1" x="1086"/>
        <item m="1" x="1188"/>
        <item m="1" x="1092"/>
        <item m="1" x="1289"/>
        <item m="1" x="1141"/>
        <item m="1" x="1006"/>
        <item m="1" x="1121"/>
        <item m="1" x="1614"/>
        <item m="1" x="1709"/>
        <item m="1" x="966"/>
        <item m="1" x="1689"/>
        <item m="1" x="731"/>
        <item m="1" x="1678"/>
        <item m="1" x="1375"/>
        <item m="1" x="1546"/>
        <item m="1" x="1625"/>
        <item m="1" x="1305"/>
        <item m="1" x="1517"/>
        <item m="1" x="809"/>
        <item m="1" x="792"/>
        <item m="1" x="1414"/>
        <item m="1" x="1386"/>
        <item m="1" x="948"/>
        <item m="1" x="1784"/>
        <item m="1" x="1356"/>
        <item m="1" x="1096"/>
        <item m="1" x="1170"/>
        <item m="1" x="1129"/>
        <item m="1" x="1639"/>
        <item m="1" x="1643"/>
        <item m="1" x="639"/>
        <item m="1" x="1523"/>
        <item m="1" x="1569"/>
        <item m="1" x="688"/>
        <item m="1" x="1060"/>
        <item m="1" x="1051"/>
        <item m="1" x="1558"/>
        <item m="1" x="1257"/>
        <item m="1" x="1461"/>
        <item m="1" x="1127"/>
        <item m="1" x="1478"/>
        <item m="1" x="666"/>
        <item m="1" x="789"/>
        <item m="1" x="1758"/>
        <item m="1" x="1378"/>
        <item m="1" x="1750"/>
        <item m="1" x="670"/>
        <item m="1" x="930"/>
        <item m="1" x="746"/>
        <item m="1" x="679"/>
        <item m="1" x="694"/>
        <item m="1" x="1246"/>
        <item m="1" x="1279"/>
        <item m="1" x="951"/>
        <item m="1" x="1369"/>
        <item m="1" x="1687"/>
        <item m="1" x="1038"/>
        <item m="1" x="1117"/>
        <item m="1" x="1267"/>
        <item m="1" x="1755"/>
        <item m="1" x="932"/>
        <item m="1" x="944"/>
        <item m="1" x="954"/>
        <item m="1" x="1575"/>
        <item m="1" x="1711"/>
        <item m="1" x="628"/>
        <item m="1" x="1455"/>
        <item m="1" x="1751"/>
        <item m="1" x="852"/>
        <item m="1" x="1167"/>
        <item m="1" x="1788"/>
        <item m="1" x="1694"/>
        <item m="1" x="841"/>
        <item m="1" x="953"/>
        <item m="1" x="1040"/>
        <item m="1" x="1365"/>
        <item m="1" x="1562"/>
        <item m="1" x="797"/>
        <item m="1" x="1268"/>
        <item m="1" x="793"/>
        <item m="1" x="762"/>
        <item m="1" x="710"/>
        <item m="1" x="1681"/>
        <item m="1" x="1274"/>
        <item m="1" x="1722"/>
        <item m="1" x="1115"/>
        <item m="1" x="1739"/>
        <item m="1" x="1491"/>
        <item m="1" x="780"/>
        <item m="1" x="1595"/>
        <item m="1" x="1609"/>
        <item m="1" x="1269"/>
        <item m="1" x="1644"/>
        <item m="1" x="1482"/>
        <item m="1" x="1347"/>
        <item m="1" x="664"/>
        <item m="1" x="1493"/>
        <item m="1" x="1225"/>
        <item m="1" x="1158"/>
        <item m="1" x="1501"/>
        <item m="1" x="1085"/>
        <item m="1" x="719"/>
        <item m="1" x="891"/>
        <item m="1" x="668"/>
        <item m="1" x="1017"/>
        <item m="1" x="1395"/>
        <item m="1" x="980"/>
        <item m="1" x="843"/>
        <item m="1" x="1058"/>
        <item m="1" x="736"/>
        <item m="1" x="988"/>
        <item m="1" x="859"/>
        <item m="1" x="1210"/>
        <item m="1" x="1797"/>
        <item m="1" x="1251"/>
        <item m="1" x="847"/>
        <item m="1" x="1124"/>
        <item m="1" x="830"/>
        <item m="1" x="883"/>
        <item m="1" x="1175"/>
        <item m="1" x="1443"/>
        <item m="1" x="1160"/>
        <item m="1" x="1610"/>
        <item m="1" x="1172"/>
        <item m="1" x="1406"/>
        <item m="1" x="721"/>
        <item m="1" x="1204"/>
        <item m="1" x="844"/>
        <item m="1" x="774"/>
        <item m="1" x="1500"/>
        <item m="1" x="815"/>
        <item m="1" x="1524"/>
        <item m="1" x="716"/>
        <item m="1" x="1341"/>
        <item m="1" x="1348"/>
        <item m="1" x="752"/>
        <item m="1" x="1270"/>
        <item m="1" x="648"/>
        <item m="1" x="1471"/>
        <item m="1" x="1176"/>
        <item m="1" x="1397"/>
        <item m="1" x="1366"/>
        <item m="1" x="1586"/>
        <item m="1" x="1359"/>
        <item m="1" x="937"/>
        <item m="1" x="1438"/>
        <item m="1" x="1572"/>
        <item m="1" x="1262"/>
        <item m="1" x="1394"/>
        <item m="1" x="727"/>
        <item m="1" x="1560"/>
        <item m="1" x="1217"/>
        <item m="1" x="1082"/>
        <item m="1" x="1466"/>
        <item m="1" x="992"/>
        <item m="1" x="1315"/>
        <item m="1" x="849"/>
        <item m="1" x="945"/>
        <item m="1" x="1342"/>
        <item m="1" x="1111"/>
        <item m="1" x="655"/>
        <item m="1" x="989"/>
        <item m="1" x="1469"/>
        <item m="1" x="1571"/>
        <item m="1" x="674"/>
        <item m="1" x="959"/>
        <item m="1" x="894"/>
        <item m="1" x="1227"/>
        <item m="1" x="1320"/>
        <item m="1" x="760"/>
        <item m="1" x="1742"/>
        <item m="1" x="725"/>
        <item m="1" x="798"/>
        <item m="1" x="1579"/>
        <item m="1" x="1087"/>
        <item m="1" x="1101"/>
        <item m="1" x="1155"/>
        <item m="1" x="730"/>
        <item m="1" x="1009"/>
        <item m="1" x="1404"/>
        <item m="1" x="1316"/>
        <item m="1" x="1106"/>
        <item m="1" x="1053"/>
        <item m="1" x="683"/>
        <item m="1" x="921"/>
        <item m="1" x="1385"/>
        <item m="1" x="1019"/>
        <item m="1" x="1182"/>
        <item m="1" x="1119"/>
        <item m="1" x="1301"/>
        <item m="1" x="665"/>
        <item m="1" x="1146"/>
        <item m="1" x="820"/>
        <item m="1" x="1223"/>
        <item m="1" x="1349"/>
        <item m="1" x="1425"/>
        <item m="1" x="1360"/>
        <item m="1" x="1321"/>
        <item m="1" x="1247"/>
        <item m="1" x="1658"/>
        <item m="1" x="1550"/>
        <item m="1" x="801"/>
        <item m="1" x="1542"/>
        <item m="1" x="996"/>
        <item m="1" x="1306"/>
        <item m="1" x="712"/>
        <item m="1" x="1285"/>
        <item m="1" x="1152"/>
        <item m="1" x="1584"/>
        <item m="1" x="738"/>
        <item m="1" x="1795"/>
        <item m="1" x="777"/>
        <item m="1" x="717"/>
        <item m="1" x="1287"/>
        <item m="1" x="1487"/>
        <item m="1" x="1390"/>
        <item m="1" x="676"/>
        <item m="1" x="828"/>
        <item m="1" x="1616"/>
        <item m="1" x="1556"/>
        <item m="1" x="811"/>
        <item m="1" x="784"/>
        <item m="1" x="1079"/>
        <item m="1" x="700"/>
        <item m="1" x="1307"/>
        <item m="1" x="740"/>
        <item m="1" x="910"/>
        <item m="1" x="1207"/>
        <item m="1" x="1738"/>
        <item m="1" x="778"/>
        <item m="1" x="1048"/>
        <item m="1" x="895"/>
        <item m="1" x="1057"/>
        <item m="1" x="1611"/>
        <item m="1" x="1494"/>
        <item m="1" x="956"/>
        <item m="1" x="709"/>
        <item m="1" x="1659"/>
        <item m="1" x="822"/>
        <item m="1" x="1604"/>
        <item m="1" x="1161"/>
        <item m="1" x="1545"/>
        <item m="1" x="904"/>
        <item m="1" x="1076"/>
        <item m="1" x="1561"/>
        <item m="1" x="1749"/>
        <item m="1" x="1525"/>
        <item m="1" x="924"/>
        <item m="1" x="867"/>
        <item m="1" x="1570"/>
        <item m="1" x="1334"/>
        <item m="1" x="1178"/>
        <item m="1" x="1602"/>
        <item m="1" x="650"/>
        <item m="1" x="647"/>
        <item m="1" x="1322"/>
        <item m="1" x="1462"/>
        <item m="1" x="1417"/>
        <item m="1" x="1600"/>
        <item m="1" x="1125"/>
        <item m="1" x="872"/>
        <item m="1" x="946"/>
        <item m="1" x="1476"/>
        <item m="1" x="1028"/>
        <item m="1" x="1258"/>
        <item m="1" x="1673"/>
        <item m="1" x="911"/>
        <item m="1" x="1248"/>
        <item m="1" x="632"/>
        <item m="1" x="96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m="1" x="949"/>
        <item m="1" x="1710"/>
        <item m="1" x="652"/>
        <item m="1" x="61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8">
    <i>
      <x/>
    </i>
    <i r="1">
      <x v="1792"/>
    </i>
    <i r="2">
      <x v="8"/>
    </i>
    <i r="2">
      <x v="12"/>
    </i>
    <i r="1">
      <x v="1793"/>
    </i>
    <i r="2">
      <x v="8"/>
    </i>
    <i r="2">
      <x v="12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4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41" totalsRowShown="0" totalsRowDxfId="42">
  <autoFilter ref="A1:C1541" xr:uid="{43456A03-EFD4-416A-B021-C441A7C21E4E}"/>
  <tableColumns count="3">
    <tableColumn id="1" xr3:uid="{96F9219D-1D74-4611-A7AA-8AB4E044352A}" name="Ticket" totalsRowDxfId="41"/>
    <tableColumn id="2" xr3:uid="{D6F02EDE-42BA-4EF9-A278-EA070340E315}" name="Number" totalsRowDxfId="40"/>
    <tableColumn id="3" xr3:uid="{F6A90E5F-0E5C-41D7-A40C-1CC9A86DC194}" name="Status" totalsRowDxfId="3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0976" totalsRowShown="0">
  <autoFilter ref="A1:T10976" xr:uid="{678037D6-A574-4B81-B392-ED766472D9FE}">
    <filterColumn colId="1">
      <filters>
        <filter val="open"/>
      </filters>
    </filterColumn>
  </autoFilter>
  <sortState xmlns:xlrd2="http://schemas.microsoft.com/office/spreadsheetml/2017/richdata2" ref="A10889:T10934">
    <sortCondition ref="B1:B10934"/>
  </sortState>
  <tableColumns count="20">
    <tableColumn id="1" xr3:uid="{5BF112CC-BAD1-48FD-B930-E0EF8CA67570}" name="App"/>
    <tableColumn id="2" xr3:uid="{F44F7455-95E4-448C-84F7-0BD5E8515FF2}" name="Filter" dataDxfId="3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37"/>
    <tableColumn id="7" xr3:uid="{D69C8A00-2CB4-4F31-920A-C1D332375D40}" name="type"/>
    <tableColumn id="9" xr3:uid="{3D246B09-CC89-411A-9E7E-B79496797F29}" name="LFF_ID" dataDxfId="3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35">
      <calculatedColumnFormula>Proc[[#This Row],[Requested]]=Proc[[#This Row],[CurrentParent]]</calculatedColumnFormula>
    </tableColumn>
    <tableColumn id="24" xr3:uid="{9DAA192A-7AAB-4460-A9EA-787D5AF7E069}" name="Sector" dataDxfId="3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33"/>
    <tableColumn id="15" xr3:uid="{F0BFEDC5-AB85-4752-8DBE-1E2D2A86C38C}" name="DateOpened" dataDxfId="32"/>
    <tableColumn id="17" xr3:uid="{78B7D816-31FE-4F8F-8018-91CE8D5DE9A2}" name="DateMapped" dataDxfId="31"/>
    <tableColumn id="16" xr3:uid="{37F76675-DAA7-497A-B0C3-D5ADC87396FC}" name="DateClosed" dataDxfId="30"/>
    <tableColumn id="23" xr3:uid="{77371810-6F86-4EEF-85D0-5FCFC20B88DC}" name="Delayed?" dataDxfId="29">
      <calculatedColumnFormula>IF(Proc[[#This Row],[DaysAgeing]]&gt;5,"yep","on track")</calculatedColumnFormula>
    </tableColumn>
    <tableColumn id="18" xr3:uid="{6AC4A96E-CE6C-49CA-A4F1-794160BB5940}" name="DaysAgeing" dataDxfId="2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27"/>
    <tableColumn id="22" xr3:uid="{87389AE1-9ECE-4C7F-80F9-48A35BE78A62}" name="Prognosis" dataDxfId="26"/>
    <tableColumn id="8" xr3:uid="{F8F46256-1139-4BEC-A94B-210199328D25}" name="Int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7" totalsRowShown="0">
  <autoFilter ref="A1:B15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4"/>
    <tableColumn id="6" xr3:uid="{73647D57-303F-4AF5-983C-1CCB32EBD08D}" name="Forecast Period" dataDxfId="23"/>
    <tableColumn id="4" xr3:uid="{FA11B267-B5E3-452C-A4E3-1668B4A12A28}" name="Number of Tickets Raised" dataDxfId="22"/>
    <tableColumn id="1" xr3:uid="{441BC59C-A1EA-4CA8-B944-D602CD57D89D}" name="Delayed Tickets"/>
    <tableColumn id="5" xr3:uid="{29680677-3B0F-4EC4-81FF-46A6FDD4C5F7}" name="Number of Total Objects" dataDxfId="21"/>
    <tableColumn id="2" xr3:uid="{3D96D299-AEA2-4D9C-9BE6-F98ADF0CDB84}" name="Commentary for delayed tickets" dataDxf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B22" sqref="B22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1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313</v>
      </c>
    </row>
    <row r="5" spans="1:2">
      <c r="A5" s="80" t="s">
        <v>369</v>
      </c>
      <c r="B5" s="155">
        <v>284</v>
      </c>
    </row>
    <row r="6" spans="1:2">
      <c r="A6" s="80" t="s">
        <v>404</v>
      </c>
      <c r="B6" s="155"/>
    </row>
    <row r="7" spans="1:2">
      <c r="A7" s="80" t="s">
        <v>370</v>
      </c>
      <c r="B7" s="155">
        <v>22</v>
      </c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>
        <v>3</v>
      </c>
    </row>
    <row r="13" spans="1:2">
      <c r="A13" s="80" t="s">
        <v>691</v>
      </c>
      <c r="B13" s="155">
        <v>3</v>
      </c>
    </row>
    <row r="14" spans="1:2">
      <c r="A14" s="13" t="s">
        <v>567</v>
      </c>
      <c r="B14" s="155">
        <v>267</v>
      </c>
    </row>
    <row r="15" spans="1:2">
      <c r="A15" s="80" t="s">
        <v>369</v>
      </c>
      <c r="B15" s="155">
        <v>267</v>
      </c>
    </row>
    <row r="16" spans="1:2">
      <c r="A16" s="13" t="s">
        <v>568</v>
      </c>
      <c r="B16" s="155">
        <v>238</v>
      </c>
    </row>
    <row r="17" spans="1:2">
      <c r="A17" s="80" t="s">
        <v>369</v>
      </c>
      <c r="B17" s="155">
        <v>218</v>
      </c>
    </row>
    <row r="18" spans="1:2">
      <c r="A18" s="80" t="s">
        <v>370</v>
      </c>
      <c r="B18" s="155">
        <v>2</v>
      </c>
    </row>
    <row r="19" spans="1:2">
      <c r="A19" s="80" t="s">
        <v>377</v>
      </c>
      <c r="B19" s="155">
        <v>2</v>
      </c>
    </row>
    <row r="20" spans="1:2">
      <c r="A20" s="80" t="s">
        <v>405</v>
      </c>
      <c r="B20" s="155">
        <v>15</v>
      </c>
    </row>
    <row r="21" spans="1:2">
      <c r="A21" s="80" t="s">
        <v>691</v>
      </c>
      <c r="B21" s="155">
        <v>1</v>
      </c>
    </row>
    <row r="22" spans="1:2">
      <c r="A22" s="13" t="s">
        <v>569</v>
      </c>
      <c r="B22" s="155">
        <v>307</v>
      </c>
    </row>
    <row r="23" spans="1:2">
      <c r="A23" s="80" t="s">
        <v>369</v>
      </c>
      <c r="B23" s="155">
        <v>304</v>
      </c>
    </row>
    <row r="24" spans="1:2">
      <c r="A24" s="80" t="s">
        <v>377</v>
      </c>
      <c r="B24" s="155">
        <v>3</v>
      </c>
    </row>
    <row r="25" spans="1:2">
      <c r="A25" s="13" t="s">
        <v>4890</v>
      </c>
      <c r="B25" s="155">
        <v>4</v>
      </c>
    </row>
    <row r="26" spans="1:2">
      <c r="A26" s="80" t="s">
        <v>369</v>
      </c>
      <c r="B26" s="155">
        <v>4</v>
      </c>
    </row>
    <row r="27" spans="1:2">
      <c r="A27" s="13" t="s">
        <v>5014</v>
      </c>
      <c r="B27" s="155">
        <v>5</v>
      </c>
    </row>
    <row r="28" spans="1:2">
      <c r="A28" s="80" t="s">
        <v>369</v>
      </c>
      <c r="B28" s="155">
        <v>5</v>
      </c>
    </row>
    <row r="29" spans="1:2">
      <c r="A29" s="13" t="s">
        <v>381</v>
      </c>
      <c r="B29" s="155">
        <v>1134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1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42</v>
      </c>
      <c r="C5"/>
      <c r="D5"/>
      <c r="E5"/>
    </row>
    <row r="6" spans="1:6">
      <c r="A6" s="80" t="s">
        <v>13270</v>
      </c>
      <c r="B6" s="155">
        <v>17</v>
      </c>
      <c r="C6" s="92"/>
      <c r="D6" s="90"/>
      <c r="E6" s="90"/>
    </row>
    <row r="7" spans="1:6">
      <c r="A7" s="81" t="s">
        <v>370</v>
      </c>
      <c r="B7" s="155">
        <v>2</v>
      </c>
      <c r="C7"/>
      <c r="D7"/>
      <c r="E7"/>
    </row>
    <row r="8" spans="1:6">
      <c r="A8" s="81" t="s">
        <v>405</v>
      </c>
      <c r="B8" s="155">
        <v>15</v>
      </c>
      <c r="C8" s="35"/>
      <c r="D8" s="90"/>
      <c r="E8" s="90"/>
    </row>
    <row r="9" spans="1:6">
      <c r="A9" s="80" t="s">
        <v>13271</v>
      </c>
      <c r="B9" s="155">
        <v>25</v>
      </c>
      <c r="C9"/>
      <c r="D9"/>
    </row>
    <row r="10" spans="1:6">
      <c r="A10" s="81" t="s">
        <v>370</v>
      </c>
      <c r="B10" s="155">
        <v>22</v>
      </c>
      <c r="C10" s="32"/>
      <c r="D10" s="90"/>
      <c r="E10" s="90"/>
    </row>
    <row r="11" spans="1:6">
      <c r="A11" s="81" t="s">
        <v>405</v>
      </c>
      <c r="B11" s="155">
        <v>3</v>
      </c>
      <c r="C11"/>
      <c r="D11"/>
    </row>
    <row r="12" spans="1:6">
      <c r="A12" s="13" t="s">
        <v>381</v>
      </c>
      <c r="B12" s="155">
        <v>42</v>
      </c>
      <c r="C12" s="92"/>
      <c r="D12"/>
    </row>
    <row r="13" spans="1:6">
      <c r="C13"/>
      <c r="D13"/>
    </row>
    <row r="14" spans="1:6">
      <c r="C14" s="92"/>
      <c r="D14"/>
    </row>
    <row r="15" spans="1:6">
      <c r="C15"/>
      <c r="D15" s="90"/>
      <c r="E15" s="90"/>
    </row>
    <row r="16" spans="1:6">
      <c r="C16"/>
      <c r="D16"/>
    </row>
    <row r="17" spans="3:6">
      <c r="C17"/>
      <c r="D17" s="90"/>
      <c r="E17" s="90"/>
    </row>
    <row r="18" spans="3:6">
      <c r="C18" s="92"/>
      <c r="D18"/>
    </row>
    <row r="19" spans="3:6">
      <c r="C19" s="29"/>
      <c r="D19"/>
    </row>
    <row r="20" spans="3:6">
      <c r="C20" s="92"/>
    </row>
    <row r="21" spans="3:6" ht="17.25" customHeight="1">
      <c r="F21" s="157"/>
    </row>
    <row r="25" spans="3:6">
      <c r="D25" s="90"/>
      <c r="E25" s="90"/>
    </row>
    <row r="26" spans="3:6">
      <c r="C26" s="92"/>
    </row>
    <row r="31" spans="3:6">
      <c r="C31" s="21"/>
    </row>
    <row r="32" spans="3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41"/>
  <sheetViews>
    <sheetView topLeftCell="A1513" workbookViewId="0">
      <selection activeCell="C1541" sqref="C154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13188</v>
      </c>
      <c r="B1527" s="21">
        <v>1</v>
      </c>
      <c r="C1527" s="161" t="s">
        <v>4</v>
      </c>
    </row>
    <row r="1528" spans="1:3">
      <c r="A1528" s="161" t="s">
        <v>13193</v>
      </c>
      <c r="B1528" s="21">
        <v>2</v>
      </c>
      <c r="C1528" s="161" t="s">
        <v>4</v>
      </c>
    </row>
    <row r="1529" spans="1:3">
      <c r="A1529" s="161" t="s">
        <v>13189</v>
      </c>
      <c r="B1529" s="21">
        <v>2</v>
      </c>
      <c r="C1529" s="161" t="s">
        <v>4</v>
      </c>
    </row>
    <row r="1530" spans="1:3">
      <c r="A1530" t="s">
        <v>11869</v>
      </c>
      <c r="B1530">
        <v>4</v>
      </c>
      <c r="C1530" s="161" t="s">
        <v>4</v>
      </c>
    </row>
    <row r="1531" spans="1:3">
      <c r="A1531" t="s">
        <v>13194</v>
      </c>
      <c r="B1531">
        <v>2</v>
      </c>
      <c r="C1531" s="161" t="s">
        <v>4</v>
      </c>
    </row>
    <row r="1532" spans="1:3">
      <c r="A1532" t="s">
        <v>13205</v>
      </c>
      <c r="B1532">
        <v>8</v>
      </c>
      <c r="C1532" s="161" t="s">
        <v>4</v>
      </c>
    </row>
    <row r="1533" spans="1:3">
      <c r="A1533" t="s">
        <v>13209</v>
      </c>
      <c r="B1533">
        <v>4</v>
      </c>
      <c r="C1533" s="161" t="s">
        <v>4</v>
      </c>
    </row>
    <row r="1534" spans="1:3">
      <c r="A1534" t="s">
        <v>13211</v>
      </c>
      <c r="B1534">
        <v>1</v>
      </c>
      <c r="C1534" s="161" t="s">
        <v>4</v>
      </c>
    </row>
    <row r="1535" spans="1:3">
      <c r="A1535" t="s">
        <v>13212</v>
      </c>
      <c r="B1535">
        <v>3</v>
      </c>
      <c r="C1535" s="161" t="s">
        <v>4</v>
      </c>
    </row>
    <row r="1536" spans="1:3">
      <c r="A1536" t="s">
        <v>13214</v>
      </c>
      <c r="B1536">
        <v>3</v>
      </c>
      <c r="C1536" s="161" t="s">
        <v>4</v>
      </c>
    </row>
    <row r="1537" spans="1:3">
      <c r="A1537" t="s">
        <v>13218</v>
      </c>
      <c r="B1537">
        <v>2</v>
      </c>
      <c r="C1537" s="161" t="s">
        <v>4</v>
      </c>
    </row>
    <row r="1538" spans="1:3">
      <c r="A1538" t="s">
        <v>13219</v>
      </c>
      <c r="B1538">
        <v>13</v>
      </c>
      <c r="C1538" s="161" t="s">
        <v>4</v>
      </c>
    </row>
    <row r="1539" spans="1:3">
      <c r="A1539" t="s">
        <v>13237</v>
      </c>
      <c r="B1539">
        <v>7</v>
      </c>
      <c r="C1539" s="161" t="s">
        <v>4</v>
      </c>
    </row>
    <row r="1540" spans="1:3">
      <c r="A1540" t="s">
        <v>13238</v>
      </c>
      <c r="B1540">
        <v>1</v>
      </c>
      <c r="C1540" s="161" t="s">
        <v>4</v>
      </c>
    </row>
    <row r="1541" spans="1:3">
      <c r="A1541" t="s">
        <v>13252</v>
      </c>
      <c r="B1541">
        <v>16</v>
      </c>
      <c r="C1541" s="161" t="s">
        <v>4</v>
      </c>
    </row>
  </sheetData>
  <conditionalFormatting sqref="A2:A1048576">
    <cfRule type="duplicateValues" dxfId="19" priority="4"/>
  </conditionalFormatting>
  <conditionalFormatting sqref="A1284">
    <cfRule type="duplicateValues" dxfId="18" priority="2"/>
  </conditionalFormatting>
  <conditionalFormatting sqref="A1292">
    <cfRule type="duplicateValues" dxfId="17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0976"/>
  <sheetViews>
    <sheetView tabSelected="1" zoomScaleNormal="100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344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319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319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319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319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319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319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319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319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319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319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319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315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312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312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312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312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312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312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312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312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312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312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312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312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312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312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312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312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312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312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312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312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312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312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312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312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312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312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312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312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312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312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312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312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312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312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312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312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312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312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312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312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312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311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311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311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311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311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311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311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311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311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311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311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311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311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311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311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311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311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311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311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311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311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311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311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311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311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311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311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311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311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311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311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311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311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311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311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311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311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311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311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311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311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311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311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311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311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311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311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311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311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311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311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311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311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311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311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311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311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311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311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310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310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310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310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310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309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309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307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307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306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303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303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303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303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303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303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303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303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303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303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303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303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303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303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303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303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303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303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303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303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303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302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302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302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302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302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297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297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297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292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292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292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292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292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292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292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292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292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292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292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292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292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292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292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292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292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292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288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288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288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283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282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282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282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282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282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282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282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282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282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282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282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282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268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268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267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267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267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257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242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242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242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242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242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242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242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242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242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242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242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242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242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242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242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242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242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242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242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242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239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239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239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239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238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238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238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238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238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238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238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238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238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238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238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238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238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238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238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238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238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238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238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238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238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238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238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238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238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238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238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238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238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238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237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237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237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237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237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237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237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237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237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237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237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237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237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237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237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237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237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237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233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233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233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233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233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233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233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233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233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233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233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233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233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233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233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233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233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233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233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233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233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233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233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233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233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233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233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233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233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233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233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233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233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233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233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233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233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233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233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233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233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233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233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233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233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233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233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233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233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233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233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233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233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233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233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233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233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233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233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233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233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233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233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233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233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233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233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233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233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233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233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233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233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233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233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233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233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233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233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233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233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233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233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233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233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233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233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233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233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233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233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233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227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227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222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222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217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217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217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217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217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217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217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217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217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217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217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217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217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217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217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217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217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217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217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217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217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217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217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217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217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217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217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217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217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217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217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217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217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217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217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217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217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217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217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217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217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217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217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217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217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217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217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217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217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217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217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217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217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217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217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217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217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217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217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217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217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217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217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217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217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217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217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217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217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217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217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217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217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217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217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217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217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217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217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217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217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217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217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217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217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217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217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217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217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217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217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217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217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217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217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217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217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217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217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217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217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217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217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217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217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214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214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214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214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215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212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212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207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207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207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207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207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207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207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207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207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207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207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205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205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205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205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205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205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205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205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205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205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205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205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205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205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205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205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205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205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205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205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205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205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205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205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205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205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205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205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205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205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205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205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205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205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205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205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205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205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205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205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205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205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205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205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205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205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205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205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205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205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205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205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205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205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205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205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205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205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205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205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205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205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205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205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205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205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205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205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205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205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205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205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205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205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205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205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205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205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205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205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205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205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205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205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205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205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205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205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205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205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205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205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205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205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205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205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205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205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205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205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205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205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205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205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205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205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205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205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205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205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205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205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205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205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205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205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205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205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205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205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205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205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205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205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205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205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205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205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205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205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205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205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205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205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205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205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205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205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205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205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205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205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205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205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205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205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205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205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205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205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205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205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205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205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205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205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205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205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205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205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205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205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205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205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205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205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205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205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205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205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205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205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205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205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205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205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205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205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205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205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205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205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205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205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205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205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205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205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205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205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205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205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205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205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205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205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205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205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205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205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205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205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205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205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205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205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205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205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205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205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205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205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205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205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205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205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205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205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205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205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205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205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205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205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205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205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205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205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205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205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205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205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205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205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205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205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205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205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205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205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205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205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205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205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205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205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205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205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205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205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205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205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205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205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205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205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205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205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205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205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205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205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205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205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205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205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205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205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205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205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205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205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205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205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205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205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205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205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205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205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205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205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205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205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205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205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205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205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205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205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205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205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205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205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205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205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205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205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205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205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205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205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205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205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205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205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205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205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205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205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205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205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205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205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205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205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205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205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205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205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205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205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205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205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205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205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205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205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205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205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205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205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205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205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205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203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203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203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203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203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203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203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203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203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203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202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202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202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201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201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201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201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201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201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200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200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198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197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197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197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196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196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196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194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194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194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194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194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194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194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191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191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191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191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191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191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191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191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191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191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191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191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191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191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191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191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191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191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191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191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191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191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191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191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191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191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191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191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191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190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190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188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188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188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188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188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188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188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188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188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188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186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186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186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186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186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186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186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186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185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185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185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185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185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185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185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185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185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185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185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185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185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185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185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185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185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183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183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183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183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183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183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183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183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183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183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183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183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183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183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183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183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183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183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183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183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183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183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183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183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183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183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183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183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183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183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183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183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183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183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183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183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183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183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183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183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183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183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183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183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183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183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183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183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183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183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183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183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183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183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183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183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183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183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183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183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183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183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183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183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183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183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183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183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183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183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183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183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183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183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183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183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183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183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183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183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183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183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183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183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183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183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183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183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183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183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183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183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183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183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183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183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183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183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183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183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183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183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183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183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183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183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183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183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183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183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183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183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183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183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183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183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183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183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183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183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183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183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183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183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183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183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183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183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183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183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183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183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183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183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183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183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183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183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183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183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183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183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183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183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183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183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183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183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183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183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183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183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183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183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183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183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183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183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183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183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183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183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183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183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183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183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183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183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183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183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183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183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183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183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183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183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183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183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183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183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183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183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183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183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183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183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183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183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183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183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183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183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183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183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183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183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183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183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183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183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183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183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183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183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183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183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183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183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183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183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183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183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183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183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183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183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183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183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183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183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183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183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183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183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183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183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183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183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183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183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183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183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183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183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183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183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183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183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183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183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183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183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183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183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183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183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183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183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183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183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183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183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183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183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183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183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183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183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183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183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183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183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183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183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183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183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183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183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183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183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183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183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183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183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183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183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183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183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183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183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183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183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183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183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183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183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183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183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183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183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183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183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183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183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183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182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182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182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182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182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182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182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182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182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182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182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182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182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182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182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182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182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182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182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182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182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182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182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182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182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182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182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182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182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182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182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182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182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182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182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182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182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182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182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182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182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182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182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182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182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182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182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182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182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182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182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182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182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182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182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182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182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182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182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182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182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182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182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182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182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182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182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182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182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182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182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182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182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182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182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182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182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182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182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182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182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182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182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182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182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182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182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182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182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182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182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182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182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182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182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182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182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182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182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182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182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182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182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182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182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182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182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182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182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182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182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182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182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182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182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182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182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182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182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182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182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182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182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182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182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182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182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182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182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182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182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182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182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182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182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182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182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182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182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182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182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182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182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182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182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182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182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182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182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182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182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182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182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182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182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182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182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182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182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182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182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182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182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182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182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182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182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182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182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182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182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182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182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182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182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182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182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182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182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182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182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182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182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182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182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182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182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182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182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182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182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182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182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182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182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182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182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182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182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182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182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182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179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179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179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179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179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179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179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179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179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179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179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179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179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179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179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179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179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179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179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179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179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179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179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179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179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179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179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179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179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179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179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179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179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179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179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179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179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179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179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179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179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179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179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178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178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177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177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177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177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177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177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177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176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176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176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175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175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175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175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175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175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175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175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175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175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175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175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175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175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175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175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175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175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175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175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175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175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175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175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175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175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175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175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175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175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175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175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175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175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175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175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175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175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175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175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175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175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175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175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175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175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175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175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175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175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175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175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175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175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175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175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175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175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175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175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175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175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175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175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175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175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175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175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175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175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175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175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175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175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175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175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175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175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175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175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175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175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175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175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175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175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175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175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175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175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175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175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175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175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174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174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174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174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174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174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174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174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174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174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174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174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174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174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174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174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174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174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174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173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173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173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173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173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173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173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173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173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173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173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173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173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173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173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173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173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173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172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172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172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172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172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172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172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172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172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172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172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172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169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169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169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169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169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169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169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169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169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169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169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169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169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169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169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169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169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169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169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169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169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169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169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169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169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169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169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169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169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168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168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168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168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168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168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168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168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168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168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168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168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168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168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168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168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168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168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168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168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168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168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168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168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168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168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168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168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168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168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168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168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168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168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168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167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167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167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167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167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167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167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167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167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167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167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167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167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167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167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167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167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167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167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167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167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167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167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167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167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167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167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167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167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167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167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167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167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167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167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167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167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167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167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167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167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167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167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167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167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167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167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167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167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167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167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167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167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167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167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167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167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167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167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167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167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167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167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167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167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167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167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167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167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167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167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167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167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167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167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167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167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167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167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167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167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167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167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167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167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167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167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167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167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167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167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167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167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167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167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167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167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167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167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167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167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167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167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167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167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167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167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167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167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167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167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167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167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167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167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167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167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167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167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167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167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167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167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167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167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167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167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167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167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167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167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167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167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167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167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167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167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167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167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167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167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167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167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167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167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167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167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167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167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167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167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167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167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167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167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167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167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167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167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167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167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167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167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167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167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167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167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167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167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167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167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167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167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167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167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167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167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167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167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167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167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167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167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167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167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167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167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167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167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167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167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167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167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167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167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167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167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167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167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167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167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167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167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167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167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167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167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167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167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167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167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167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167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167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167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167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167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167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167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167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167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167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167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167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167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167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167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167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167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167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167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167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167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167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167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167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165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165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165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165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165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165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165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165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165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165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165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165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165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165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165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165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164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164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164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164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164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164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164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164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164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164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164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164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164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164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164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164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164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164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164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164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164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164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164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164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164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164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164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164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164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164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164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164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164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164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164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164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164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164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164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163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163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163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163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163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163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163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163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163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163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163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163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163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163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163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163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163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163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162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162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162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162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162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162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162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162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162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162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162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162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162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162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162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162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162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162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162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162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162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162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162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162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162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162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162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162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162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162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162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162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162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162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162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162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162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162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162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162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162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162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162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162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162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162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162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162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162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162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162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162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162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162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162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162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162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162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162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162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162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162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162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162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162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162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162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162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162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162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162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162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162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162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162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162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162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162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162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162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162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162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162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162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162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162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162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162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162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162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162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162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162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162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162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162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162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162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162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162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162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162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162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162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162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162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162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162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162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162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162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162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162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162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162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158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158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158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158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158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158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158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158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158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158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158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158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157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157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157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157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157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157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157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157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157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157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157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157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157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157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157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157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157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157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157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157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157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157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157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157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157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157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157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157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157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157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157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154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154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154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154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154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154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154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154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154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153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152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152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152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152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152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152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151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151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151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151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151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151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151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151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151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151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151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151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151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151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151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151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151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151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151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151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150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150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150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150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150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150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150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150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150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150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150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150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149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149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149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149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149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149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149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149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149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149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149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149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146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146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146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146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146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146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146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146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146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146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146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146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146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146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146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146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146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146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146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146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146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146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146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146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146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146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146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146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146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146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146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146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146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146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146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146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146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146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146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146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146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146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146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146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146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146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146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146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146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146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145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145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145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145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145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145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145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145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145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145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145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145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145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145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145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145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142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141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141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141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141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141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141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139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139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139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139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139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139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139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139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139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139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139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139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139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139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139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139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139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139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139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139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139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139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139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139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139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139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139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139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139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139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139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139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139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139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139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139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139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139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139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139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139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139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139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139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139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139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139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137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137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137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137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137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137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137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137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137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137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137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137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137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137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137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137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137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137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137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137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137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137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137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137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137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137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137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137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135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135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135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135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130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130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130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130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130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129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129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129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129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129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129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129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129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129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129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129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129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126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126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126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126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126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126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126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126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126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126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126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126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126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126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126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126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126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126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126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126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126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126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126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126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126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126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126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126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126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125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124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123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123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123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123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123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123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123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123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123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123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123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123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123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123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123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123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123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123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123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123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123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123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123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123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123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123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123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122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122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122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122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122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122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122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122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122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122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122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122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122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122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122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122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122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122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122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122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122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122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122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122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122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122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122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122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122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122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122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122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122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122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122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122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122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122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122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121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124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124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119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119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119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119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119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119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119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119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119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119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119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119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119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119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119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119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119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119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119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119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119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119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119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119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119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119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119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119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119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119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119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119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119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119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119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119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119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119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119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119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119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119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119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119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119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119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119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119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119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119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119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119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119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119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119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119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119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119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119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119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119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119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119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119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119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119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119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119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119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119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119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119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119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119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119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119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119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119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119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119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119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119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119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119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119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119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119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119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119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119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119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119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119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117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117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117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117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117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117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117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117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117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117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117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117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117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117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117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117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117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117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117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117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117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117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117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117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117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117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117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117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117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116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114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114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114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111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111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111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111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111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111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111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111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111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111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111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111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111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111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111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111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111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111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111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111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111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111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111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111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111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111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111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111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111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111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111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111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111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111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111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111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111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111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111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111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111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111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111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111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111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111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111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111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111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111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111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111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111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111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111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111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111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111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111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108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108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108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108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108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108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108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108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108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108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108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108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108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108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108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108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108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108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108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108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108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108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108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108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107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107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107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107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107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107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107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107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107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107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107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107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107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107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105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105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105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105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105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105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105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103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103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103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103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103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103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103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103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103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103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103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103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103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103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103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103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103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103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103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103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103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103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103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103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103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103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103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103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103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103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103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103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103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103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103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103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103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103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103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103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103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103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103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103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103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103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103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103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103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103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103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103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103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103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103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103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103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103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103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103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103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103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103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103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102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102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102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102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102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102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102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102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102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102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100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100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100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100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100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100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100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100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100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100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100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100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100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100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100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100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100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100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100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100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100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100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100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100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100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100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100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100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100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100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100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100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100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100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99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99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99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99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99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99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99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99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99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99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99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99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99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99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99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99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99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99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99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99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99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99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99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99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99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99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99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99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99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99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99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99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99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99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99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99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99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99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99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99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99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99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99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99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99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99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99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99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99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99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99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99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99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99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99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99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99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99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99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99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99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99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99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99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99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99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99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99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99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99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99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99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99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99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99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99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99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99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99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99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99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99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99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99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99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99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99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99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99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99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99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99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99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99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99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99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99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99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99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99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99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99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99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99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99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99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99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99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99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99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99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99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99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99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99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99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99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99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99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99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99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99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99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99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99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99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99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99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99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99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99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99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99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99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99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99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99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99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99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99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99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99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99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99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99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98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98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98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98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98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98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98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98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98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98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98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98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98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98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98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98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98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98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98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98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98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98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98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98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98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98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98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98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97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97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97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97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97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97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97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97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97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97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97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96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96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96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96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96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96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96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96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96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96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96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96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96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96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96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96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96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96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96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96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96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96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96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96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96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96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95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95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94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94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94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94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94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94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94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94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94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94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94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94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94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94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94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94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94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94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94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94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93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93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93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93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93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93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93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93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93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93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93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93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93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93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93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93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93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93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93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93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93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93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93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93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93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93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93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93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93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93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93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93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93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93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91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91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91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91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91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91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91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91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89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89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89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89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89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88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88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88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88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88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88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88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85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85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85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85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85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85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85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85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85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85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85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85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85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85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85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81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81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81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81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81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81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81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81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81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81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81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81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81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81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81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81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78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78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78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74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74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74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74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74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74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74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74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74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74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74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74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74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74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74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74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74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74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74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74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74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74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74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74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74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74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74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74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74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74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74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74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74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74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74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74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74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74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74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74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74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74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74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74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74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74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74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74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74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74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74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74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74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74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74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74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74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74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74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74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74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74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74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74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74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74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74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74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74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74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74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74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74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74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74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74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74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74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74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74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74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74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74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74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74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74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72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72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72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72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72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72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72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72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72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65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65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65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65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65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65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65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65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65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65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65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65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65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65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65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65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65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65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65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65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65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65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65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65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65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65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65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65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65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65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65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65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65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65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65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65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65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65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65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65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65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65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65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65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65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65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65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65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65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65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65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65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65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65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65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65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65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65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65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65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65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65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65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65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65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65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65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65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65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65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65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65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65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65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65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65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65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65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65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65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65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65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65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65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65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65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65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65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63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63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60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60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60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60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60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60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60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60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60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60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60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60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60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60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60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60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60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60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60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60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60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60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60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60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60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60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60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60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60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60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60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60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60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60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60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60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60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60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60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60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60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60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60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60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60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60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60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60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60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60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60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60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60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60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60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60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60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60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60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60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60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60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60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60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60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60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60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60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60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60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60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60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60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60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60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60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60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59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59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59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59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59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59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59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59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59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59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59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59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59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59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59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59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59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59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59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59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59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59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59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59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59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59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59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59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59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59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59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59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59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59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59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59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59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59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59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59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59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59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59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59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59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59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59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59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59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59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59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59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59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59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59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59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59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59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59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56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56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56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56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56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56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56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55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55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55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55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55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55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55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55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55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55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55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55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55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55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55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55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55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55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55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55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55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55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55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55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55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55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55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55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55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55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55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55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55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55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55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55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55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55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55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55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55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55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55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55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54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54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54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54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54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54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54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54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54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54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54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54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54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54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54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54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54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54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54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54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54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54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54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54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54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54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54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54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54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54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54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54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54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54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54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54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54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54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54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54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54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54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54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54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54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54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54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54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54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54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54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54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54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54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54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54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54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54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54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54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54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54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54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54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54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54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54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54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54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54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54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54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54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54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54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54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54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54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54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54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54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54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54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54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54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54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52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52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52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52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52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52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52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52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52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52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52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52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52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52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52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52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52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52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52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52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52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52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52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52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52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52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52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52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52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52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52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52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52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52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52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52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52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52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52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52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52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52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52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52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52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52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52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52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52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52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52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52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52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52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52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52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52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52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52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52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52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52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52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52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52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52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52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52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52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52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52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52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52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52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52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52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52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52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52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52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52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52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52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52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52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52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52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52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52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52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52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52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52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52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52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52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52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52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52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52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52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52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52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52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52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52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52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52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52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52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52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52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52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52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52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52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52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52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52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52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52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52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52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52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52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52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52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52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52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52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52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52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52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52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52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52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52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52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52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52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52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52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52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52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52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52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52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52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52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52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52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52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52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52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52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52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51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51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51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51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51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51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51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51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51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51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51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51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51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51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51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51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51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51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51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51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51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51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51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51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51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51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51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51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51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51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51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51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51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51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51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51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51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51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51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51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51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51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51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51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51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51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51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51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51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51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51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51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51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51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51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51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51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51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51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51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51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51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51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51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51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51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51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51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51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51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51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51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51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51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51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51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51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51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51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51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51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51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51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51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51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51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51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51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51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51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51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51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51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51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51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51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51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51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51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51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51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51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51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51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51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51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51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51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51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51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51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51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51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51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51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51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51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51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51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51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51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51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51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51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51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51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51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51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51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51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51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51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51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51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51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51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51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51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51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51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51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51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51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51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51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51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51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51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51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51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51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51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51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51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51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51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51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51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51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51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51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51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51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51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51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51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51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51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51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51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51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51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51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51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51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51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51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51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51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51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51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51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51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51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51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51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51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51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51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51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51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51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51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51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51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51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51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51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51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51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51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51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51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51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51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51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51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51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51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51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51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51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51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51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51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51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51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51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51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51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51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51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51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51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51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51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51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51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51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51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51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51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51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51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51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51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51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51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51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51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51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51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51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51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51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51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51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51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51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51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51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51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51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51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51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51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51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51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51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51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51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51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51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51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51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51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51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51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51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51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51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51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51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51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51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51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51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51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51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51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51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51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51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51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51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51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51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51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51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51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51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51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51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51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51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51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51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51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51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51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51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51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51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51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51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51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51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51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51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51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51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51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51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51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51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51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51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51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51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51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51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51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51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51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51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51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51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51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51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51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51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51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51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51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51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51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51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51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51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51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51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51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51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51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51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51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51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51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51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51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50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50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50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50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50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50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50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50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50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50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50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50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50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50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50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50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48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48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48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48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48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48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48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48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48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48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48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48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48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48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48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48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48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48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48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48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48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48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48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48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48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48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48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48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48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48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48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48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48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48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48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48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48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48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48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48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48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48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48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48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48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48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48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48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48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48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48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48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48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48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48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48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48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48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48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48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48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48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48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48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48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48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48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48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48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48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48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48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48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48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48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48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48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48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48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48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48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48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48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48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48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48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48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48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48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48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48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48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48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48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48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46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46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46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46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46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46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46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46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46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46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46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46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46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46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46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46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46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46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46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46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46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46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46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46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46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46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46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46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45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45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45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45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45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45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45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45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45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45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45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45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45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45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45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45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45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45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45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45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45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45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45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45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45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45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45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45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45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45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45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45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45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45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45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45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45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45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45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45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45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45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45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45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45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45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45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45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45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45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45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45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45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45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45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45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45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45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45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45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45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45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45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45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45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45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45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45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45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45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45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45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45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45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45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45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45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45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45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45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45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45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45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45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45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45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45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45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45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45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45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45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45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45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45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45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45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45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45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45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45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45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45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45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45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45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45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45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45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45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45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45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45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45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45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45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45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45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45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45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45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45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45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45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45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45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45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45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45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45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45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45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45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45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45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45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45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45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45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45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45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45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45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45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45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45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45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45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45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45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45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45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45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45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45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45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45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45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45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45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45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45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45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45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45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45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45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45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45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45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45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45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45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45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45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45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45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45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45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45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45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45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45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45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45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45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45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45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45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45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45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45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45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45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45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45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45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45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45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45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45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45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45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45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45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45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45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45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45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45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45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45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45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45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45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45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45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45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45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45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45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45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45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45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45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45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45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45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45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45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45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45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45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45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45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45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45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45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45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45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45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45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45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45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45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45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45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45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45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45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45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45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45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45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45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45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45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45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45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45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45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45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45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45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45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45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45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45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45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45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45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45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45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45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45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45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45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45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45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45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45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45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45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45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45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45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45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45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45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45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45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45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45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45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45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45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45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45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45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45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45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45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45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45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45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45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45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45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45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45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45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45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45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45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45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45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45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45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45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45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45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45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45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45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45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45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45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45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45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45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45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45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45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45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45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45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45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45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45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45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45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45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45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45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45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45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45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45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45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45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45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45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45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45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45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45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45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45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45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45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45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45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45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45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45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45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45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45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45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45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45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45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45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45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45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45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45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45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45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45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45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45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45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45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45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45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45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45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45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45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45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45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45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45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45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45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45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45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45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45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45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45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45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45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45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45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45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45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45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45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45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45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45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45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45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45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45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45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45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45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45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45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45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45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45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45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45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45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45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45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45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45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45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45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45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45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45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45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45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45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45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45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45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45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45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45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45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45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45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45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45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45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45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45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45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45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45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45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45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45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45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45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45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45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45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45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45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45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45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45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45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45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45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45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45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45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45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45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45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45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45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45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45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45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45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45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45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45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45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45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45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45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45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45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45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45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45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45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45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45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45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45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45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45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45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45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45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45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45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45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45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45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45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45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45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45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45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45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45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45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45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45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45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45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45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45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45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45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45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45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45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45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45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45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45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45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45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45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45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45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45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45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45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45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45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45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45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45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45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45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45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45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45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45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45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45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45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45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45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45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45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45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45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45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45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45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45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45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45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45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45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45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45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45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45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45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45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45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45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45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45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45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45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45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45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45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45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45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45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45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45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45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45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45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45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45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45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45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45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45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45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45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45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45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45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45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45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45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45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45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45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45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45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45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45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45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45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45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45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45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45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45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45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45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45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45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45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45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45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45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45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45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45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45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45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45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45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45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45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45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45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45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45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45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45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45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45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45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45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45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45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45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45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45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45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45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45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45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45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45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45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45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45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45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45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45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45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45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45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45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45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45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45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45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45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45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45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45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45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45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45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45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45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45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45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45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45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45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45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45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45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45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45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45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45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45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45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45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45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45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45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45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45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45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45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45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45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45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45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45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45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45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45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45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45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45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45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45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45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45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45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45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45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45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45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45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45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45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45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45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45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45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45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45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45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45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45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45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45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45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45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45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45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45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45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45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45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45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45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45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45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45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45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45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45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45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45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45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45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45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45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45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45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45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45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45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45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45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45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45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45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45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45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45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45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45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45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45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45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45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45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45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45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45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45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45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45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45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45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45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45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45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45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45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45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45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45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45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45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45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45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45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45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45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45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45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45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45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45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45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45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45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45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45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45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45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45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45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45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45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45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45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45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45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45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45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45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45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45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45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45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45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45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45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45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45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45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45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45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45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45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45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45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45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45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45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45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45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45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45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45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45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45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45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45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45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45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45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45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45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45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45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45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45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45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45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45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45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45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45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45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45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45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45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45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45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45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45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45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45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45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45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45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45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45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45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45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45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45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45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45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45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45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45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45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45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45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45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45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45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45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45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45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45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45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45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45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45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45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45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45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45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45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45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45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45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45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45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45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45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45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45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45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45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45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45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45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45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45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45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45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45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45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45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45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45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45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45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45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45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45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45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45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45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45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45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45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45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45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45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45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45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45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45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45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45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45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45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45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45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45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45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45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45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45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45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45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45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45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45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45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45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45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45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45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45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45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45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45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45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45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45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45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45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45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45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45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45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45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45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45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45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45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45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45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45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45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45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45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45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45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45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45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45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45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45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45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45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45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45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45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45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45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45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45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45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45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45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45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45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45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45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45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45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45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45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45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45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45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45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45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45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45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45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45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45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45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45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45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45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45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45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45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45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45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45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45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45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45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45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45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45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45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45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45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45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45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45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45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45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45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45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45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45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45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45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45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45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45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45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45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45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45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45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45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45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45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45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45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45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45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45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45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45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45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45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45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45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45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45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45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45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45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45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45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45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45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45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45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45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45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45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45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45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45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45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45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45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45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45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45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45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45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45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45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45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45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45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45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45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45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45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45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45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45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45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45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45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45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45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45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45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45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45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45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45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45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45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45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45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45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45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45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45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45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45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45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45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45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45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45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45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45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45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45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45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45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45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45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45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45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45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45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45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45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45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45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45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45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45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45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45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45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45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45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45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45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45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45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45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45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45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45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45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45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45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45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45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45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45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45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45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45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45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45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45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45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45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45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45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45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45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45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45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45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45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45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45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43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43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43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43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43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43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43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43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43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43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43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43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43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43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43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43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43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43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43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43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43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43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43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41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41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41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41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41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41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41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41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41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41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41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41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41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41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41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41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41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41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41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41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41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41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41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41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41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41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41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41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41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41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41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41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41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41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41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41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41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41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41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41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41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40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40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40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40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40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40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40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39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39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39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39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39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39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39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39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39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39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39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39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39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39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39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39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39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39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39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39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39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39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39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39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39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39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39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39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39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39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39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39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39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39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39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39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39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39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39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39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39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39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39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39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39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39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39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39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39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39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39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39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39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39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39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39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39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39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39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39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39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39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39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39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39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39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39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39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39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39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39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39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39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39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39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39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39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39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39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39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39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39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39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39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39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39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39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39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39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39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39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39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39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39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39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39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39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39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39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39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39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39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39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39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39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39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39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39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39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39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39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39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39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39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37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37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37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37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37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37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37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37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37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37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37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37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37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37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37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37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37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37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37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37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37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37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37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37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37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37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37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37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37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37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37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37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37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37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37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37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37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37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37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37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37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37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37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37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37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37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37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37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37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37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37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37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37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37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37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37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37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37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37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37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37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37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37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37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37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37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37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37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37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37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37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37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37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37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37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37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37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37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37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37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37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37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37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37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37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37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37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37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37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37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37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37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37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37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37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37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37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37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37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37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37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37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37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37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37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37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37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37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37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37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37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37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37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37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37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37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37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37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37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37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37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37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37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37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37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37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37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37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37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37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37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37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37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37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37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37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37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37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37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37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37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37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37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37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37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37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37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37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37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37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37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37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37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37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37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37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37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37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37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37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37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37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37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37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37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37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37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37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37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37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37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37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37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37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37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37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37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37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37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37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37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37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37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37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37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37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37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37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37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37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37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37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37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37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37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37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37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37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37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37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37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37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37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37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37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37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37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37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37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37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37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37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37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37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37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37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37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37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37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37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37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37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37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37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37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37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37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37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37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37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37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37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37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37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37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37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37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37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37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37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37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37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37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37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37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35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35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35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35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35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35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35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35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35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35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35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35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35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35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35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35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35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35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35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35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35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35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35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35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35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35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35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35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35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35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35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35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35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35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35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35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35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35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35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35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35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35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35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35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35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35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35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35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35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35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35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35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35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35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35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35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35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35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35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35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35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35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35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35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35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35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35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35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35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35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35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35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35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35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35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35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35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35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35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35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35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35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35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35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35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35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35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35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35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35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35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35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35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35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35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35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35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35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35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35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35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35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35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35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35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35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35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35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35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35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35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35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35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35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35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35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35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35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35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35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35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35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35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35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35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35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35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35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35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35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35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35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35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35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35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35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35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35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35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35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35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35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35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35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35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34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30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30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30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30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30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30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30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30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30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30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30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30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30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30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30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30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30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30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30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30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30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30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30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30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30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30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30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30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30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30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30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30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30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30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30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30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30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30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30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30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30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30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30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30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30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30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30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30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30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30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30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30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30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30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30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30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30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30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30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30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30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30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30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30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30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30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30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30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30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30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30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30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30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30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30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30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30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30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30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30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30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30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30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30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30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30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30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30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30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30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30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30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30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30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30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30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30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30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30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30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30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30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30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30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30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30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30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30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30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30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30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30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30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30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30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30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30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30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30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30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30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30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30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30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30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30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30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30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30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30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30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30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30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30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30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30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30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30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30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30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30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30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30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30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30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30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30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30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30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30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30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30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30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30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30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30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30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30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30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30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30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30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30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30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30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30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30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30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30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30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30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30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30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30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30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30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30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30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30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30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30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30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30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30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30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30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30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30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30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30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30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30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30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30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30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30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30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30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30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30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30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30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30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30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30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30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30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30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30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30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30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30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30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30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30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30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30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30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30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30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30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30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30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30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30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30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30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30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30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30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30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30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30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30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30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30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30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30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30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30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30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30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30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30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30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30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30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30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30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30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30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30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30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30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30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30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30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30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30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30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30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30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30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30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30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30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30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30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30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30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30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30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30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30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30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30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30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30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30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30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30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30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30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30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30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30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30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30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30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30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30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30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30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30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30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30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30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30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30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30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30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30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30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30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30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27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27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27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27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27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27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27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27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27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27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27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27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27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27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27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27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27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27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27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27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27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27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27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27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27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27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27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27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27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27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27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27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27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27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27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27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27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27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27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27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27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27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27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27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27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27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27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27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27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27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27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27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27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27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27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27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27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27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27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27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27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27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27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27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27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27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27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27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27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25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24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24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24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24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24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20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20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20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20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20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20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20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20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20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20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20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20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20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20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20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20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20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20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20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20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20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20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20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20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20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20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20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20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20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20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20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20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20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20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20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20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20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20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20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20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20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20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20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20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20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20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20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20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20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20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20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20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20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20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20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20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20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20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20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20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20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20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20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20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20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20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20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20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20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20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20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20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20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20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20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20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20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20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20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20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20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20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20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20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20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20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20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20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20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20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20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20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20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20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20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20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20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20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20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20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20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20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20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20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20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20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20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20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20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20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20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20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20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20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20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20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20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20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20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20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20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20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20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20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20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20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20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20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20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20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20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20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20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20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20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20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20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20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20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20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20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20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20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20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20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20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20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20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20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20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20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20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20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20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20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20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20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20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20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20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20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20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20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20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20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20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20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20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20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20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20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20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20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20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20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20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20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20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20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20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20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20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20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20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20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20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20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20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20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20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20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20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20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20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20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20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20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20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20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20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20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20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20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20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20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20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20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20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20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20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20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20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20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20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20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20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20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20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20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20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20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20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20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20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20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20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20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20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20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20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20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20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20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20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20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20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20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20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20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20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20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20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20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20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20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20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20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20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20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20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20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20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20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20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20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20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20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20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20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20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20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20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20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20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20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20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20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20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20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20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20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20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20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20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20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20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20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20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20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20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20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20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20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20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20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20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20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20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20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20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20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20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20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20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20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20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20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20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20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20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20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20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20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20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20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20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20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20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20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20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20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20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20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20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20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20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20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20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20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20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20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20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20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20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20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20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20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20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20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20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20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20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20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20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20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20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20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20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20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20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20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20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20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20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20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20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20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20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20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20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20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20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20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20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20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20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20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20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20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20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20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20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20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20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20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20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20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20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20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20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20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20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20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20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20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20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20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20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20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20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20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20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20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20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20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20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20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20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20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20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20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20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20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20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20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20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20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20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20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20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20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20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20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20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20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20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20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20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20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20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20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20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20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20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20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20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20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20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20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20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20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20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20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20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20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20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20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20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20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20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20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20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20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20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20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20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20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20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20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20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20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20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20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20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20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20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20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20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20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20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20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20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20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20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20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20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20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20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20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20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20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20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20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20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20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20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20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20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20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20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20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20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20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20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20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20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20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20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20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20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20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20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20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20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20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20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20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20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20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20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20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20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20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20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20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20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20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20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20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20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20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20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20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20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20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20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20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20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20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20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20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20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20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20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20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20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20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20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20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20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20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20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20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20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20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20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20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20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20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20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20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20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20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20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20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20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20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20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20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20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20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20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20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20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20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20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20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20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20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20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20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20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20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20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20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20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20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20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20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20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20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20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20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20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20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20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20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20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20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20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20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20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20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20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20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20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20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20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20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20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20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20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20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20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20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20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20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20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20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20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20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20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20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20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20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20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20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20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20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20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20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20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20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20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20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20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20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20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20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20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20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20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20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20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20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20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20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20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20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20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20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20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20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20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20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20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20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20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20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20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20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20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20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20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20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20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20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20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20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20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20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20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20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20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20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20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20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20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20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20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20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20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20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20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20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20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20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20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20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20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20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20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20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20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20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20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20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20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20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20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20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20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20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20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20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20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20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20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20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20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20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20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20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20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20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20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20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20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20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20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20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20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20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20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20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20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20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20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20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20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20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20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20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20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20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20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20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20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20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20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20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20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20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20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20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20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20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20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20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20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20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20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20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20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20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20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20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20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20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20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20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20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20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20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20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20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20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20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20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20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20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20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20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20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20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20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20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20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20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20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20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20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20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20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20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20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20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20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20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20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20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20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20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20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20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20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20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20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20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20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20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20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20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20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20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20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20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20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20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20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20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20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20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20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20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20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20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20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20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20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20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20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20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20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20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20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20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20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20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20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20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20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20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20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20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20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20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20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20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20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20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20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20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20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20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20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20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20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20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20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20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20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20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20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20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20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20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20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20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20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20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20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20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20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20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20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20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20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20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20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20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20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20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20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20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20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20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20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20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20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20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20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20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20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20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20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20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20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20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20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20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20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20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20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20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20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20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20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20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20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20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20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20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20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20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20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20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20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20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20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20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20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20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20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20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20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20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20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20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20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20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20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20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20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20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20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20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20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20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20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20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20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20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20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20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20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20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20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20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20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20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20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20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20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20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20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20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20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20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20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20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20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20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20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20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20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20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20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20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20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20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20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20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20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20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20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20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20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20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20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20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20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20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20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20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20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20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20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20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20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20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20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20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20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20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20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20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20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20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20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20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20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20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20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20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20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20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20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20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20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20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20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20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20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20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20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20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20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20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20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20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20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20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20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20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20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20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20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20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20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20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20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20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20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20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20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20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20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20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20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20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20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20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20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20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20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20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20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20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20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20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20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20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20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20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20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20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20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20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20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20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20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20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20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20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20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20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20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20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20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20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20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20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20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20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20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20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20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20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20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20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20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20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20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20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20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20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20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20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20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20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20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20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20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20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20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20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20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20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20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20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20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20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20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20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20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20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20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20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20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20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20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20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20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20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20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20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20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20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20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20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20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20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20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20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20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20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20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20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20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20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20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20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20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20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20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20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20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20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20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20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20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20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20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19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19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19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19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19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19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19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19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19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19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19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19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19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19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19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19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19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19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19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19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19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19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19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19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19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19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19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19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19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19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19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19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19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19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19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19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19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19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19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19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19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19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19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19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19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19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19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19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19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19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19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19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19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yep</v>
      </c>
      <c r="Q9574" s="2">
        <f ca="1">IF(Proc[[#This Row],[DateClosed]]="",ABS(NETWORKDAYS(Proc[[#This Row],[DateOpened]],TODAY()))-1,ABS(NETWORKDAYS(Proc[[#This Row],[DateOpened]],Proc[[#This Row],[DateClosed]]))-1)</f>
        <v>17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yep</v>
      </c>
      <c r="Q9575" s="2">
        <f ca="1">IF(Proc[[#This Row],[DateClosed]]="",ABS(NETWORKDAYS(Proc[[#This Row],[DateOpened]],TODAY()))-1,ABS(NETWORKDAYS(Proc[[#This Row],[DateOpened]],Proc[[#This Row],[DateClosed]]))-1)</f>
        <v>17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yep</v>
      </c>
      <c r="Q9576" s="2">
        <f ca="1">IF(Proc[[#This Row],[DateClosed]]="",ABS(NETWORKDAYS(Proc[[#This Row],[DateOpened]],TODAY()))-1,ABS(NETWORKDAYS(Proc[[#This Row],[DateOpened]],Proc[[#This Row],[DateClosed]]))-1)</f>
        <v>17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yep</v>
      </c>
      <c r="Q9577" s="2">
        <f ca="1">IF(Proc[[#This Row],[DateClosed]]="",ABS(NETWORKDAYS(Proc[[#This Row],[DateOpened]],TODAY()))-1,ABS(NETWORKDAYS(Proc[[#This Row],[DateOpened]],Proc[[#This Row],[DateClosed]]))-1)</f>
        <v>17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yep</v>
      </c>
      <c r="Q9578" s="2">
        <f ca="1">IF(Proc[[#This Row],[DateClosed]]="",ABS(NETWORKDAYS(Proc[[#This Row],[DateOpened]],TODAY()))-1,ABS(NETWORKDAYS(Proc[[#This Row],[DateOpened]],Proc[[#This Row],[DateClosed]]))-1)</f>
        <v>17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yep</v>
      </c>
      <c r="Q9579" s="2">
        <f ca="1">IF(Proc[[#This Row],[DateClosed]]="",ABS(NETWORKDAYS(Proc[[#This Row],[DateOpened]],TODAY()))-1,ABS(NETWORKDAYS(Proc[[#This Row],[DateOpened]],Proc[[#This Row],[DateClosed]]))-1)</f>
        <v>17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yep</v>
      </c>
      <c r="Q9580" s="2">
        <f ca="1">IF(Proc[[#This Row],[DateClosed]]="",ABS(NETWORKDAYS(Proc[[#This Row],[DateOpened]],TODAY()))-1,ABS(NETWORKDAYS(Proc[[#This Row],[DateOpened]],Proc[[#This Row],[DateClosed]]))-1)</f>
        <v>17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yep</v>
      </c>
      <c r="Q9581" s="2">
        <f ca="1">IF(Proc[[#This Row],[DateClosed]]="",ABS(NETWORKDAYS(Proc[[#This Row],[DateOpened]],TODAY()))-1,ABS(NETWORKDAYS(Proc[[#This Row],[DateOpened]],Proc[[#This Row],[DateClosed]]))-1)</f>
        <v>17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yep</v>
      </c>
      <c r="Q9582" s="2">
        <f ca="1">IF(Proc[[#This Row],[DateClosed]]="",ABS(NETWORKDAYS(Proc[[#This Row],[DateOpened]],TODAY()))-1,ABS(NETWORKDAYS(Proc[[#This Row],[DateOpened]],Proc[[#This Row],[DateClosed]]))-1)</f>
        <v>17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yep</v>
      </c>
      <c r="Q9583" s="2">
        <f ca="1">IF(Proc[[#This Row],[DateClosed]]="",ABS(NETWORKDAYS(Proc[[#This Row],[DateOpened]],TODAY()))-1,ABS(NETWORKDAYS(Proc[[#This Row],[DateOpened]],Proc[[#This Row],[DateClosed]]))-1)</f>
        <v>17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yep</v>
      </c>
      <c r="Q9584" s="2">
        <f ca="1">IF(Proc[[#This Row],[DateClosed]]="",ABS(NETWORKDAYS(Proc[[#This Row],[DateOpened]],TODAY()))-1,ABS(NETWORKDAYS(Proc[[#This Row],[DateOpened]],Proc[[#This Row],[DateClosed]]))-1)</f>
        <v>17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yep</v>
      </c>
      <c r="Q9585" s="2">
        <f ca="1">IF(Proc[[#This Row],[DateClosed]]="",ABS(NETWORKDAYS(Proc[[#This Row],[DateOpened]],TODAY()))-1,ABS(NETWORKDAYS(Proc[[#This Row],[DateOpened]],Proc[[#This Row],[DateClosed]]))-1)</f>
        <v>17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yep</v>
      </c>
      <c r="Q9586" s="2">
        <f ca="1">IF(Proc[[#This Row],[DateClosed]]="",ABS(NETWORKDAYS(Proc[[#This Row],[DateOpened]],TODAY()))-1,ABS(NETWORKDAYS(Proc[[#This Row],[DateOpened]],Proc[[#This Row],[DateClosed]]))-1)</f>
        <v>17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yep</v>
      </c>
      <c r="Q9587" s="2">
        <f ca="1">IF(Proc[[#This Row],[DateClosed]]="",ABS(NETWORKDAYS(Proc[[#This Row],[DateOpened]],TODAY()))-1,ABS(NETWORKDAYS(Proc[[#This Row],[DateOpened]],Proc[[#This Row],[DateClosed]]))-1)</f>
        <v>17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yep</v>
      </c>
      <c r="Q9588" s="2">
        <f ca="1">IF(Proc[[#This Row],[DateClosed]]="",ABS(NETWORKDAYS(Proc[[#This Row],[DateOpened]],TODAY()))-1,ABS(NETWORKDAYS(Proc[[#This Row],[DateOpened]],Proc[[#This Row],[DateClosed]]))-1)</f>
        <v>17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yep</v>
      </c>
      <c r="Q9589" s="2">
        <f ca="1">IF(Proc[[#This Row],[DateClosed]]="",ABS(NETWORKDAYS(Proc[[#This Row],[DateOpened]],TODAY()))-1,ABS(NETWORKDAYS(Proc[[#This Row],[DateOpened]],Proc[[#This Row],[DateClosed]]))-1)</f>
        <v>17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yep</v>
      </c>
      <c r="Q9590" s="2">
        <f ca="1">IF(Proc[[#This Row],[DateClosed]]="",ABS(NETWORKDAYS(Proc[[#This Row],[DateOpened]],TODAY()))-1,ABS(NETWORKDAYS(Proc[[#This Row],[DateOpened]],Proc[[#This Row],[DateClosed]]))-1)</f>
        <v>17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yep</v>
      </c>
      <c r="Q9591" s="2">
        <f ca="1">IF(Proc[[#This Row],[DateClosed]]="",ABS(NETWORKDAYS(Proc[[#This Row],[DateOpened]],TODAY()))-1,ABS(NETWORKDAYS(Proc[[#This Row],[DateOpened]],Proc[[#This Row],[DateClosed]]))-1)</f>
        <v>17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yep</v>
      </c>
      <c r="Q9592" s="2">
        <f ca="1">IF(Proc[[#This Row],[DateClosed]]="",ABS(NETWORKDAYS(Proc[[#This Row],[DateOpened]],TODAY()))-1,ABS(NETWORKDAYS(Proc[[#This Row],[DateOpened]],Proc[[#This Row],[DateClosed]]))-1)</f>
        <v>17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yep</v>
      </c>
      <c r="Q9593" s="2">
        <f ca="1">IF(Proc[[#This Row],[DateClosed]]="",ABS(NETWORKDAYS(Proc[[#This Row],[DateOpened]],TODAY()))-1,ABS(NETWORKDAYS(Proc[[#This Row],[DateOpened]],Proc[[#This Row],[DateClosed]]))-1)</f>
        <v>17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yep</v>
      </c>
      <c r="Q9594" s="2">
        <f ca="1">IF(Proc[[#This Row],[DateClosed]]="",ABS(NETWORKDAYS(Proc[[#This Row],[DateOpened]],TODAY()))-1,ABS(NETWORKDAYS(Proc[[#This Row],[DateOpened]],Proc[[#This Row],[DateClosed]]))-1)</f>
        <v>17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yep</v>
      </c>
      <c r="Q9595" s="2">
        <f ca="1">IF(Proc[[#This Row],[DateClosed]]="",ABS(NETWORKDAYS(Proc[[#This Row],[DateOpened]],TODAY()))-1,ABS(NETWORKDAYS(Proc[[#This Row],[DateOpened]],Proc[[#This Row],[DateClosed]]))-1)</f>
        <v>17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yep</v>
      </c>
      <c r="Q9596" s="2">
        <f ca="1">IF(Proc[[#This Row],[DateClosed]]="",ABS(NETWORKDAYS(Proc[[#This Row],[DateOpened]],TODAY()))-1,ABS(NETWORKDAYS(Proc[[#This Row],[DateOpened]],Proc[[#This Row],[DateClosed]]))-1)</f>
        <v>17</v>
      </c>
      <c r="R9596" s="140" t="s">
        <v>7402</v>
      </c>
      <c r="S9596" s="155"/>
      <c r="T9596" s="155"/>
    </row>
    <row r="9597" spans="1:20" hidden="1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yep</v>
      </c>
      <c r="Q9597" s="2">
        <f ca="1">IF(Proc[[#This Row],[DateClosed]]="",ABS(NETWORKDAYS(Proc[[#This Row],[DateOpened]],TODAY()))-1,ABS(NETWORKDAYS(Proc[[#This Row],[DateOpened]],Proc[[#This Row],[DateClosed]]))-1)</f>
        <v>17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yep</v>
      </c>
      <c r="Q9598" s="2">
        <f ca="1">IF(Proc[[#This Row],[DateClosed]]="",ABS(NETWORKDAYS(Proc[[#This Row],[DateOpened]],TODAY()))-1,ABS(NETWORKDAYS(Proc[[#This Row],[DateOpened]],Proc[[#This Row],[DateClosed]]))-1)</f>
        <v>17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yep</v>
      </c>
      <c r="Q9599" s="2">
        <f ca="1">IF(Proc[[#This Row],[DateClosed]]="",ABS(NETWORKDAYS(Proc[[#This Row],[DateOpened]],TODAY()))-1,ABS(NETWORKDAYS(Proc[[#This Row],[DateOpened]],Proc[[#This Row],[DateClosed]]))-1)</f>
        <v>17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yep</v>
      </c>
      <c r="Q9600" s="2">
        <f ca="1">IF(Proc[[#This Row],[DateClosed]]="",ABS(NETWORKDAYS(Proc[[#This Row],[DateOpened]],TODAY()))-1,ABS(NETWORKDAYS(Proc[[#This Row],[DateOpened]],Proc[[#This Row],[DateClosed]]))-1)</f>
        <v>17</v>
      </c>
      <c r="R9600" s="140" t="s">
        <v>7402</v>
      </c>
      <c r="S9600" s="155"/>
      <c r="T9600" s="155"/>
    </row>
    <row r="9601" spans="1:20" hidden="1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yep</v>
      </c>
      <c r="Q9601" s="2">
        <f ca="1">IF(Proc[[#This Row],[DateClosed]]="",ABS(NETWORKDAYS(Proc[[#This Row],[DateOpened]],TODAY()))-1,ABS(NETWORKDAYS(Proc[[#This Row],[DateOpened]],Proc[[#This Row],[DateClosed]]))-1)</f>
        <v>17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yep</v>
      </c>
      <c r="Q9602" s="2">
        <f ca="1">IF(Proc[[#This Row],[DateClosed]]="",ABS(NETWORKDAYS(Proc[[#This Row],[DateOpened]],TODAY()))-1,ABS(NETWORKDAYS(Proc[[#This Row],[DateOpened]],Proc[[#This Row],[DateClosed]]))-1)</f>
        <v>17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yep</v>
      </c>
      <c r="Q9603" s="2">
        <f ca="1">IF(Proc[[#This Row],[DateClosed]]="",ABS(NETWORKDAYS(Proc[[#This Row],[DateOpened]],TODAY()))-1,ABS(NETWORKDAYS(Proc[[#This Row],[DateOpened]],Proc[[#This Row],[DateClosed]]))-1)</f>
        <v>17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yep</v>
      </c>
      <c r="Q9604" s="2">
        <f ca="1">IF(Proc[[#This Row],[DateClosed]]="",ABS(NETWORKDAYS(Proc[[#This Row],[DateOpened]],TODAY()))-1,ABS(NETWORKDAYS(Proc[[#This Row],[DateOpened]],Proc[[#This Row],[DateClosed]]))-1)</f>
        <v>17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yep</v>
      </c>
      <c r="Q9605" s="2">
        <f ca="1">IF(Proc[[#This Row],[DateClosed]]="",ABS(NETWORKDAYS(Proc[[#This Row],[DateOpened]],TODAY()))-1,ABS(NETWORKDAYS(Proc[[#This Row],[DateOpened]],Proc[[#This Row],[DateClosed]]))-1)</f>
        <v>17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yep</v>
      </c>
      <c r="Q9606" s="2">
        <f ca="1">IF(Proc[[#This Row],[DateClosed]]="",ABS(NETWORKDAYS(Proc[[#This Row],[DateOpened]],TODAY()))-1,ABS(NETWORKDAYS(Proc[[#This Row],[DateOpened]],Proc[[#This Row],[DateClosed]]))-1)</f>
        <v>17</v>
      </c>
      <c r="R9606" s="140" t="s">
        <v>5381</v>
      </c>
      <c r="S9606" s="155"/>
      <c r="T9606" s="155"/>
    </row>
    <row r="9607" spans="1:20" hidden="1">
      <c r="A9607" t="s">
        <v>11869</v>
      </c>
      <c r="B9607" s="155" t="str">
        <f>IFERROR(VLOOKUP(Proc[[#This Row],[App]],Table2[],3,0),"open")</f>
        <v>ok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yep</v>
      </c>
      <c r="Q9607" s="2">
        <f ca="1">IF(Proc[[#This Row],[DateClosed]]="",ABS(NETWORKDAYS(Proc[[#This Row],[DateOpened]],TODAY()))-1,ABS(NETWORKDAYS(Proc[[#This Row],[DateOpened]],Proc[[#This Row],[DateClosed]]))-1)</f>
        <v>16</v>
      </c>
      <c r="R9607" s="140" t="s">
        <v>11870</v>
      </c>
      <c r="S9607" s="155"/>
      <c r="T9607" s="155"/>
    </row>
    <row r="9608" spans="1:20" hidden="1">
      <c r="A9608" s="156" t="s">
        <v>11869</v>
      </c>
      <c r="B9608" s="155" t="str">
        <f>IFERROR(VLOOKUP(Proc[[#This Row],[App]],Table2[],3,0),"open")</f>
        <v>ok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yep</v>
      </c>
      <c r="Q9608" s="2">
        <f ca="1">IF(Proc[[#This Row],[DateClosed]]="",ABS(NETWORKDAYS(Proc[[#This Row],[DateOpened]],TODAY()))-1,ABS(NETWORKDAYS(Proc[[#This Row],[DateOpened]],Proc[[#This Row],[DateClosed]]))-1)</f>
        <v>16</v>
      </c>
      <c r="R9608" s="140" t="s">
        <v>11870</v>
      </c>
      <c r="S9608" s="155"/>
      <c r="T9608" s="155"/>
    </row>
    <row r="9609" spans="1:20" hidden="1">
      <c r="A9609" s="156" t="s">
        <v>11869</v>
      </c>
      <c r="B9609" s="155" t="str">
        <f>IFERROR(VLOOKUP(Proc[[#This Row],[App]],Table2[],3,0),"open")</f>
        <v>ok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yep</v>
      </c>
      <c r="Q9609" s="2">
        <f ca="1">IF(Proc[[#This Row],[DateClosed]]="",ABS(NETWORKDAYS(Proc[[#This Row],[DateOpened]],TODAY()))-1,ABS(NETWORKDAYS(Proc[[#This Row],[DateOpened]],Proc[[#This Row],[DateClosed]]))-1)</f>
        <v>16</v>
      </c>
      <c r="R9609" s="140" t="s">
        <v>11870</v>
      </c>
      <c r="S9609" s="155"/>
      <c r="T9609" s="155"/>
    </row>
    <row r="9610" spans="1:20" hidden="1">
      <c r="A9610" s="156" t="s">
        <v>11869</v>
      </c>
      <c r="B9610" s="155" t="str">
        <f>IFERROR(VLOOKUP(Proc[[#This Row],[App]],Table2[],3,0),"open")</f>
        <v>ok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yep</v>
      </c>
      <c r="Q9610" s="2">
        <f ca="1">IF(Proc[[#This Row],[DateClosed]]="",ABS(NETWORKDAYS(Proc[[#This Row],[DateOpened]],TODAY()))-1,ABS(NETWORKDAYS(Proc[[#This Row],[DateOpened]],Proc[[#This Row],[DateClosed]]))-1)</f>
        <v>16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yep</v>
      </c>
      <c r="Q9611" s="2">
        <f ca="1">IF(Proc[[#This Row],[DateClosed]]="",ABS(NETWORKDAYS(Proc[[#This Row],[DateOpened]],TODAY()))-1,ABS(NETWORKDAYS(Proc[[#This Row],[DateOpened]],Proc[[#This Row],[DateClosed]]))-1)</f>
        <v>16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yep</v>
      </c>
      <c r="Q9612" s="2">
        <f ca="1">IF(Proc[[#This Row],[DateClosed]]="",ABS(NETWORKDAYS(Proc[[#This Row],[DateOpened]],TODAY()))-1,ABS(NETWORKDAYS(Proc[[#This Row],[DateOpened]],Proc[[#This Row],[DateClosed]]))-1)</f>
        <v>16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yep</v>
      </c>
      <c r="Q9613" s="2">
        <f ca="1">IF(Proc[[#This Row],[DateClosed]]="",ABS(NETWORKDAYS(Proc[[#This Row],[DateOpened]],TODAY()))-1,ABS(NETWORKDAYS(Proc[[#This Row],[DateOpened]],Proc[[#This Row],[DateClosed]]))-1)</f>
        <v>16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yep</v>
      </c>
      <c r="Q9614" s="2">
        <f ca="1">IF(Proc[[#This Row],[DateClosed]]="",ABS(NETWORKDAYS(Proc[[#This Row],[DateOpened]],TODAY()))-1,ABS(NETWORKDAYS(Proc[[#This Row],[DateOpened]],Proc[[#This Row],[DateClosed]]))-1)</f>
        <v>16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yep</v>
      </c>
      <c r="Q9615" s="2">
        <f ca="1">IF(Proc[[#This Row],[DateClosed]]="",ABS(NETWORKDAYS(Proc[[#This Row],[DateOpened]],TODAY()))-1,ABS(NETWORKDAYS(Proc[[#This Row],[DateOpened]],Proc[[#This Row],[DateClosed]]))-1)</f>
        <v>16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yep</v>
      </c>
      <c r="Q9616" s="2">
        <f ca="1">IF(Proc[[#This Row],[DateClosed]]="",ABS(NETWORKDAYS(Proc[[#This Row],[DateOpened]],TODAY()))-1,ABS(NETWORKDAYS(Proc[[#This Row],[DateOpened]],Proc[[#This Row],[DateClosed]]))-1)</f>
        <v>16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yep</v>
      </c>
      <c r="Q9617" s="2">
        <f ca="1">IF(Proc[[#This Row],[DateClosed]]="",ABS(NETWORKDAYS(Proc[[#This Row],[DateOpened]],TODAY()))-1,ABS(NETWORKDAYS(Proc[[#This Row],[DateOpened]],Proc[[#This Row],[DateClosed]]))-1)</f>
        <v>16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yep</v>
      </c>
      <c r="Q9618" s="2">
        <f ca="1">IF(Proc[[#This Row],[DateClosed]]="",ABS(NETWORKDAYS(Proc[[#This Row],[DateOpened]],TODAY()))-1,ABS(NETWORKDAYS(Proc[[#This Row],[DateOpened]],Proc[[#This Row],[DateClosed]]))-1)</f>
        <v>16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yep</v>
      </c>
      <c r="Q9619" s="2">
        <f ca="1">IF(Proc[[#This Row],[DateClosed]]="",ABS(NETWORKDAYS(Proc[[#This Row],[DateOpened]],TODAY()))-1,ABS(NETWORKDAYS(Proc[[#This Row],[DateOpened]],Proc[[#This Row],[DateClosed]]))-1)</f>
        <v>16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yep</v>
      </c>
      <c r="Q9620" s="2">
        <f ca="1">IF(Proc[[#This Row],[DateClosed]]="",ABS(NETWORKDAYS(Proc[[#This Row],[DateOpened]],TODAY()))-1,ABS(NETWORKDAYS(Proc[[#This Row],[DateOpened]],Proc[[#This Row],[DateClosed]]))-1)</f>
        <v>16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yep</v>
      </c>
      <c r="Q9621" s="2">
        <f ca="1">IF(Proc[[#This Row],[DateClosed]]="",ABS(NETWORKDAYS(Proc[[#This Row],[DateOpened]],TODAY()))-1,ABS(NETWORKDAYS(Proc[[#This Row],[DateOpened]],Proc[[#This Row],[DateClosed]]))-1)</f>
        <v>16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yep</v>
      </c>
      <c r="Q9622" s="2">
        <f ca="1">IF(Proc[[#This Row],[DateClosed]]="",ABS(NETWORKDAYS(Proc[[#This Row],[DateOpened]],TODAY()))-1,ABS(NETWORKDAYS(Proc[[#This Row],[DateOpened]],Proc[[#This Row],[DateClosed]]))-1)</f>
        <v>16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yep</v>
      </c>
      <c r="Q9623" s="2">
        <f ca="1">IF(Proc[[#This Row],[DateClosed]]="",ABS(NETWORKDAYS(Proc[[#This Row],[DateOpened]],TODAY()))-1,ABS(NETWORKDAYS(Proc[[#This Row],[DateOpened]],Proc[[#This Row],[DateClosed]]))-1)</f>
        <v>16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yep</v>
      </c>
      <c r="Q9624" s="2">
        <f ca="1">IF(Proc[[#This Row],[DateClosed]]="",ABS(NETWORKDAYS(Proc[[#This Row],[DateOpened]],TODAY()))-1,ABS(NETWORKDAYS(Proc[[#This Row],[DateOpened]],Proc[[#This Row],[DateClosed]]))-1)</f>
        <v>16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yep</v>
      </c>
      <c r="Q9625" s="2">
        <f ca="1">IF(Proc[[#This Row],[DateClosed]]="",ABS(NETWORKDAYS(Proc[[#This Row],[DateOpened]],TODAY()))-1,ABS(NETWORKDAYS(Proc[[#This Row],[DateOpened]],Proc[[#This Row],[DateClosed]]))-1)</f>
        <v>16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yep</v>
      </c>
      <c r="Q9626" s="2">
        <f ca="1">IF(Proc[[#This Row],[DateClosed]]="",ABS(NETWORKDAYS(Proc[[#This Row],[DateOpened]],TODAY()))-1,ABS(NETWORKDAYS(Proc[[#This Row],[DateOpened]],Proc[[#This Row],[DateClosed]]))-1)</f>
        <v>16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yep</v>
      </c>
      <c r="Q9627" s="2">
        <f ca="1">IF(Proc[[#This Row],[DateClosed]]="",ABS(NETWORKDAYS(Proc[[#This Row],[DateOpened]],TODAY()))-1,ABS(NETWORKDAYS(Proc[[#This Row],[DateOpened]],Proc[[#This Row],[DateClosed]]))-1)</f>
        <v>16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yep</v>
      </c>
      <c r="Q9628" s="2">
        <f ca="1">IF(Proc[[#This Row],[DateClosed]]="",ABS(NETWORKDAYS(Proc[[#This Row],[DateOpened]],TODAY()))-1,ABS(NETWORKDAYS(Proc[[#This Row],[DateOpened]],Proc[[#This Row],[DateClosed]]))-1)</f>
        <v>16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yep</v>
      </c>
      <c r="Q9629" s="2">
        <f ca="1">IF(Proc[[#This Row],[DateClosed]]="",ABS(NETWORKDAYS(Proc[[#This Row],[DateOpened]],TODAY()))-1,ABS(NETWORKDAYS(Proc[[#This Row],[DateOpened]],Proc[[#This Row],[DateClosed]]))-1)</f>
        <v>16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yep</v>
      </c>
      <c r="Q9630" s="2">
        <f ca="1">IF(Proc[[#This Row],[DateClosed]]="",ABS(NETWORKDAYS(Proc[[#This Row],[DateOpened]],TODAY()))-1,ABS(NETWORKDAYS(Proc[[#This Row],[DateOpened]],Proc[[#This Row],[DateClosed]]))-1)</f>
        <v>16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yep</v>
      </c>
      <c r="Q9631" s="2">
        <f ca="1">IF(Proc[[#This Row],[DateClosed]]="",ABS(NETWORKDAYS(Proc[[#This Row],[DateOpened]],TODAY()))-1,ABS(NETWORKDAYS(Proc[[#This Row],[DateOpened]],Proc[[#This Row],[DateClosed]]))-1)</f>
        <v>16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yep</v>
      </c>
      <c r="Q9632" s="2">
        <f ca="1">IF(Proc[[#This Row],[DateClosed]]="",ABS(NETWORKDAYS(Proc[[#This Row],[DateOpened]],TODAY()))-1,ABS(NETWORKDAYS(Proc[[#This Row],[DateOpened]],Proc[[#This Row],[DateClosed]]))-1)</f>
        <v>16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yep</v>
      </c>
      <c r="Q9633" s="2">
        <f ca="1">IF(Proc[[#This Row],[DateClosed]]="",ABS(NETWORKDAYS(Proc[[#This Row],[DateOpened]],TODAY()))-1,ABS(NETWORKDAYS(Proc[[#This Row],[DateOpened]],Proc[[#This Row],[DateClosed]]))-1)</f>
        <v>16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yep</v>
      </c>
      <c r="Q9634" s="2">
        <f ca="1">IF(Proc[[#This Row],[DateClosed]]="",ABS(NETWORKDAYS(Proc[[#This Row],[DateOpened]],TODAY()))-1,ABS(NETWORKDAYS(Proc[[#This Row],[DateOpened]],Proc[[#This Row],[DateClosed]]))-1)</f>
        <v>16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yep</v>
      </c>
      <c r="Q9635" s="2">
        <f ca="1">IF(Proc[[#This Row],[DateClosed]]="",ABS(NETWORKDAYS(Proc[[#This Row],[DateOpened]],TODAY()))-1,ABS(NETWORKDAYS(Proc[[#This Row],[DateOpened]],Proc[[#This Row],[DateClosed]]))-1)</f>
        <v>16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yep</v>
      </c>
      <c r="Q9636" s="2">
        <f ca="1">IF(Proc[[#This Row],[DateClosed]]="",ABS(NETWORKDAYS(Proc[[#This Row],[DateOpened]],TODAY()))-1,ABS(NETWORKDAYS(Proc[[#This Row],[DateOpened]],Proc[[#This Row],[DateClosed]]))-1)</f>
        <v>16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yep</v>
      </c>
      <c r="Q9637" s="2">
        <f ca="1">IF(Proc[[#This Row],[DateClosed]]="",ABS(NETWORKDAYS(Proc[[#This Row],[DateOpened]],TODAY()))-1,ABS(NETWORKDAYS(Proc[[#This Row],[DateOpened]],Proc[[#This Row],[DateClosed]]))-1)</f>
        <v>16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yep</v>
      </c>
      <c r="Q9638" s="2">
        <f ca="1">IF(Proc[[#This Row],[DateClosed]]="",ABS(NETWORKDAYS(Proc[[#This Row],[DateOpened]],TODAY()))-1,ABS(NETWORKDAYS(Proc[[#This Row],[DateOpened]],Proc[[#This Row],[DateClosed]]))-1)</f>
        <v>16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yep</v>
      </c>
      <c r="Q9639" s="2">
        <f ca="1">IF(Proc[[#This Row],[DateClosed]]="",ABS(NETWORKDAYS(Proc[[#This Row],[DateOpened]],TODAY()))-1,ABS(NETWORKDAYS(Proc[[#This Row],[DateOpened]],Proc[[#This Row],[DateClosed]]))-1)</f>
        <v>16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yep</v>
      </c>
      <c r="Q9640" s="2">
        <f ca="1">IF(Proc[[#This Row],[DateClosed]]="",ABS(NETWORKDAYS(Proc[[#This Row],[DateOpened]],TODAY()))-1,ABS(NETWORKDAYS(Proc[[#This Row],[DateOpened]],Proc[[#This Row],[DateClosed]]))-1)</f>
        <v>16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yep</v>
      </c>
      <c r="Q9641" s="2">
        <f ca="1">IF(Proc[[#This Row],[DateClosed]]="",ABS(NETWORKDAYS(Proc[[#This Row],[DateOpened]],TODAY()))-1,ABS(NETWORKDAYS(Proc[[#This Row],[DateOpened]],Proc[[#This Row],[DateClosed]]))-1)</f>
        <v>16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yep</v>
      </c>
      <c r="Q9642" s="2">
        <f ca="1">IF(Proc[[#This Row],[DateClosed]]="",ABS(NETWORKDAYS(Proc[[#This Row],[DateOpened]],TODAY()))-1,ABS(NETWORKDAYS(Proc[[#This Row],[DateOpened]],Proc[[#This Row],[DateClosed]]))-1)</f>
        <v>16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yep</v>
      </c>
      <c r="Q9643" s="2">
        <f ca="1">IF(Proc[[#This Row],[DateClosed]]="",ABS(NETWORKDAYS(Proc[[#This Row],[DateOpened]],TODAY()))-1,ABS(NETWORKDAYS(Proc[[#This Row],[DateOpened]],Proc[[#This Row],[DateClosed]]))-1)</f>
        <v>16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yep</v>
      </c>
      <c r="Q9644" s="2">
        <f ca="1">IF(Proc[[#This Row],[DateClosed]]="",ABS(NETWORKDAYS(Proc[[#This Row],[DateOpened]],TODAY()))-1,ABS(NETWORKDAYS(Proc[[#This Row],[DateOpened]],Proc[[#This Row],[DateClosed]]))-1)</f>
        <v>16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yep</v>
      </c>
      <c r="Q9645" s="2">
        <f ca="1">IF(Proc[[#This Row],[DateClosed]]="",ABS(NETWORKDAYS(Proc[[#This Row],[DateOpened]],TODAY()))-1,ABS(NETWORKDAYS(Proc[[#This Row],[DateOpened]],Proc[[#This Row],[DateClosed]]))-1)</f>
        <v>16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yep</v>
      </c>
      <c r="Q9646" s="2">
        <f ca="1">IF(Proc[[#This Row],[DateClosed]]="",ABS(NETWORKDAYS(Proc[[#This Row],[DateOpened]],TODAY()))-1,ABS(NETWORKDAYS(Proc[[#This Row],[DateOpened]],Proc[[#This Row],[DateClosed]]))-1)</f>
        <v>16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yep</v>
      </c>
      <c r="Q9647" s="2">
        <f ca="1">IF(Proc[[#This Row],[DateClosed]]="",ABS(NETWORKDAYS(Proc[[#This Row],[DateOpened]],TODAY()))-1,ABS(NETWORKDAYS(Proc[[#This Row],[DateOpened]],Proc[[#This Row],[DateClosed]]))-1)</f>
        <v>16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yep</v>
      </c>
      <c r="Q9648" s="2">
        <f ca="1">IF(Proc[[#This Row],[DateClosed]]="",ABS(NETWORKDAYS(Proc[[#This Row],[DateOpened]],TODAY()))-1,ABS(NETWORKDAYS(Proc[[#This Row],[DateOpened]],Proc[[#This Row],[DateClosed]]))-1)</f>
        <v>16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yep</v>
      </c>
      <c r="Q9649" s="2">
        <f ca="1">IF(Proc[[#This Row],[DateClosed]]="",ABS(NETWORKDAYS(Proc[[#This Row],[DateOpened]],TODAY()))-1,ABS(NETWORKDAYS(Proc[[#This Row],[DateOpened]],Proc[[#This Row],[DateClosed]]))-1)</f>
        <v>16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yep</v>
      </c>
      <c r="Q9650" s="2">
        <f ca="1">IF(Proc[[#This Row],[DateClosed]]="",ABS(NETWORKDAYS(Proc[[#This Row],[DateOpened]],TODAY()))-1,ABS(NETWORKDAYS(Proc[[#This Row],[DateOpened]],Proc[[#This Row],[DateClosed]]))-1)</f>
        <v>16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yep</v>
      </c>
      <c r="Q9651" s="2">
        <f ca="1">IF(Proc[[#This Row],[DateClosed]]="",ABS(NETWORKDAYS(Proc[[#This Row],[DateOpened]],TODAY()))-1,ABS(NETWORKDAYS(Proc[[#This Row],[DateOpened]],Proc[[#This Row],[DateClosed]]))-1)</f>
        <v>16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yep</v>
      </c>
      <c r="Q9652" s="2">
        <f ca="1">IF(Proc[[#This Row],[DateClosed]]="",ABS(NETWORKDAYS(Proc[[#This Row],[DateOpened]],TODAY()))-1,ABS(NETWORKDAYS(Proc[[#This Row],[DateOpened]],Proc[[#This Row],[DateClosed]]))-1)</f>
        <v>16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yep</v>
      </c>
      <c r="Q9653" s="2">
        <f ca="1">IF(Proc[[#This Row],[DateClosed]]="",ABS(NETWORKDAYS(Proc[[#This Row],[DateOpened]],TODAY()))-1,ABS(NETWORKDAYS(Proc[[#This Row],[DateOpened]],Proc[[#This Row],[DateClosed]]))-1)</f>
        <v>16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yep</v>
      </c>
      <c r="Q9654" s="2">
        <f ca="1">IF(Proc[[#This Row],[DateClosed]]="",ABS(NETWORKDAYS(Proc[[#This Row],[DateOpened]],TODAY()))-1,ABS(NETWORKDAYS(Proc[[#This Row],[DateOpened]],Proc[[#This Row],[DateClosed]]))-1)</f>
        <v>16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yep</v>
      </c>
      <c r="Q9655" s="2">
        <f ca="1">IF(Proc[[#This Row],[DateClosed]]="",ABS(NETWORKDAYS(Proc[[#This Row],[DateOpened]],TODAY()))-1,ABS(NETWORKDAYS(Proc[[#This Row],[DateOpened]],Proc[[#This Row],[DateClosed]]))-1)</f>
        <v>16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yep</v>
      </c>
      <c r="Q9656" s="2">
        <f ca="1">IF(Proc[[#This Row],[DateClosed]]="",ABS(NETWORKDAYS(Proc[[#This Row],[DateOpened]],TODAY()))-1,ABS(NETWORKDAYS(Proc[[#This Row],[DateOpened]],Proc[[#This Row],[DateClosed]]))-1)</f>
        <v>16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yep</v>
      </c>
      <c r="Q9657" s="2">
        <f ca="1">IF(Proc[[#This Row],[DateClosed]]="",ABS(NETWORKDAYS(Proc[[#This Row],[DateOpened]],TODAY()))-1,ABS(NETWORKDAYS(Proc[[#This Row],[DateOpened]],Proc[[#This Row],[DateClosed]]))-1)</f>
        <v>16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yep</v>
      </c>
      <c r="Q9658" s="2">
        <f ca="1">IF(Proc[[#This Row],[DateClosed]]="",ABS(NETWORKDAYS(Proc[[#This Row],[DateOpened]],TODAY()))-1,ABS(NETWORKDAYS(Proc[[#This Row],[DateOpened]],Proc[[#This Row],[DateClosed]]))-1)</f>
        <v>16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yep</v>
      </c>
      <c r="Q9659" s="2">
        <f ca="1">IF(Proc[[#This Row],[DateClosed]]="",ABS(NETWORKDAYS(Proc[[#This Row],[DateOpened]],TODAY()))-1,ABS(NETWORKDAYS(Proc[[#This Row],[DateOpened]],Proc[[#This Row],[DateClosed]]))-1)</f>
        <v>16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yep</v>
      </c>
      <c r="Q9660" s="2">
        <f ca="1">IF(Proc[[#This Row],[DateClosed]]="",ABS(NETWORKDAYS(Proc[[#This Row],[DateOpened]],TODAY()))-1,ABS(NETWORKDAYS(Proc[[#This Row],[DateOpened]],Proc[[#This Row],[DateClosed]]))-1)</f>
        <v>16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yep</v>
      </c>
      <c r="Q9661" s="2">
        <f ca="1">IF(Proc[[#This Row],[DateClosed]]="",ABS(NETWORKDAYS(Proc[[#This Row],[DateOpened]],TODAY()))-1,ABS(NETWORKDAYS(Proc[[#This Row],[DateOpened]],Proc[[#This Row],[DateClosed]]))-1)</f>
        <v>16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yep</v>
      </c>
      <c r="Q9662" s="2">
        <f ca="1">IF(Proc[[#This Row],[DateClosed]]="",ABS(NETWORKDAYS(Proc[[#This Row],[DateOpened]],TODAY()))-1,ABS(NETWORKDAYS(Proc[[#This Row],[DateOpened]],Proc[[#This Row],[DateClosed]]))-1)</f>
        <v>16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yep</v>
      </c>
      <c r="Q9663" s="2">
        <f ca="1">IF(Proc[[#This Row],[DateClosed]]="",ABS(NETWORKDAYS(Proc[[#This Row],[DateOpened]],TODAY()))-1,ABS(NETWORKDAYS(Proc[[#This Row],[DateOpened]],Proc[[#This Row],[DateClosed]]))-1)</f>
        <v>16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yep</v>
      </c>
      <c r="Q9664" s="2">
        <f ca="1">IF(Proc[[#This Row],[DateClosed]]="",ABS(NETWORKDAYS(Proc[[#This Row],[DateOpened]],TODAY()))-1,ABS(NETWORKDAYS(Proc[[#This Row],[DateOpened]],Proc[[#This Row],[DateClosed]]))-1)</f>
        <v>16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yep</v>
      </c>
      <c r="Q9665" s="2">
        <f ca="1">IF(Proc[[#This Row],[DateClosed]]="",ABS(NETWORKDAYS(Proc[[#This Row],[DateOpened]],TODAY()))-1,ABS(NETWORKDAYS(Proc[[#This Row],[DateOpened]],Proc[[#This Row],[DateClosed]]))-1)</f>
        <v>16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yep</v>
      </c>
      <c r="Q9666" s="2">
        <f ca="1">IF(Proc[[#This Row],[DateClosed]]="",ABS(NETWORKDAYS(Proc[[#This Row],[DateOpened]],TODAY()))-1,ABS(NETWORKDAYS(Proc[[#This Row],[DateOpened]],Proc[[#This Row],[DateClosed]]))-1)</f>
        <v>16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yep</v>
      </c>
      <c r="Q9667" s="2">
        <f ca="1">IF(Proc[[#This Row],[DateClosed]]="",ABS(NETWORKDAYS(Proc[[#This Row],[DateOpened]],TODAY()))-1,ABS(NETWORKDAYS(Proc[[#This Row],[DateOpened]],Proc[[#This Row],[DateClosed]]))-1)</f>
        <v>16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yep</v>
      </c>
      <c r="Q9668" s="2">
        <f ca="1">IF(Proc[[#This Row],[DateClosed]]="",ABS(NETWORKDAYS(Proc[[#This Row],[DateOpened]],TODAY()))-1,ABS(NETWORKDAYS(Proc[[#This Row],[DateOpened]],Proc[[#This Row],[DateClosed]]))-1)</f>
        <v>16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yep</v>
      </c>
      <c r="Q9669" s="2">
        <f ca="1">IF(Proc[[#This Row],[DateClosed]]="",ABS(NETWORKDAYS(Proc[[#This Row],[DateOpened]],TODAY()))-1,ABS(NETWORKDAYS(Proc[[#This Row],[DateOpened]],Proc[[#This Row],[DateClosed]]))-1)</f>
        <v>16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yep</v>
      </c>
      <c r="Q9670" s="2">
        <f ca="1">IF(Proc[[#This Row],[DateClosed]]="",ABS(NETWORKDAYS(Proc[[#This Row],[DateOpened]],TODAY()))-1,ABS(NETWORKDAYS(Proc[[#This Row],[DateOpened]],Proc[[#This Row],[DateClosed]]))-1)</f>
        <v>16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yep</v>
      </c>
      <c r="Q9671" s="2">
        <f ca="1">IF(Proc[[#This Row],[DateClosed]]="",ABS(NETWORKDAYS(Proc[[#This Row],[DateOpened]],TODAY()))-1,ABS(NETWORKDAYS(Proc[[#This Row],[DateOpened]],Proc[[#This Row],[DateClosed]]))-1)</f>
        <v>16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yep</v>
      </c>
      <c r="Q9672" s="2">
        <f ca="1">IF(Proc[[#This Row],[DateClosed]]="",ABS(NETWORKDAYS(Proc[[#This Row],[DateOpened]],TODAY()))-1,ABS(NETWORKDAYS(Proc[[#This Row],[DateOpened]],Proc[[#This Row],[DateClosed]]))-1)</f>
        <v>16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yep</v>
      </c>
      <c r="Q9673" s="2">
        <f ca="1">IF(Proc[[#This Row],[DateClosed]]="",ABS(NETWORKDAYS(Proc[[#This Row],[DateOpened]],TODAY()))-1,ABS(NETWORKDAYS(Proc[[#This Row],[DateOpened]],Proc[[#This Row],[DateClosed]]))-1)</f>
        <v>16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yep</v>
      </c>
      <c r="Q9674" s="2">
        <f ca="1">IF(Proc[[#This Row],[DateClosed]]="",ABS(NETWORKDAYS(Proc[[#This Row],[DateOpened]],TODAY()))-1,ABS(NETWORKDAYS(Proc[[#This Row],[DateOpened]],Proc[[#This Row],[DateClosed]]))-1)</f>
        <v>16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yep</v>
      </c>
      <c r="Q9675" s="2">
        <f ca="1">IF(Proc[[#This Row],[DateClosed]]="",ABS(NETWORKDAYS(Proc[[#This Row],[DateOpened]],TODAY()))-1,ABS(NETWORKDAYS(Proc[[#This Row],[DateOpened]],Proc[[#This Row],[DateClosed]]))-1)</f>
        <v>16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yep</v>
      </c>
      <c r="Q9676" s="2">
        <f ca="1">IF(Proc[[#This Row],[DateClosed]]="",ABS(NETWORKDAYS(Proc[[#This Row],[DateOpened]],TODAY()))-1,ABS(NETWORKDAYS(Proc[[#This Row],[DateOpened]],Proc[[#This Row],[DateClosed]]))-1)</f>
        <v>16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yep</v>
      </c>
      <c r="Q9677" s="2">
        <f ca="1">IF(Proc[[#This Row],[DateClosed]]="",ABS(NETWORKDAYS(Proc[[#This Row],[DateOpened]],TODAY()))-1,ABS(NETWORKDAYS(Proc[[#This Row],[DateOpened]],Proc[[#This Row],[DateClosed]]))-1)</f>
        <v>16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yep</v>
      </c>
      <c r="Q9678" s="2">
        <f ca="1">IF(Proc[[#This Row],[DateClosed]]="",ABS(NETWORKDAYS(Proc[[#This Row],[DateOpened]],TODAY()))-1,ABS(NETWORKDAYS(Proc[[#This Row],[DateOpened]],Proc[[#This Row],[DateClosed]]))-1)</f>
        <v>16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yep</v>
      </c>
      <c r="Q9679" s="2">
        <f ca="1">IF(Proc[[#This Row],[DateClosed]]="",ABS(NETWORKDAYS(Proc[[#This Row],[DateOpened]],TODAY()))-1,ABS(NETWORKDAYS(Proc[[#This Row],[DateOpened]],Proc[[#This Row],[DateClosed]]))-1)</f>
        <v>16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yep</v>
      </c>
      <c r="Q9680" s="2">
        <f ca="1">IF(Proc[[#This Row],[DateClosed]]="",ABS(NETWORKDAYS(Proc[[#This Row],[DateOpened]],TODAY()))-1,ABS(NETWORKDAYS(Proc[[#This Row],[DateOpened]],Proc[[#This Row],[DateClosed]]))-1)</f>
        <v>16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yep</v>
      </c>
      <c r="Q9681" s="2">
        <f ca="1">IF(Proc[[#This Row],[DateClosed]]="",ABS(NETWORKDAYS(Proc[[#This Row],[DateOpened]],TODAY()))-1,ABS(NETWORKDAYS(Proc[[#This Row],[DateOpened]],Proc[[#This Row],[DateClosed]]))-1)</f>
        <v>16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yep</v>
      </c>
      <c r="Q9682" s="2">
        <f ca="1">IF(Proc[[#This Row],[DateClosed]]="",ABS(NETWORKDAYS(Proc[[#This Row],[DateOpened]],TODAY()))-1,ABS(NETWORKDAYS(Proc[[#This Row],[DateOpened]],Proc[[#This Row],[DateClosed]]))-1)</f>
        <v>16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yep</v>
      </c>
      <c r="Q9683" s="2">
        <f ca="1">IF(Proc[[#This Row],[DateClosed]]="",ABS(NETWORKDAYS(Proc[[#This Row],[DateOpened]],TODAY()))-1,ABS(NETWORKDAYS(Proc[[#This Row],[DateOpened]],Proc[[#This Row],[DateClosed]]))-1)</f>
        <v>16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yep</v>
      </c>
      <c r="Q9684" s="2">
        <f ca="1">IF(Proc[[#This Row],[DateClosed]]="",ABS(NETWORKDAYS(Proc[[#This Row],[DateOpened]],TODAY()))-1,ABS(NETWORKDAYS(Proc[[#This Row],[DateOpened]],Proc[[#This Row],[DateClosed]]))-1)</f>
        <v>16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yep</v>
      </c>
      <c r="Q9685" s="2">
        <f ca="1">IF(Proc[[#This Row],[DateClosed]]="",ABS(NETWORKDAYS(Proc[[#This Row],[DateOpened]],TODAY()))-1,ABS(NETWORKDAYS(Proc[[#This Row],[DateOpened]],Proc[[#This Row],[DateClosed]]))-1)</f>
        <v>16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yep</v>
      </c>
      <c r="Q9686" s="2">
        <f ca="1">IF(Proc[[#This Row],[DateClosed]]="",ABS(NETWORKDAYS(Proc[[#This Row],[DateOpened]],TODAY()))-1,ABS(NETWORKDAYS(Proc[[#This Row],[DateOpened]],Proc[[#This Row],[DateClosed]]))-1)</f>
        <v>16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yep</v>
      </c>
      <c r="Q9687" s="2">
        <f ca="1">IF(Proc[[#This Row],[DateClosed]]="",ABS(NETWORKDAYS(Proc[[#This Row],[DateOpened]],TODAY()))-1,ABS(NETWORKDAYS(Proc[[#This Row],[DateOpened]],Proc[[#This Row],[DateClosed]]))-1)</f>
        <v>16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yep</v>
      </c>
      <c r="Q9688" s="2">
        <f ca="1">IF(Proc[[#This Row],[DateClosed]]="",ABS(NETWORKDAYS(Proc[[#This Row],[DateOpened]],TODAY()))-1,ABS(NETWORKDAYS(Proc[[#This Row],[DateOpened]],Proc[[#This Row],[DateClosed]]))-1)</f>
        <v>16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yep</v>
      </c>
      <c r="Q9689" s="2">
        <f ca="1">IF(Proc[[#This Row],[DateClosed]]="",ABS(NETWORKDAYS(Proc[[#This Row],[DateOpened]],TODAY()))-1,ABS(NETWORKDAYS(Proc[[#This Row],[DateOpened]],Proc[[#This Row],[DateClosed]]))-1)</f>
        <v>16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yep</v>
      </c>
      <c r="Q9690" s="2">
        <f ca="1">IF(Proc[[#This Row],[DateClosed]]="",ABS(NETWORKDAYS(Proc[[#This Row],[DateOpened]],TODAY()))-1,ABS(NETWORKDAYS(Proc[[#This Row],[DateOpened]],Proc[[#This Row],[DateClosed]]))-1)</f>
        <v>16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yep</v>
      </c>
      <c r="Q9691" s="2">
        <f ca="1">IF(Proc[[#This Row],[DateClosed]]="",ABS(NETWORKDAYS(Proc[[#This Row],[DateOpened]],TODAY()))-1,ABS(NETWORKDAYS(Proc[[#This Row],[DateOpened]],Proc[[#This Row],[DateClosed]]))-1)</f>
        <v>16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yep</v>
      </c>
      <c r="Q9692" s="2">
        <f ca="1">IF(Proc[[#This Row],[DateClosed]]="",ABS(NETWORKDAYS(Proc[[#This Row],[DateOpened]],TODAY()))-1,ABS(NETWORKDAYS(Proc[[#This Row],[DateOpened]],Proc[[#This Row],[DateClosed]]))-1)</f>
        <v>16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yep</v>
      </c>
      <c r="Q9693" s="2">
        <f ca="1">IF(Proc[[#This Row],[DateClosed]]="",ABS(NETWORKDAYS(Proc[[#This Row],[DateOpened]],TODAY()))-1,ABS(NETWORKDAYS(Proc[[#This Row],[DateOpened]],Proc[[#This Row],[DateClosed]]))-1)</f>
        <v>16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yep</v>
      </c>
      <c r="Q9694" s="2">
        <f ca="1">IF(Proc[[#This Row],[DateClosed]]="",ABS(NETWORKDAYS(Proc[[#This Row],[DateOpened]],TODAY()))-1,ABS(NETWORKDAYS(Proc[[#This Row],[DateOpened]],Proc[[#This Row],[DateClosed]]))-1)</f>
        <v>16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yep</v>
      </c>
      <c r="Q9695" s="2">
        <f ca="1">IF(Proc[[#This Row],[DateClosed]]="",ABS(NETWORKDAYS(Proc[[#This Row],[DateOpened]],TODAY()))-1,ABS(NETWORKDAYS(Proc[[#This Row],[DateOpened]],Proc[[#This Row],[DateClosed]]))-1)</f>
        <v>16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yep</v>
      </c>
      <c r="Q9696" s="2">
        <f ca="1">IF(Proc[[#This Row],[DateClosed]]="",ABS(NETWORKDAYS(Proc[[#This Row],[DateOpened]],TODAY()))-1,ABS(NETWORKDAYS(Proc[[#This Row],[DateOpened]],Proc[[#This Row],[DateClosed]]))-1)</f>
        <v>16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yep</v>
      </c>
      <c r="Q9697" s="2">
        <f ca="1">IF(Proc[[#This Row],[DateClosed]]="",ABS(NETWORKDAYS(Proc[[#This Row],[DateOpened]],TODAY()))-1,ABS(NETWORKDAYS(Proc[[#This Row],[DateOpened]],Proc[[#This Row],[DateClosed]]))-1)</f>
        <v>16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yep</v>
      </c>
      <c r="Q9698" s="2">
        <f ca="1">IF(Proc[[#This Row],[DateClosed]]="",ABS(NETWORKDAYS(Proc[[#This Row],[DateOpened]],TODAY()))-1,ABS(NETWORKDAYS(Proc[[#This Row],[DateOpened]],Proc[[#This Row],[DateClosed]]))-1)</f>
        <v>16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yep</v>
      </c>
      <c r="Q9699" s="2">
        <f ca="1">IF(Proc[[#This Row],[DateClosed]]="",ABS(NETWORKDAYS(Proc[[#This Row],[DateOpened]],TODAY()))-1,ABS(NETWORKDAYS(Proc[[#This Row],[DateOpened]],Proc[[#This Row],[DateClosed]]))-1)</f>
        <v>16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yep</v>
      </c>
      <c r="Q9700" s="2">
        <f ca="1">IF(Proc[[#This Row],[DateClosed]]="",ABS(NETWORKDAYS(Proc[[#This Row],[DateOpened]],TODAY()))-1,ABS(NETWORKDAYS(Proc[[#This Row],[DateOpened]],Proc[[#This Row],[DateClosed]]))-1)</f>
        <v>16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yep</v>
      </c>
      <c r="Q9701" s="2">
        <f ca="1">IF(Proc[[#This Row],[DateClosed]]="",ABS(NETWORKDAYS(Proc[[#This Row],[DateOpened]],TODAY()))-1,ABS(NETWORKDAYS(Proc[[#This Row],[DateOpened]],Proc[[#This Row],[DateClosed]]))-1)</f>
        <v>16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yep</v>
      </c>
      <c r="Q9702" s="2">
        <f ca="1">IF(Proc[[#This Row],[DateClosed]]="",ABS(NETWORKDAYS(Proc[[#This Row],[DateOpened]],TODAY()))-1,ABS(NETWORKDAYS(Proc[[#This Row],[DateOpened]],Proc[[#This Row],[DateClosed]]))-1)</f>
        <v>16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yep</v>
      </c>
      <c r="Q9703" s="2">
        <f ca="1">IF(Proc[[#This Row],[DateClosed]]="",ABS(NETWORKDAYS(Proc[[#This Row],[DateOpened]],TODAY()))-1,ABS(NETWORKDAYS(Proc[[#This Row],[DateOpened]],Proc[[#This Row],[DateClosed]]))-1)</f>
        <v>16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yep</v>
      </c>
      <c r="Q9704" s="2">
        <f ca="1">IF(Proc[[#This Row],[DateClosed]]="",ABS(NETWORKDAYS(Proc[[#This Row],[DateOpened]],TODAY()))-1,ABS(NETWORKDAYS(Proc[[#This Row],[DateOpened]],Proc[[#This Row],[DateClosed]]))-1)</f>
        <v>16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yep</v>
      </c>
      <c r="Q9705" s="2">
        <f ca="1">IF(Proc[[#This Row],[DateClosed]]="",ABS(NETWORKDAYS(Proc[[#This Row],[DateOpened]],TODAY()))-1,ABS(NETWORKDAYS(Proc[[#This Row],[DateOpened]],Proc[[#This Row],[DateClosed]]))-1)</f>
        <v>16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yep</v>
      </c>
      <c r="Q9706" s="2">
        <f ca="1">IF(Proc[[#This Row],[DateClosed]]="",ABS(NETWORKDAYS(Proc[[#This Row],[DateOpened]],TODAY()))-1,ABS(NETWORKDAYS(Proc[[#This Row],[DateOpened]],Proc[[#This Row],[DateClosed]]))-1)</f>
        <v>16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yep</v>
      </c>
      <c r="Q9707" s="2">
        <f ca="1">IF(Proc[[#This Row],[DateClosed]]="",ABS(NETWORKDAYS(Proc[[#This Row],[DateOpened]],TODAY()))-1,ABS(NETWORKDAYS(Proc[[#This Row],[DateOpened]],Proc[[#This Row],[DateClosed]]))-1)</f>
        <v>16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yep</v>
      </c>
      <c r="Q9708" s="2">
        <f ca="1">IF(Proc[[#This Row],[DateClosed]]="",ABS(NETWORKDAYS(Proc[[#This Row],[DateOpened]],TODAY()))-1,ABS(NETWORKDAYS(Proc[[#This Row],[DateOpened]],Proc[[#This Row],[DateClosed]]))-1)</f>
        <v>16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yep</v>
      </c>
      <c r="Q9709" s="2">
        <f ca="1">IF(Proc[[#This Row],[DateClosed]]="",ABS(NETWORKDAYS(Proc[[#This Row],[DateOpened]],TODAY()))-1,ABS(NETWORKDAYS(Proc[[#This Row],[DateOpened]],Proc[[#This Row],[DateClosed]]))-1)</f>
        <v>16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yep</v>
      </c>
      <c r="Q9710" s="2">
        <f ca="1">IF(Proc[[#This Row],[DateClosed]]="",ABS(NETWORKDAYS(Proc[[#This Row],[DateOpened]],TODAY()))-1,ABS(NETWORKDAYS(Proc[[#This Row],[DateOpened]],Proc[[#This Row],[DateClosed]]))-1)</f>
        <v>16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yep</v>
      </c>
      <c r="Q9711" s="2">
        <f ca="1">IF(Proc[[#This Row],[DateClosed]]="",ABS(NETWORKDAYS(Proc[[#This Row],[DateOpened]],TODAY()))-1,ABS(NETWORKDAYS(Proc[[#This Row],[DateOpened]],Proc[[#This Row],[DateClosed]]))-1)</f>
        <v>16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yep</v>
      </c>
      <c r="Q9712" s="2">
        <f ca="1">IF(Proc[[#This Row],[DateClosed]]="",ABS(NETWORKDAYS(Proc[[#This Row],[DateOpened]],TODAY()))-1,ABS(NETWORKDAYS(Proc[[#This Row],[DateOpened]],Proc[[#This Row],[DateClosed]]))-1)</f>
        <v>16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yep</v>
      </c>
      <c r="Q9713" s="2">
        <f ca="1">IF(Proc[[#This Row],[DateClosed]]="",ABS(NETWORKDAYS(Proc[[#This Row],[DateOpened]],TODAY()))-1,ABS(NETWORKDAYS(Proc[[#This Row],[DateOpened]],Proc[[#This Row],[DateClosed]]))-1)</f>
        <v>16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yep</v>
      </c>
      <c r="Q9714" s="2">
        <f ca="1">IF(Proc[[#This Row],[DateClosed]]="",ABS(NETWORKDAYS(Proc[[#This Row],[DateOpened]],TODAY()))-1,ABS(NETWORKDAYS(Proc[[#This Row],[DateOpened]],Proc[[#This Row],[DateClosed]]))-1)</f>
        <v>16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yep</v>
      </c>
      <c r="Q9715" s="2">
        <f ca="1">IF(Proc[[#This Row],[DateClosed]]="",ABS(NETWORKDAYS(Proc[[#This Row],[DateOpened]],TODAY()))-1,ABS(NETWORKDAYS(Proc[[#This Row],[DateOpened]],Proc[[#This Row],[DateClosed]]))-1)</f>
        <v>16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yep</v>
      </c>
      <c r="Q9716" s="2">
        <f ca="1">IF(Proc[[#This Row],[DateClosed]]="",ABS(NETWORKDAYS(Proc[[#This Row],[DateOpened]],TODAY()))-1,ABS(NETWORKDAYS(Proc[[#This Row],[DateOpened]],Proc[[#This Row],[DateClosed]]))-1)</f>
        <v>16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yep</v>
      </c>
      <c r="Q9717" s="2">
        <f ca="1">IF(Proc[[#This Row],[DateClosed]]="",ABS(NETWORKDAYS(Proc[[#This Row],[DateOpened]],TODAY()))-1,ABS(NETWORKDAYS(Proc[[#This Row],[DateOpened]],Proc[[#This Row],[DateClosed]]))-1)</f>
        <v>16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yep</v>
      </c>
      <c r="Q9718" s="2">
        <f ca="1">IF(Proc[[#This Row],[DateClosed]]="",ABS(NETWORKDAYS(Proc[[#This Row],[DateOpened]],TODAY()))-1,ABS(NETWORKDAYS(Proc[[#This Row],[DateOpened]],Proc[[#This Row],[DateClosed]]))-1)</f>
        <v>16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yep</v>
      </c>
      <c r="Q9719" s="2">
        <f ca="1">IF(Proc[[#This Row],[DateClosed]]="",ABS(NETWORKDAYS(Proc[[#This Row],[DateOpened]],TODAY()))-1,ABS(NETWORKDAYS(Proc[[#This Row],[DateOpened]],Proc[[#This Row],[DateClosed]]))-1)</f>
        <v>16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yep</v>
      </c>
      <c r="Q9720" s="2">
        <f ca="1">IF(Proc[[#This Row],[DateClosed]]="",ABS(NETWORKDAYS(Proc[[#This Row],[DateOpened]],TODAY()))-1,ABS(NETWORKDAYS(Proc[[#This Row],[DateOpened]],Proc[[#This Row],[DateClosed]]))-1)</f>
        <v>16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yep</v>
      </c>
      <c r="Q9721" s="2">
        <f ca="1">IF(Proc[[#This Row],[DateClosed]]="",ABS(NETWORKDAYS(Proc[[#This Row],[DateOpened]],TODAY()))-1,ABS(NETWORKDAYS(Proc[[#This Row],[DateOpened]],Proc[[#This Row],[DateClosed]]))-1)</f>
        <v>16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yep</v>
      </c>
      <c r="Q9722" s="2">
        <f ca="1">IF(Proc[[#This Row],[DateClosed]]="",ABS(NETWORKDAYS(Proc[[#This Row],[DateOpened]],TODAY()))-1,ABS(NETWORKDAYS(Proc[[#This Row],[DateOpened]],Proc[[#This Row],[DateClosed]]))-1)</f>
        <v>16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yep</v>
      </c>
      <c r="Q9723" s="2">
        <f ca="1">IF(Proc[[#This Row],[DateClosed]]="",ABS(NETWORKDAYS(Proc[[#This Row],[DateOpened]],TODAY()))-1,ABS(NETWORKDAYS(Proc[[#This Row],[DateOpened]],Proc[[#This Row],[DateClosed]]))-1)</f>
        <v>16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yep</v>
      </c>
      <c r="Q9724" s="2">
        <f ca="1">IF(Proc[[#This Row],[DateClosed]]="",ABS(NETWORKDAYS(Proc[[#This Row],[DateOpened]],TODAY()))-1,ABS(NETWORKDAYS(Proc[[#This Row],[DateOpened]],Proc[[#This Row],[DateClosed]]))-1)</f>
        <v>16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yep</v>
      </c>
      <c r="Q9725" s="2">
        <f ca="1">IF(Proc[[#This Row],[DateClosed]]="",ABS(NETWORKDAYS(Proc[[#This Row],[DateOpened]],TODAY()))-1,ABS(NETWORKDAYS(Proc[[#This Row],[DateOpened]],Proc[[#This Row],[DateClosed]]))-1)</f>
        <v>16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yep</v>
      </c>
      <c r="Q9726" s="2">
        <f ca="1">IF(Proc[[#This Row],[DateClosed]]="",ABS(NETWORKDAYS(Proc[[#This Row],[DateOpened]],TODAY()))-1,ABS(NETWORKDAYS(Proc[[#This Row],[DateOpened]],Proc[[#This Row],[DateClosed]]))-1)</f>
        <v>16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yep</v>
      </c>
      <c r="Q9727" s="2">
        <f ca="1">IF(Proc[[#This Row],[DateClosed]]="",ABS(NETWORKDAYS(Proc[[#This Row],[DateOpened]],TODAY()))-1,ABS(NETWORKDAYS(Proc[[#This Row],[DateOpened]],Proc[[#This Row],[DateClosed]]))-1)</f>
        <v>16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yep</v>
      </c>
      <c r="Q9728" s="2">
        <f ca="1">IF(Proc[[#This Row],[DateClosed]]="",ABS(NETWORKDAYS(Proc[[#This Row],[DateOpened]],TODAY()))-1,ABS(NETWORKDAYS(Proc[[#This Row],[DateOpened]],Proc[[#This Row],[DateClosed]]))-1)</f>
        <v>16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yep</v>
      </c>
      <c r="Q9729" s="2">
        <f ca="1">IF(Proc[[#This Row],[DateClosed]]="",ABS(NETWORKDAYS(Proc[[#This Row],[DateOpened]],TODAY()))-1,ABS(NETWORKDAYS(Proc[[#This Row],[DateOpened]],Proc[[#This Row],[DateClosed]]))-1)</f>
        <v>16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yep</v>
      </c>
      <c r="Q9730" s="2">
        <f ca="1">IF(Proc[[#This Row],[DateClosed]]="",ABS(NETWORKDAYS(Proc[[#This Row],[DateOpened]],TODAY()))-1,ABS(NETWORKDAYS(Proc[[#This Row],[DateOpened]],Proc[[#This Row],[DateClosed]]))-1)</f>
        <v>16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yep</v>
      </c>
      <c r="Q9731" s="2">
        <f ca="1">IF(Proc[[#This Row],[DateClosed]]="",ABS(NETWORKDAYS(Proc[[#This Row],[DateOpened]],TODAY()))-1,ABS(NETWORKDAYS(Proc[[#This Row],[DateOpened]],Proc[[#This Row],[DateClosed]]))-1)</f>
        <v>16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yep</v>
      </c>
      <c r="Q9732" s="2">
        <f ca="1">IF(Proc[[#This Row],[DateClosed]]="",ABS(NETWORKDAYS(Proc[[#This Row],[DateOpened]],TODAY()))-1,ABS(NETWORKDAYS(Proc[[#This Row],[DateOpened]],Proc[[#This Row],[DateClosed]]))-1)</f>
        <v>16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yep</v>
      </c>
      <c r="Q9733" s="2">
        <f ca="1">IF(Proc[[#This Row],[DateClosed]]="",ABS(NETWORKDAYS(Proc[[#This Row],[DateOpened]],TODAY()))-1,ABS(NETWORKDAYS(Proc[[#This Row],[DateOpened]],Proc[[#This Row],[DateClosed]]))-1)</f>
        <v>16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yep</v>
      </c>
      <c r="Q9734" s="2">
        <f ca="1">IF(Proc[[#This Row],[DateClosed]]="",ABS(NETWORKDAYS(Proc[[#This Row],[DateOpened]],TODAY()))-1,ABS(NETWORKDAYS(Proc[[#This Row],[DateOpened]],Proc[[#This Row],[DateClosed]]))-1)</f>
        <v>16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yep</v>
      </c>
      <c r="Q9735" s="2">
        <f ca="1">IF(Proc[[#This Row],[DateClosed]]="",ABS(NETWORKDAYS(Proc[[#This Row],[DateOpened]],TODAY()))-1,ABS(NETWORKDAYS(Proc[[#This Row],[DateOpened]],Proc[[#This Row],[DateClosed]]))-1)</f>
        <v>16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yep</v>
      </c>
      <c r="Q9736" s="2">
        <f ca="1">IF(Proc[[#This Row],[DateClosed]]="",ABS(NETWORKDAYS(Proc[[#This Row],[DateOpened]],TODAY()))-1,ABS(NETWORKDAYS(Proc[[#This Row],[DateOpened]],Proc[[#This Row],[DateClosed]]))-1)</f>
        <v>16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yep</v>
      </c>
      <c r="Q9737" s="2">
        <f ca="1">IF(Proc[[#This Row],[DateClosed]]="",ABS(NETWORKDAYS(Proc[[#This Row],[DateOpened]],TODAY()))-1,ABS(NETWORKDAYS(Proc[[#This Row],[DateOpened]],Proc[[#This Row],[DateClosed]]))-1)</f>
        <v>16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yep</v>
      </c>
      <c r="Q9738" s="2">
        <f ca="1">IF(Proc[[#This Row],[DateClosed]]="",ABS(NETWORKDAYS(Proc[[#This Row],[DateOpened]],TODAY()))-1,ABS(NETWORKDAYS(Proc[[#This Row],[DateOpened]],Proc[[#This Row],[DateClosed]]))-1)</f>
        <v>16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yep</v>
      </c>
      <c r="Q9739" s="2">
        <f ca="1">IF(Proc[[#This Row],[DateClosed]]="",ABS(NETWORKDAYS(Proc[[#This Row],[DateOpened]],TODAY()))-1,ABS(NETWORKDAYS(Proc[[#This Row],[DateOpened]],Proc[[#This Row],[DateClosed]]))-1)</f>
        <v>16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yep</v>
      </c>
      <c r="Q9740" s="2">
        <f ca="1">IF(Proc[[#This Row],[DateClosed]]="",ABS(NETWORKDAYS(Proc[[#This Row],[DateOpened]],TODAY()))-1,ABS(NETWORKDAYS(Proc[[#This Row],[DateOpened]],Proc[[#This Row],[DateClosed]]))-1)</f>
        <v>16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yep</v>
      </c>
      <c r="Q9741" s="2">
        <f ca="1">IF(Proc[[#This Row],[DateClosed]]="",ABS(NETWORKDAYS(Proc[[#This Row],[DateOpened]],TODAY()))-1,ABS(NETWORKDAYS(Proc[[#This Row],[DateOpened]],Proc[[#This Row],[DateClosed]]))-1)</f>
        <v>16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yep</v>
      </c>
      <c r="Q9742" s="2">
        <f ca="1">IF(Proc[[#This Row],[DateClosed]]="",ABS(NETWORKDAYS(Proc[[#This Row],[DateOpened]],TODAY()))-1,ABS(NETWORKDAYS(Proc[[#This Row],[DateOpened]],Proc[[#This Row],[DateClosed]]))-1)</f>
        <v>16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yep</v>
      </c>
      <c r="Q9743" s="2">
        <f ca="1">IF(Proc[[#This Row],[DateClosed]]="",ABS(NETWORKDAYS(Proc[[#This Row],[DateOpened]],TODAY()))-1,ABS(NETWORKDAYS(Proc[[#This Row],[DateOpened]],Proc[[#This Row],[DateClosed]]))-1)</f>
        <v>16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yep</v>
      </c>
      <c r="Q9744" s="2">
        <f ca="1">IF(Proc[[#This Row],[DateClosed]]="",ABS(NETWORKDAYS(Proc[[#This Row],[DateOpened]],TODAY()))-1,ABS(NETWORKDAYS(Proc[[#This Row],[DateOpened]],Proc[[#This Row],[DateClosed]]))-1)</f>
        <v>16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yep</v>
      </c>
      <c r="Q9745" s="2">
        <f ca="1">IF(Proc[[#This Row],[DateClosed]]="",ABS(NETWORKDAYS(Proc[[#This Row],[DateOpened]],TODAY()))-1,ABS(NETWORKDAYS(Proc[[#This Row],[DateOpened]],Proc[[#This Row],[DateClosed]]))-1)</f>
        <v>16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yep</v>
      </c>
      <c r="Q9746" s="2">
        <f ca="1">IF(Proc[[#This Row],[DateClosed]]="",ABS(NETWORKDAYS(Proc[[#This Row],[DateOpened]],TODAY()))-1,ABS(NETWORKDAYS(Proc[[#This Row],[DateOpened]],Proc[[#This Row],[DateClosed]]))-1)</f>
        <v>16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yep</v>
      </c>
      <c r="Q9747" s="2">
        <f ca="1">IF(Proc[[#This Row],[DateClosed]]="",ABS(NETWORKDAYS(Proc[[#This Row],[DateOpened]],TODAY()))-1,ABS(NETWORKDAYS(Proc[[#This Row],[DateOpened]],Proc[[#This Row],[DateClosed]]))-1)</f>
        <v>16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yep</v>
      </c>
      <c r="Q9748" s="2">
        <f ca="1">IF(Proc[[#This Row],[DateClosed]]="",ABS(NETWORKDAYS(Proc[[#This Row],[DateOpened]],TODAY()))-1,ABS(NETWORKDAYS(Proc[[#This Row],[DateOpened]],Proc[[#This Row],[DateClosed]]))-1)</f>
        <v>16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yep</v>
      </c>
      <c r="Q9749" s="2">
        <f ca="1">IF(Proc[[#This Row],[DateClosed]]="",ABS(NETWORKDAYS(Proc[[#This Row],[DateOpened]],TODAY()))-1,ABS(NETWORKDAYS(Proc[[#This Row],[DateOpened]],Proc[[#This Row],[DateClosed]]))-1)</f>
        <v>16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yep</v>
      </c>
      <c r="Q9750" s="2">
        <f ca="1">IF(Proc[[#This Row],[DateClosed]]="",ABS(NETWORKDAYS(Proc[[#This Row],[DateOpened]],TODAY()))-1,ABS(NETWORKDAYS(Proc[[#This Row],[DateOpened]],Proc[[#This Row],[DateClosed]]))-1)</f>
        <v>16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yep</v>
      </c>
      <c r="Q9751" s="2">
        <f ca="1">IF(Proc[[#This Row],[DateClosed]]="",ABS(NETWORKDAYS(Proc[[#This Row],[DateOpened]],TODAY()))-1,ABS(NETWORKDAYS(Proc[[#This Row],[DateOpened]],Proc[[#This Row],[DateClosed]]))-1)</f>
        <v>16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yep</v>
      </c>
      <c r="Q9752" s="2">
        <f ca="1">IF(Proc[[#This Row],[DateClosed]]="",ABS(NETWORKDAYS(Proc[[#This Row],[DateOpened]],TODAY()))-1,ABS(NETWORKDAYS(Proc[[#This Row],[DateOpened]],Proc[[#This Row],[DateClosed]]))-1)</f>
        <v>16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yep</v>
      </c>
      <c r="Q9753" s="2">
        <f ca="1">IF(Proc[[#This Row],[DateClosed]]="",ABS(NETWORKDAYS(Proc[[#This Row],[DateOpened]],TODAY()))-1,ABS(NETWORKDAYS(Proc[[#This Row],[DateOpened]],Proc[[#This Row],[DateClosed]]))-1)</f>
        <v>16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yep</v>
      </c>
      <c r="Q9754" s="2">
        <f ca="1">IF(Proc[[#This Row],[DateClosed]]="",ABS(NETWORKDAYS(Proc[[#This Row],[DateOpened]],TODAY()))-1,ABS(NETWORKDAYS(Proc[[#This Row],[DateOpened]],Proc[[#This Row],[DateClosed]]))-1)</f>
        <v>16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yep</v>
      </c>
      <c r="Q9755" s="2">
        <f ca="1">IF(Proc[[#This Row],[DateClosed]]="",ABS(NETWORKDAYS(Proc[[#This Row],[DateOpened]],TODAY()))-1,ABS(NETWORKDAYS(Proc[[#This Row],[DateOpened]],Proc[[#This Row],[DateClosed]]))-1)</f>
        <v>16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yep</v>
      </c>
      <c r="Q9756" s="2">
        <f ca="1">IF(Proc[[#This Row],[DateClosed]]="",ABS(NETWORKDAYS(Proc[[#This Row],[DateOpened]],TODAY()))-1,ABS(NETWORKDAYS(Proc[[#This Row],[DateOpened]],Proc[[#This Row],[DateClosed]]))-1)</f>
        <v>16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yep</v>
      </c>
      <c r="Q9757" s="2">
        <f ca="1">IF(Proc[[#This Row],[DateClosed]]="",ABS(NETWORKDAYS(Proc[[#This Row],[DateOpened]],TODAY()))-1,ABS(NETWORKDAYS(Proc[[#This Row],[DateOpened]],Proc[[#This Row],[DateClosed]]))-1)</f>
        <v>16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yep</v>
      </c>
      <c r="Q9758" s="2">
        <f ca="1">IF(Proc[[#This Row],[DateClosed]]="",ABS(NETWORKDAYS(Proc[[#This Row],[DateOpened]],TODAY()))-1,ABS(NETWORKDAYS(Proc[[#This Row],[DateOpened]],Proc[[#This Row],[DateClosed]]))-1)</f>
        <v>16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yep</v>
      </c>
      <c r="Q9759" s="2">
        <f ca="1">IF(Proc[[#This Row],[DateClosed]]="",ABS(NETWORKDAYS(Proc[[#This Row],[DateOpened]],TODAY()))-1,ABS(NETWORKDAYS(Proc[[#This Row],[DateOpened]],Proc[[#This Row],[DateClosed]]))-1)</f>
        <v>16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yep</v>
      </c>
      <c r="Q9760" s="2">
        <f ca="1">IF(Proc[[#This Row],[DateClosed]]="",ABS(NETWORKDAYS(Proc[[#This Row],[DateOpened]],TODAY()))-1,ABS(NETWORKDAYS(Proc[[#This Row],[DateOpened]],Proc[[#This Row],[DateClosed]]))-1)</f>
        <v>16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yep</v>
      </c>
      <c r="Q9761" s="2">
        <f ca="1">IF(Proc[[#This Row],[DateClosed]]="",ABS(NETWORKDAYS(Proc[[#This Row],[DateOpened]],TODAY()))-1,ABS(NETWORKDAYS(Proc[[#This Row],[DateOpened]],Proc[[#This Row],[DateClosed]]))-1)</f>
        <v>16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yep</v>
      </c>
      <c r="Q9762" s="2">
        <f ca="1">IF(Proc[[#This Row],[DateClosed]]="",ABS(NETWORKDAYS(Proc[[#This Row],[DateOpened]],TODAY()))-1,ABS(NETWORKDAYS(Proc[[#This Row],[DateOpened]],Proc[[#This Row],[DateClosed]]))-1)</f>
        <v>16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yep</v>
      </c>
      <c r="Q9763" s="2">
        <f ca="1">IF(Proc[[#This Row],[DateClosed]]="",ABS(NETWORKDAYS(Proc[[#This Row],[DateOpened]],TODAY()))-1,ABS(NETWORKDAYS(Proc[[#This Row],[DateOpened]],Proc[[#This Row],[DateClosed]]))-1)</f>
        <v>16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yep</v>
      </c>
      <c r="Q9764" s="2">
        <f ca="1">IF(Proc[[#This Row],[DateClosed]]="",ABS(NETWORKDAYS(Proc[[#This Row],[DateOpened]],TODAY()))-1,ABS(NETWORKDAYS(Proc[[#This Row],[DateOpened]],Proc[[#This Row],[DateClosed]]))-1)</f>
        <v>16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yep</v>
      </c>
      <c r="Q9765" s="2">
        <f ca="1">IF(Proc[[#This Row],[DateClosed]]="",ABS(NETWORKDAYS(Proc[[#This Row],[DateOpened]],TODAY()))-1,ABS(NETWORKDAYS(Proc[[#This Row],[DateOpened]],Proc[[#This Row],[DateClosed]]))-1)</f>
        <v>16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yep</v>
      </c>
      <c r="Q9766" s="2">
        <f ca="1">IF(Proc[[#This Row],[DateClosed]]="",ABS(NETWORKDAYS(Proc[[#This Row],[DateOpened]],TODAY()))-1,ABS(NETWORKDAYS(Proc[[#This Row],[DateOpened]],Proc[[#This Row],[DateClosed]]))-1)</f>
        <v>16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yep</v>
      </c>
      <c r="Q9767" s="2">
        <f ca="1">IF(Proc[[#This Row],[DateClosed]]="",ABS(NETWORKDAYS(Proc[[#This Row],[DateOpened]],TODAY()))-1,ABS(NETWORKDAYS(Proc[[#This Row],[DateOpened]],Proc[[#This Row],[DateClosed]]))-1)</f>
        <v>16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yep</v>
      </c>
      <c r="Q9768" s="2">
        <f ca="1">IF(Proc[[#This Row],[DateClosed]]="",ABS(NETWORKDAYS(Proc[[#This Row],[DateOpened]],TODAY()))-1,ABS(NETWORKDAYS(Proc[[#This Row],[DateOpened]],Proc[[#This Row],[DateClosed]]))-1)</f>
        <v>16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yep</v>
      </c>
      <c r="Q9769" s="2">
        <f ca="1">IF(Proc[[#This Row],[DateClosed]]="",ABS(NETWORKDAYS(Proc[[#This Row],[DateOpened]],TODAY()))-1,ABS(NETWORKDAYS(Proc[[#This Row],[DateOpened]],Proc[[#This Row],[DateClosed]]))-1)</f>
        <v>16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yep</v>
      </c>
      <c r="Q9770" s="2">
        <f ca="1">IF(Proc[[#This Row],[DateClosed]]="",ABS(NETWORKDAYS(Proc[[#This Row],[DateOpened]],TODAY()))-1,ABS(NETWORKDAYS(Proc[[#This Row],[DateOpened]],Proc[[#This Row],[DateClosed]]))-1)</f>
        <v>16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yep</v>
      </c>
      <c r="Q9771" s="2">
        <f ca="1">IF(Proc[[#This Row],[DateClosed]]="",ABS(NETWORKDAYS(Proc[[#This Row],[DateOpened]],TODAY()))-1,ABS(NETWORKDAYS(Proc[[#This Row],[DateOpened]],Proc[[#This Row],[DateClosed]]))-1)</f>
        <v>16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yep</v>
      </c>
      <c r="Q9772" s="2">
        <f ca="1">IF(Proc[[#This Row],[DateClosed]]="",ABS(NETWORKDAYS(Proc[[#This Row],[DateOpened]],TODAY()))-1,ABS(NETWORKDAYS(Proc[[#This Row],[DateOpened]],Proc[[#This Row],[DateClosed]]))-1)</f>
        <v>16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yep</v>
      </c>
      <c r="Q9773" s="2">
        <f ca="1">IF(Proc[[#This Row],[DateClosed]]="",ABS(NETWORKDAYS(Proc[[#This Row],[DateOpened]],TODAY()))-1,ABS(NETWORKDAYS(Proc[[#This Row],[DateOpened]],Proc[[#This Row],[DateClosed]]))-1)</f>
        <v>16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yep</v>
      </c>
      <c r="Q9774" s="2">
        <f ca="1">IF(Proc[[#This Row],[DateClosed]]="",ABS(NETWORKDAYS(Proc[[#This Row],[DateOpened]],TODAY()))-1,ABS(NETWORKDAYS(Proc[[#This Row],[DateOpened]],Proc[[#This Row],[DateClosed]]))-1)</f>
        <v>16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yep</v>
      </c>
      <c r="Q9775" s="2">
        <f ca="1">IF(Proc[[#This Row],[DateClosed]]="",ABS(NETWORKDAYS(Proc[[#This Row],[DateOpened]],TODAY()))-1,ABS(NETWORKDAYS(Proc[[#This Row],[DateOpened]],Proc[[#This Row],[DateClosed]]))-1)</f>
        <v>16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yep</v>
      </c>
      <c r="Q9776" s="2">
        <f ca="1">IF(Proc[[#This Row],[DateClosed]]="",ABS(NETWORKDAYS(Proc[[#This Row],[DateOpened]],TODAY()))-1,ABS(NETWORKDAYS(Proc[[#This Row],[DateOpened]],Proc[[#This Row],[DateClosed]]))-1)</f>
        <v>16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yep</v>
      </c>
      <c r="Q9777" s="2">
        <f ca="1">IF(Proc[[#This Row],[DateClosed]]="",ABS(NETWORKDAYS(Proc[[#This Row],[DateOpened]],TODAY()))-1,ABS(NETWORKDAYS(Proc[[#This Row],[DateOpened]],Proc[[#This Row],[DateClosed]]))-1)</f>
        <v>16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yep</v>
      </c>
      <c r="Q9778" s="2">
        <f ca="1">IF(Proc[[#This Row],[DateClosed]]="",ABS(NETWORKDAYS(Proc[[#This Row],[DateOpened]],TODAY()))-1,ABS(NETWORKDAYS(Proc[[#This Row],[DateOpened]],Proc[[#This Row],[DateClosed]]))-1)</f>
        <v>16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yep</v>
      </c>
      <c r="Q9779" s="2">
        <f ca="1">IF(Proc[[#This Row],[DateClosed]]="",ABS(NETWORKDAYS(Proc[[#This Row],[DateOpened]],TODAY()))-1,ABS(NETWORKDAYS(Proc[[#This Row],[DateOpened]],Proc[[#This Row],[DateClosed]]))-1)</f>
        <v>16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yep</v>
      </c>
      <c r="Q9780" s="2">
        <f ca="1">IF(Proc[[#This Row],[DateClosed]]="",ABS(NETWORKDAYS(Proc[[#This Row],[DateOpened]],TODAY()))-1,ABS(NETWORKDAYS(Proc[[#This Row],[DateOpened]],Proc[[#This Row],[DateClosed]]))-1)</f>
        <v>16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yep</v>
      </c>
      <c r="Q9781" s="2">
        <f ca="1">IF(Proc[[#This Row],[DateClosed]]="",ABS(NETWORKDAYS(Proc[[#This Row],[DateOpened]],TODAY()))-1,ABS(NETWORKDAYS(Proc[[#This Row],[DateOpened]],Proc[[#This Row],[DateClosed]]))-1)</f>
        <v>16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yep</v>
      </c>
      <c r="Q9782" s="2">
        <f ca="1">IF(Proc[[#This Row],[DateClosed]]="",ABS(NETWORKDAYS(Proc[[#This Row],[DateOpened]],TODAY()))-1,ABS(NETWORKDAYS(Proc[[#This Row],[DateOpened]],Proc[[#This Row],[DateClosed]]))-1)</f>
        <v>16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yep</v>
      </c>
      <c r="Q9783" s="2">
        <f ca="1">IF(Proc[[#This Row],[DateClosed]]="",ABS(NETWORKDAYS(Proc[[#This Row],[DateOpened]],TODAY()))-1,ABS(NETWORKDAYS(Proc[[#This Row],[DateOpened]],Proc[[#This Row],[DateClosed]]))-1)</f>
        <v>16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yep</v>
      </c>
      <c r="Q9784" s="2">
        <f ca="1">IF(Proc[[#This Row],[DateClosed]]="",ABS(NETWORKDAYS(Proc[[#This Row],[DateOpened]],TODAY()))-1,ABS(NETWORKDAYS(Proc[[#This Row],[DateOpened]],Proc[[#This Row],[DateClosed]]))-1)</f>
        <v>16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yep</v>
      </c>
      <c r="Q9785" s="2">
        <f ca="1">IF(Proc[[#This Row],[DateClosed]]="",ABS(NETWORKDAYS(Proc[[#This Row],[DateOpened]],TODAY()))-1,ABS(NETWORKDAYS(Proc[[#This Row],[DateOpened]],Proc[[#This Row],[DateClosed]]))-1)</f>
        <v>16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yep</v>
      </c>
      <c r="Q9786" s="2">
        <f ca="1">IF(Proc[[#This Row],[DateClosed]]="",ABS(NETWORKDAYS(Proc[[#This Row],[DateOpened]],TODAY()))-1,ABS(NETWORKDAYS(Proc[[#This Row],[DateOpened]],Proc[[#This Row],[DateClosed]]))-1)</f>
        <v>16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yep</v>
      </c>
      <c r="Q9787" s="2">
        <f ca="1">IF(Proc[[#This Row],[DateClosed]]="",ABS(NETWORKDAYS(Proc[[#This Row],[DateOpened]],TODAY()))-1,ABS(NETWORKDAYS(Proc[[#This Row],[DateOpened]],Proc[[#This Row],[DateClosed]]))-1)</f>
        <v>16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yep</v>
      </c>
      <c r="Q9788" s="2">
        <f ca="1">IF(Proc[[#This Row],[DateClosed]]="",ABS(NETWORKDAYS(Proc[[#This Row],[DateOpened]],TODAY()))-1,ABS(NETWORKDAYS(Proc[[#This Row],[DateOpened]],Proc[[#This Row],[DateClosed]]))-1)</f>
        <v>16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yep</v>
      </c>
      <c r="Q9789" s="2">
        <f ca="1">IF(Proc[[#This Row],[DateClosed]]="",ABS(NETWORKDAYS(Proc[[#This Row],[DateOpened]],TODAY()))-1,ABS(NETWORKDAYS(Proc[[#This Row],[DateOpened]],Proc[[#This Row],[DateClosed]]))-1)</f>
        <v>16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yep</v>
      </c>
      <c r="Q9790" s="2">
        <f ca="1">IF(Proc[[#This Row],[DateClosed]]="",ABS(NETWORKDAYS(Proc[[#This Row],[DateOpened]],TODAY()))-1,ABS(NETWORKDAYS(Proc[[#This Row],[DateOpened]],Proc[[#This Row],[DateClosed]]))-1)</f>
        <v>16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yep</v>
      </c>
      <c r="Q9791" s="2">
        <f ca="1">IF(Proc[[#This Row],[DateClosed]]="",ABS(NETWORKDAYS(Proc[[#This Row],[DateOpened]],TODAY()))-1,ABS(NETWORKDAYS(Proc[[#This Row],[DateOpened]],Proc[[#This Row],[DateClosed]]))-1)</f>
        <v>16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yep</v>
      </c>
      <c r="Q9792" s="2">
        <f ca="1">IF(Proc[[#This Row],[DateClosed]]="",ABS(NETWORKDAYS(Proc[[#This Row],[DateOpened]],TODAY()))-1,ABS(NETWORKDAYS(Proc[[#This Row],[DateOpened]],Proc[[#This Row],[DateClosed]]))-1)</f>
        <v>16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yep</v>
      </c>
      <c r="Q9793" s="2">
        <f ca="1">IF(Proc[[#This Row],[DateClosed]]="",ABS(NETWORKDAYS(Proc[[#This Row],[DateOpened]],TODAY()))-1,ABS(NETWORKDAYS(Proc[[#This Row],[DateOpened]],Proc[[#This Row],[DateClosed]]))-1)</f>
        <v>16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yep</v>
      </c>
      <c r="Q9794" s="2">
        <f ca="1">IF(Proc[[#This Row],[DateClosed]]="",ABS(NETWORKDAYS(Proc[[#This Row],[DateOpened]],TODAY()))-1,ABS(NETWORKDAYS(Proc[[#This Row],[DateOpened]],Proc[[#This Row],[DateClosed]]))-1)</f>
        <v>16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yep</v>
      </c>
      <c r="Q9795" s="2">
        <f ca="1">IF(Proc[[#This Row],[DateClosed]]="",ABS(NETWORKDAYS(Proc[[#This Row],[DateOpened]],TODAY()))-1,ABS(NETWORKDAYS(Proc[[#This Row],[DateOpened]],Proc[[#This Row],[DateClosed]]))-1)</f>
        <v>16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yep</v>
      </c>
      <c r="Q9796" s="2">
        <f ca="1">IF(Proc[[#This Row],[DateClosed]]="",ABS(NETWORKDAYS(Proc[[#This Row],[DateOpened]],TODAY()))-1,ABS(NETWORKDAYS(Proc[[#This Row],[DateOpened]],Proc[[#This Row],[DateClosed]]))-1)</f>
        <v>16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yep</v>
      </c>
      <c r="Q9797" s="2">
        <f ca="1">IF(Proc[[#This Row],[DateClosed]]="",ABS(NETWORKDAYS(Proc[[#This Row],[DateOpened]],TODAY()))-1,ABS(NETWORKDAYS(Proc[[#This Row],[DateOpened]],Proc[[#This Row],[DateClosed]]))-1)</f>
        <v>16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yep</v>
      </c>
      <c r="Q9798" s="2">
        <f ca="1">IF(Proc[[#This Row],[DateClosed]]="",ABS(NETWORKDAYS(Proc[[#This Row],[DateOpened]],TODAY()))-1,ABS(NETWORKDAYS(Proc[[#This Row],[DateOpened]],Proc[[#This Row],[DateClosed]]))-1)</f>
        <v>16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yep</v>
      </c>
      <c r="Q9799" s="2">
        <f ca="1">IF(Proc[[#This Row],[DateClosed]]="",ABS(NETWORKDAYS(Proc[[#This Row],[DateOpened]],TODAY()))-1,ABS(NETWORKDAYS(Proc[[#This Row],[DateOpened]],Proc[[#This Row],[DateClosed]]))-1)</f>
        <v>16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yep</v>
      </c>
      <c r="Q9800" s="2">
        <f ca="1">IF(Proc[[#This Row],[DateClosed]]="",ABS(NETWORKDAYS(Proc[[#This Row],[DateOpened]],TODAY()))-1,ABS(NETWORKDAYS(Proc[[#This Row],[DateOpened]],Proc[[#This Row],[DateClosed]]))-1)</f>
        <v>16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yep</v>
      </c>
      <c r="Q9801" s="2">
        <f ca="1">IF(Proc[[#This Row],[DateClosed]]="",ABS(NETWORKDAYS(Proc[[#This Row],[DateOpened]],TODAY()))-1,ABS(NETWORKDAYS(Proc[[#This Row],[DateOpened]],Proc[[#This Row],[DateClosed]]))-1)</f>
        <v>16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yep</v>
      </c>
      <c r="Q9802" s="2">
        <f ca="1">IF(Proc[[#This Row],[DateClosed]]="",ABS(NETWORKDAYS(Proc[[#This Row],[DateOpened]],TODAY()))-1,ABS(NETWORKDAYS(Proc[[#This Row],[DateOpened]],Proc[[#This Row],[DateClosed]]))-1)</f>
        <v>16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yep</v>
      </c>
      <c r="Q9803" s="2">
        <f ca="1">IF(Proc[[#This Row],[DateClosed]]="",ABS(NETWORKDAYS(Proc[[#This Row],[DateOpened]],TODAY()))-1,ABS(NETWORKDAYS(Proc[[#This Row],[DateOpened]],Proc[[#This Row],[DateClosed]]))-1)</f>
        <v>16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yep</v>
      </c>
      <c r="Q9804" s="2">
        <f ca="1">IF(Proc[[#This Row],[DateClosed]]="",ABS(NETWORKDAYS(Proc[[#This Row],[DateOpened]],TODAY()))-1,ABS(NETWORKDAYS(Proc[[#This Row],[DateOpened]],Proc[[#This Row],[DateClosed]]))-1)</f>
        <v>16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yep</v>
      </c>
      <c r="Q9805" s="2">
        <f ca="1">IF(Proc[[#This Row],[DateClosed]]="",ABS(NETWORKDAYS(Proc[[#This Row],[DateOpened]],TODAY()))-1,ABS(NETWORKDAYS(Proc[[#This Row],[DateOpened]],Proc[[#This Row],[DateClosed]]))-1)</f>
        <v>16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yep</v>
      </c>
      <c r="Q9806" s="2">
        <f ca="1">IF(Proc[[#This Row],[DateClosed]]="",ABS(NETWORKDAYS(Proc[[#This Row],[DateOpened]],TODAY()))-1,ABS(NETWORKDAYS(Proc[[#This Row],[DateOpened]],Proc[[#This Row],[DateClosed]]))-1)</f>
        <v>16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yep</v>
      </c>
      <c r="Q9807" s="2">
        <f ca="1">IF(Proc[[#This Row],[DateClosed]]="",ABS(NETWORKDAYS(Proc[[#This Row],[DateOpened]],TODAY()))-1,ABS(NETWORKDAYS(Proc[[#This Row],[DateOpened]],Proc[[#This Row],[DateClosed]]))-1)</f>
        <v>16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yep</v>
      </c>
      <c r="Q9808" s="2">
        <f ca="1">IF(Proc[[#This Row],[DateClosed]]="",ABS(NETWORKDAYS(Proc[[#This Row],[DateOpened]],TODAY()))-1,ABS(NETWORKDAYS(Proc[[#This Row],[DateOpened]],Proc[[#This Row],[DateClosed]]))-1)</f>
        <v>16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yep</v>
      </c>
      <c r="Q9809" s="2">
        <f ca="1">IF(Proc[[#This Row],[DateClosed]]="",ABS(NETWORKDAYS(Proc[[#This Row],[DateOpened]],TODAY()))-1,ABS(NETWORKDAYS(Proc[[#This Row],[DateOpened]],Proc[[#This Row],[DateClosed]]))-1)</f>
        <v>16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yep</v>
      </c>
      <c r="Q9810" s="2">
        <f ca="1">IF(Proc[[#This Row],[DateClosed]]="",ABS(NETWORKDAYS(Proc[[#This Row],[DateOpened]],TODAY()))-1,ABS(NETWORKDAYS(Proc[[#This Row],[DateOpened]],Proc[[#This Row],[DateClosed]]))-1)</f>
        <v>16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yep</v>
      </c>
      <c r="Q9811" s="2">
        <f ca="1">IF(Proc[[#This Row],[DateClosed]]="",ABS(NETWORKDAYS(Proc[[#This Row],[DateOpened]],TODAY()))-1,ABS(NETWORKDAYS(Proc[[#This Row],[DateOpened]],Proc[[#This Row],[DateClosed]]))-1)</f>
        <v>16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yep</v>
      </c>
      <c r="Q9812" s="2">
        <f ca="1">IF(Proc[[#This Row],[DateClosed]]="",ABS(NETWORKDAYS(Proc[[#This Row],[DateOpened]],TODAY()))-1,ABS(NETWORKDAYS(Proc[[#This Row],[DateOpened]],Proc[[#This Row],[DateClosed]]))-1)</f>
        <v>16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yep</v>
      </c>
      <c r="Q9813" s="2">
        <f ca="1">IF(Proc[[#This Row],[DateClosed]]="",ABS(NETWORKDAYS(Proc[[#This Row],[DateOpened]],TODAY()))-1,ABS(NETWORKDAYS(Proc[[#This Row],[DateOpened]],Proc[[#This Row],[DateClosed]]))-1)</f>
        <v>16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yep</v>
      </c>
      <c r="Q9814" s="2">
        <f ca="1">IF(Proc[[#This Row],[DateClosed]]="",ABS(NETWORKDAYS(Proc[[#This Row],[DateOpened]],TODAY()))-1,ABS(NETWORKDAYS(Proc[[#This Row],[DateOpened]],Proc[[#This Row],[DateClosed]]))-1)</f>
        <v>16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yep</v>
      </c>
      <c r="Q9815" s="2">
        <f ca="1">IF(Proc[[#This Row],[DateClosed]]="",ABS(NETWORKDAYS(Proc[[#This Row],[DateOpened]],TODAY()))-1,ABS(NETWORKDAYS(Proc[[#This Row],[DateOpened]],Proc[[#This Row],[DateClosed]]))-1)</f>
        <v>16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yep</v>
      </c>
      <c r="Q9816" s="2">
        <f ca="1">IF(Proc[[#This Row],[DateClosed]]="",ABS(NETWORKDAYS(Proc[[#This Row],[DateOpened]],TODAY()))-1,ABS(NETWORKDAYS(Proc[[#This Row],[DateOpened]],Proc[[#This Row],[DateClosed]]))-1)</f>
        <v>16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yep</v>
      </c>
      <c r="Q9817" s="2">
        <f ca="1">IF(Proc[[#This Row],[DateClosed]]="",ABS(NETWORKDAYS(Proc[[#This Row],[DateOpened]],TODAY()))-1,ABS(NETWORKDAYS(Proc[[#This Row],[DateOpened]],Proc[[#This Row],[DateClosed]]))-1)</f>
        <v>16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yep</v>
      </c>
      <c r="Q9818" s="2">
        <f ca="1">IF(Proc[[#This Row],[DateClosed]]="",ABS(NETWORKDAYS(Proc[[#This Row],[DateOpened]],TODAY()))-1,ABS(NETWORKDAYS(Proc[[#This Row],[DateOpened]],Proc[[#This Row],[DateClosed]]))-1)</f>
        <v>16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yep</v>
      </c>
      <c r="Q9819" s="2">
        <f ca="1">IF(Proc[[#This Row],[DateClosed]]="",ABS(NETWORKDAYS(Proc[[#This Row],[DateOpened]],TODAY()))-1,ABS(NETWORKDAYS(Proc[[#This Row],[DateOpened]],Proc[[#This Row],[DateClosed]]))-1)</f>
        <v>16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yep</v>
      </c>
      <c r="Q9820" s="2">
        <f ca="1">IF(Proc[[#This Row],[DateClosed]]="",ABS(NETWORKDAYS(Proc[[#This Row],[DateOpened]],TODAY()))-1,ABS(NETWORKDAYS(Proc[[#This Row],[DateOpened]],Proc[[#This Row],[DateClosed]]))-1)</f>
        <v>16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yep</v>
      </c>
      <c r="Q9821" s="2">
        <f ca="1">IF(Proc[[#This Row],[DateClosed]]="",ABS(NETWORKDAYS(Proc[[#This Row],[DateOpened]],TODAY()))-1,ABS(NETWORKDAYS(Proc[[#This Row],[DateOpened]],Proc[[#This Row],[DateClosed]]))-1)</f>
        <v>16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yep</v>
      </c>
      <c r="Q9822" s="2">
        <f ca="1">IF(Proc[[#This Row],[DateClosed]]="",ABS(NETWORKDAYS(Proc[[#This Row],[DateOpened]],TODAY()))-1,ABS(NETWORKDAYS(Proc[[#This Row],[DateOpened]],Proc[[#This Row],[DateClosed]]))-1)</f>
        <v>16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yep</v>
      </c>
      <c r="Q9823" s="2">
        <f ca="1">IF(Proc[[#This Row],[DateClosed]]="",ABS(NETWORKDAYS(Proc[[#This Row],[DateOpened]],TODAY()))-1,ABS(NETWORKDAYS(Proc[[#This Row],[DateOpened]],Proc[[#This Row],[DateClosed]]))-1)</f>
        <v>16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yep</v>
      </c>
      <c r="Q9824" s="2">
        <f ca="1">IF(Proc[[#This Row],[DateClosed]]="",ABS(NETWORKDAYS(Proc[[#This Row],[DateOpened]],TODAY()))-1,ABS(NETWORKDAYS(Proc[[#This Row],[DateOpened]],Proc[[#This Row],[DateClosed]]))-1)</f>
        <v>16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yep</v>
      </c>
      <c r="Q9825" s="2">
        <f ca="1">IF(Proc[[#This Row],[DateClosed]]="",ABS(NETWORKDAYS(Proc[[#This Row],[DateOpened]],TODAY()))-1,ABS(NETWORKDAYS(Proc[[#This Row],[DateOpened]],Proc[[#This Row],[DateClosed]]))-1)</f>
        <v>16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yep</v>
      </c>
      <c r="Q9826" s="2">
        <f ca="1">IF(Proc[[#This Row],[DateClosed]]="",ABS(NETWORKDAYS(Proc[[#This Row],[DateOpened]],TODAY()))-1,ABS(NETWORKDAYS(Proc[[#This Row],[DateOpened]],Proc[[#This Row],[DateClosed]]))-1)</f>
        <v>16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yep</v>
      </c>
      <c r="Q9827" s="2">
        <f ca="1">IF(Proc[[#This Row],[DateClosed]]="",ABS(NETWORKDAYS(Proc[[#This Row],[DateOpened]],TODAY()))-1,ABS(NETWORKDAYS(Proc[[#This Row],[DateOpened]],Proc[[#This Row],[DateClosed]]))-1)</f>
        <v>16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yep</v>
      </c>
      <c r="Q9828" s="2">
        <f ca="1">IF(Proc[[#This Row],[DateClosed]]="",ABS(NETWORKDAYS(Proc[[#This Row],[DateOpened]],TODAY()))-1,ABS(NETWORKDAYS(Proc[[#This Row],[DateOpened]],Proc[[#This Row],[DateClosed]]))-1)</f>
        <v>16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yep</v>
      </c>
      <c r="Q9829" s="2">
        <f ca="1">IF(Proc[[#This Row],[DateClosed]]="",ABS(NETWORKDAYS(Proc[[#This Row],[DateOpened]],TODAY()))-1,ABS(NETWORKDAYS(Proc[[#This Row],[DateOpened]],Proc[[#This Row],[DateClosed]]))-1)</f>
        <v>16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yep</v>
      </c>
      <c r="Q9830" s="2">
        <f ca="1">IF(Proc[[#This Row],[DateClosed]]="",ABS(NETWORKDAYS(Proc[[#This Row],[DateOpened]],TODAY()))-1,ABS(NETWORKDAYS(Proc[[#This Row],[DateOpened]],Proc[[#This Row],[DateClosed]]))-1)</f>
        <v>16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yep</v>
      </c>
      <c r="Q9831" s="2">
        <f ca="1">IF(Proc[[#This Row],[DateClosed]]="",ABS(NETWORKDAYS(Proc[[#This Row],[DateOpened]],TODAY()))-1,ABS(NETWORKDAYS(Proc[[#This Row],[DateOpened]],Proc[[#This Row],[DateClosed]]))-1)</f>
        <v>16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yep</v>
      </c>
      <c r="Q9832" s="2">
        <f ca="1">IF(Proc[[#This Row],[DateClosed]]="",ABS(NETWORKDAYS(Proc[[#This Row],[DateOpened]],TODAY()))-1,ABS(NETWORKDAYS(Proc[[#This Row],[DateOpened]],Proc[[#This Row],[DateClosed]]))-1)</f>
        <v>16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yep</v>
      </c>
      <c r="Q9833" s="2">
        <f ca="1">IF(Proc[[#This Row],[DateClosed]]="",ABS(NETWORKDAYS(Proc[[#This Row],[DateOpened]],TODAY()))-1,ABS(NETWORKDAYS(Proc[[#This Row],[DateOpened]],Proc[[#This Row],[DateClosed]]))-1)</f>
        <v>16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yep</v>
      </c>
      <c r="Q9834" s="2">
        <f ca="1">IF(Proc[[#This Row],[DateClosed]]="",ABS(NETWORKDAYS(Proc[[#This Row],[DateOpened]],TODAY()))-1,ABS(NETWORKDAYS(Proc[[#This Row],[DateOpened]],Proc[[#This Row],[DateClosed]]))-1)</f>
        <v>16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yep</v>
      </c>
      <c r="Q9835" s="2">
        <f ca="1">IF(Proc[[#This Row],[DateClosed]]="",ABS(NETWORKDAYS(Proc[[#This Row],[DateOpened]],TODAY()))-1,ABS(NETWORKDAYS(Proc[[#This Row],[DateOpened]],Proc[[#This Row],[DateClosed]]))-1)</f>
        <v>16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yep</v>
      </c>
      <c r="Q9836" s="2">
        <f ca="1">IF(Proc[[#This Row],[DateClosed]]="",ABS(NETWORKDAYS(Proc[[#This Row],[DateOpened]],TODAY()))-1,ABS(NETWORKDAYS(Proc[[#This Row],[DateOpened]],Proc[[#This Row],[DateClosed]]))-1)</f>
        <v>16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yep</v>
      </c>
      <c r="Q9837" s="2">
        <f ca="1">IF(Proc[[#This Row],[DateClosed]]="",ABS(NETWORKDAYS(Proc[[#This Row],[DateOpened]],TODAY()))-1,ABS(NETWORKDAYS(Proc[[#This Row],[DateOpened]],Proc[[#This Row],[DateClosed]]))-1)</f>
        <v>16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yep</v>
      </c>
      <c r="Q9838" s="2">
        <f ca="1">IF(Proc[[#This Row],[DateClosed]]="",ABS(NETWORKDAYS(Proc[[#This Row],[DateOpened]],TODAY()))-1,ABS(NETWORKDAYS(Proc[[#This Row],[DateOpened]],Proc[[#This Row],[DateClosed]]))-1)</f>
        <v>16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yep</v>
      </c>
      <c r="Q9839" s="2">
        <f ca="1">IF(Proc[[#This Row],[DateClosed]]="",ABS(NETWORKDAYS(Proc[[#This Row],[DateOpened]],TODAY()))-1,ABS(NETWORKDAYS(Proc[[#This Row],[DateOpened]],Proc[[#This Row],[DateClosed]]))-1)</f>
        <v>16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yep</v>
      </c>
      <c r="Q9840" s="2">
        <f ca="1">IF(Proc[[#This Row],[DateClosed]]="",ABS(NETWORKDAYS(Proc[[#This Row],[DateOpened]],TODAY()))-1,ABS(NETWORKDAYS(Proc[[#This Row],[DateOpened]],Proc[[#This Row],[DateClosed]]))-1)</f>
        <v>16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yep</v>
      </c>
      <c r="Q9841" s="2">
        <f ca="1">IF(Proc[[#This Row],[DateClosed]]="",ABS(NETWORKDAYS(Proc[[#This Row],[DateOpened]],TODAY()))-1,ABS(NETWORKDAYS(Proc[[#This Row],[DateOpened]],Proc[[#This Row],[DateClosed]]))-1)</f>
        <v>16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yep</v>
      </c>
      <c r="Q9842" s="2">
        <f ca="1">IF(Proc[[#This Row],[DateClosed]]="",ABS(NETWORKDAYS(Proc[[#This Row],[DateOpened]],TODAY()))-1,ABS(NETWORKDAYS(Proc[[#This Row],[DateOpened]],Proc[[#This Row],[DateClosed]]))-1)</f>
        <v>16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yep</v>
      </c>
      <c r="Q9843" s="2">
        <f ca="1">IF(Proc[[#This Row],[DateClosed]]="",ABS(NETWORKDAYS(Proc[[#This Row],[DateOpened]],TODAY()))-1,ABS(NETWORKDAYS(Proc[[#This Row],[DateOpened]],Proc[[#This Row],[DateClosed]]))-1)</f>
        <v>16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yep</v>
      </c>
      <c r="Q9844" s="2">
        <f ca="1">IF(Proc[[#This Row],[DateClosed]]="",ABS(NETWORKDAYS(Proc[[#This Row],[DateOpened]],TODAY()))-1,ABS(NETWORKDAYS(Proc[[#This Row],[DateOpened]],Proc[[#This Row],[DateClosed]]))-1)</f>
        <v>16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yep</v>
      </c>
      <c r="Q9845" s="2">
        <f ca="1">IF(Proc[[#This Row],[DateClosed]]="",ABS(NETWORKDAYS(Proc[[#This Row],[DateOpened]],TODAY()))-1,ABS(NETWORKDAYS(Proc[[#This Row],[DateOpened]],Proc[[#This Row],[DateClosed]]))-1)</f>
        <v>16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yep</v>
      </c>
      <c r="Q9846" s="2">
        <f ca="1">IF(Proc[[#This Row],[DateClosed]]="",ABS(NETWORKDAYS(Proc[[#This Row],[DateOpened]],TODAY()))-1,ABS(NETWORKDAYS(Proc[[#This Row],[DateOpened]],Proc[[#This Row],[DateClosed]]))-1)</f>
        <v>16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yep</v>
      </c>
      <c r="Q9847" s="2">
        <f ca="1">IF(Proc[[#This Row],[DateClosed]]="",ABS(NETWORKDAYS(Proc[[#This Row],[DateOpened]],TODAY()))-1,ABS(NETWORKDAYS(Proc[[#This Row],[DateOpened]],Proc[[#This Row],[DateClosed]]))-1)</f>
        <v>16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yep</v>
      </c>
      <c r="Q9848" s="2">
        <f ca="1">IF(Proc[[#This Row],[DateClosed]]="",ABS(NETWORKDAYS(Proc[[#This Row],[DateOpened]],TODAY()))-1,ABS(NETWORKDAYS(Proc[[#This Row],[DateOpened]],Proc[[#This Row],[DateClosed]]))-1)</f>
        <v>16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yep</v>
      </c>
      <c r="Q9849" s="2">
        <f ca="1">IF(Proc[[#This Row],[DateClosed]]="",ABS(NETWORKDAYS(Proc[[#This Row],[DateOpened]],TODAY()))-1,ABS(NETWORKDAYS(Proc[[#This Row],[DateOpened]],Proc[[#This Row],[DateClosed]]))-1)</f>
        <v>16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yep</v>
      </c>
      <c r="Q9850" s="2">
        <f ca="1">IF(Proc[[#This Row],[DateClosed]]="",ABS(NETWORKDAYS(Proc[[#This Row],[DateOpened]],TODAY()))-1,ABS(NETWORKDAYS(Proc[[#This Row],[DateOpened]],Proc[[#This Row],[DateClosed]]))-1)</f>
        <v>16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yep</v>
      </c>
      <c r="Q9851" s="2">
        <f ca="1">IF(Proc[[#This Row],[DateClosed]]="",ABS(NETWORKDAYS(Proc[[#This Row],[DateOpened]],TODAY()))-1,ABS(NETWORKDAYS(Proc[[#This Row],[DateOpened]],Proc[[#This Row],[DateClosed]]))-1)</f>
        <v>16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yep</v>
      </c>
      <c r="Q9852" s="2">
        <f ca="1">IF(Proc[[#This Row],[DateClosed]]="",ABS(NETWORKDAYS(Proc[[#This Row],[DateOpened]],TODAY()))-1,ABS(NETWORKDAYS(Proc[[#This Row],[DateOpened]],Proc[[#This Row],[DateClosed]]))-1)</f>
        <v>16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yep</v>
      </c>
      <c r="Q9853" s="2">
        <f ca="1">IF(Proc[[#This Row],[DateClosed]]="",ABS(NETWORKDAYS(Proc[[#This Row],[DateOpened]],TODAY()))-1,ABS(NETWORKDAYS(Proc[[#This Row],[DateOpened]],Proc[[#This Row],[DateClosed]]))-1)</f>
        <v>16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yep</v>
      </c>
      <c r="Q9854" s="2">
        <f ca="1">IF(Proc[[#This Row],[DateClosed]]="",ABS(NETWORKDAYS(Proc[[#This Row],[DateOpened]],TODAY()))-1,ABS(NETWORKDAYS(Proc[[#This Row],[DateOpened]],Proc[[#This Row],[DateClosed]]))-1)</f>
        <v>16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yep</v>
      </c>
      <c r="Q9855" s="2">
        <f ca="1">IF(Proc[[#This Row],[DateClosed]]="",ABS(NETWORKDAYS(Proc[[#This Row],[DateOpened]],TODAY()))-1,ABS(NETWORKDAYS(Proc[[#This Row],[DateOpened]],Proc[[#This Row],[DateClosed]]))-1)</f>
        <v>16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yep</v>
      </c>
      <c r="Q9856" s="2">
        <f ca="1">IF(Proc[[#This Row],[DateClosed]]="",ABS(NETWORKDAYS(Proc[[#This Row],[DateOpened]],TODAY()))-1,ABS(NETWORKDAYS(Proc[[#This Row],[DateOpened]],Proc[[#This Row],[DateClosed]]))-1)</f>
        <v>16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yep</v>
      </c>
      <c r="Q9857" s="2">
        <f ca="1">IF(Proc[[#This Row],[DateClosed]]="",ABS(NETWORKDAYS(Proc[[#This Row],[DateOpened]],TODAY()))-1,ABS(NETWORKDAYS(Proc[[#This Row],[DateOpened]],Proc[[#This Row],[DateClosed]]))-1)</f>
        <v>16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yep</v>
      </c>
      <c r="Q9858" s="2">
        <f ca="1">IF(Proc[[#This Row],[DateClosed]]="",ABS(NETWORKDAYS(Proc[[#This Row],[DateOpened]],TODAY()))-1,ABS(NETWORKDAYS(Proc[[#This Row],[DateOpened]],Proc[[#This Row],[DateClosed]]))-1)</f>
        <v>16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yep</v>
      </c>
      <c r="Q9859" s="2">
        <f ca="1">IF(Proc[[#This Row],[DateClosed]]="",ABS(NETWORKDAYS(Proc[[#This Row],[DateOpened]],TODAY()))-1,ABS(NETWORKDAYS(Proc[[#This Row],[DateOpened]],Proc[[#This Row],[DateClosed]]))-1)</f>
        <v>16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yep</v>
      </c>
      <c r="Q9860" s="2">
        <f ca="1">IF(Proc[[#This Row],[DateClosed]]="",ABS(NETWORKDAYS(Proc[[#This Row],[DateOpened]],TODAY()))-1,ABS(NETWORKDAYS(Proc[[#This Row],[DateOpened]],Proc[[#This Row],[DateClosed]]))-1)</f>
        <v>16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yep</v>
      </c>
      <c r="Q9861" s="2">
        <f ca="1">IF(Proc[[#This Row],[DateClosed]]="",ABS(NETWORKDAYS(Proc[[#This Row],[DateOpened]],TODAY()))-1,ABS(NETWORKDAYS(Proc[[#This Row],[DateOpened]],Proc[[#This Row],[DateClosed]]))-1)</f>
        <v>16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yep</v>
      </c>
      <c r="Q9862" s="2">
        <f ca="1">IF(Proc[[#This Row],[DateClosed]]="",ABS(NETWORKDAYS(Proc[[#This Row],[DateOpened]],TODAY()))-1,ABS(NETWORKDAYS(Proc[[#This Row],[DateOpened]],Proc[[#This Row],[DateClosed]]))-1)</f>
        <v>16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yep</v>
      </c>
      <c r="Q9863" s="2">
        <f ca="1">IF(Proc[[#This Row],[DateClosed]]="",ABS(NETWORKDAYS(Proc[[#This Row],[DateOpened]],TODAY()))-1,ABS(NETWORKDAYS(Proc[[#This Row],[DateOpened]],Proc[[#This Row],[DateClosed]]))-1)</f>
        <v>16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yep</v>
      </c>
      <c r="Q9864" s="2">
        <f ca="1">IF(Proc[[#This Row],[DateClosed]]="",ABS(NETWORKDAYS(Proc[[#This Row],[DateOpened]],TODAY()))-1,ABS(NETWORKDAYS(Proc[[#This Row],[DateOpened]],Proc[[#This Row],[DateClosed]]))-1)</f>
        <v>16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yep</v>
      </c>
      <c r="Q9865" s="2">
        <f ca="1">IF(Proc[[#This Row],[DateClosed]]="",ABS(NETWORKDAYS(Proc[[#This Row],[DateOpened]],TODAY()))-1,ABS(NETWORKDAYS(Proc[[#This Row],[DateOpened]],Proc[[#This Row],[DateClosed]]))-1)</f>
        <v>16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yep</v>
      </c>
      <c r="Q9866" s="2">
        <f ca="1">IF(Proc[[#This Row],[DateClosed]]="",ABS(NETWORKDAYS(Proc[[#This Row],[DateOpened]],TODAY()))-1,ABS(NETWORKDAYS(Proc[[#This Row],[DateOpened]],Proc[[#This Row],[DateClosed]]))-1)</f>
        <v>16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yep</v>
      </c>
      <c r="Q9867" s="2">
        <f ca="1">IF(Proc[[#This Row],[DateClosed]]="",ABS(NETWORKDAYS(Proc[[#This Row],[DateOpened]],TODAY()))-1,ABS(NETWORKDAYS(Proc[[#This Row],[DateOpened]],Proc[[#This Row],[DateClosed]]))-1)</f>
        <v>16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yep</v>
      </c>
      <c r="Q9868" s="2">
        <f ca="1">IF(Proc[[#This Row],[DateClosed]]="",ABS(NETWORKDAYS(Proc[[#This Row],[DateOpened]],TODAY()))-1,ABS(NETWORKDAYS(Proc[[#This Row],[DateOpened]],Proc[[#This Row],[DateClosed]]))-1)</f>
        <v>16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yep</v>
      </c>
      <c r="Q9869" s="2">
        <f ca="1">IF(Proc[[#This Row],[DateClosed]]="",ABS(NETWORKDAYS(Proc[[#This Row],[DateOpened]],TODAY()))-1,ABS(NETWORKDAYS(Proc[[#This Row],[DateOpened]],Proc[[#This Row],[DateClosed]]))-1)</f>
        <v>16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yep</v>
      </c>
      <c r="Q9870" s="2">
        <f ca="1">IF(Proc[[#This Row],[DateClosed]]="",ABS(NETWORKDAYS(Proc[[#This Row],[DateOpened]],TODAY()))-1,ABS(NETWORKDAYS(Proc[[#This Row],[DateOpened]],Proc[[#This Row],[DateClosed]]))-1)</f>
        <v>16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yep</v>
      </c>
      <c r="Q9871" s="2">
        <f ca="1">IF(Proc[[#This Row],[DateClosed]]="",ABS(NETWORKDAYS(Proc[[#This Row],[DateOpened]],TODAY()))-1,ABS(NETWORKDAYS(Proc[[#This Row],[DateOpened]],Proc[[#This Row],[DateClosed]]))-1)</f>
        <v>16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yep</v>
      </c>
      <c r="Q9872" s="2">
        <f ca="1">IF(Proc[[#This Row],[DateClosed]]="",ABS(NETWORKDAYS(Proc[[#This Row],[DateOpened]],TODAY()))-1,ABS(NETWORKDAYS(Proc[[#This Row],[DateOpened]],Proc[[#This Row],[DateClosed]]))-1)</f>
        <v>16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yep</v>
      </c>
      <c r="Q9873" s="2">
        <f ca="1">IF(Proc[[#This Row],[DateClosed]]="",ABS(NETWORKDAYS(Proc[[#This Row],[DateOpened]],TODAY()))-1,ABS(NETWORKDAYS(Proc[[#This Row],[DateOpened]],Proc[[#This Row],[DateClosed]]))-1)</f>
        <v>16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yep</v>
      </c>
      <c r="Q9874" s="2">
        <f ca="1">IF(Proc[[#This Row],[DateClosed]]="",ABS(NETWORKDAYS(Proc[[#This Row],[DateOpened]],TODAY()))-1,ABS(NETWORKDAYS(Proc[[#This Row],[DateOpened]],Proc[[#This Row],[DateClosed]]))-1)</f>
        <v>16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yep</v>
      </c>
      <c r="Q9875" s="2">
        <f ca="1">IF(Proc[[#This Row],[DateClosed]]="",ABS(NETWORKDAYS(Proc[[#This Row],[DateOpened]],TODAY()))-1,ABS(NETWORKDAYS(Proc[[#This Row],[DateOpened]],Proc[[#This Row],[DateClosed]]))-1)</f>
        <v>16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yep</v>
      </c>
      <c r="Q9876" s="2">
        <f ca="1">IF(Proc[[#This Row],[DateClosed]]="",ABS(NETWORKDAYS(Proc[[#This Row],[DateOpened]],TODAY()))-1,ABS(NETWORKDAYS(Proc[[#This Row],[DateOpened]],Proc[[#This Row],[DateClosed]]))-1)</f>
        <v>16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yep</v>
      </c>
      <c r="Q9877" s="2">
        <f ca="1">IF(Proc[[#This Row],[DateClosed]]="",ABS(NETWORKDAYS(Proc[[#This Row],[DateOpened]],TODAY()))-1,ABS(NETWORKDAYS(Proc[[#This Row],[DateOpened]],Proc[[#This Row],[DateClosed]]))-1)</f>
        <v>16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yep</v>
      </c>
      <c r="Q9878" s="2">
        <f ca="1">IF(Proc[[#This Row],[DateClosed]]="",ABS(NETWORKDAYS(Proc[[#This Row],[DateOpened]],TODAY()))-1,ABS(NETWORKDAYS(Proc[[#This Row],[DateOpened]],Proc[[#This Row],[DateClosed]]))-1)</f>
        <v>16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yep</v>
      </c>
      <c r="Q9879" s="2">
        <f ca="1">IF(Proc[[#This Row],[DateClosed]]="",ABS(NETWORKDAYS(Proc[[#This Row],[DateOpened]],TODAY()))-1,ABS(NETWORKDAYS(Proc[[#This Row],[DateOpened]],Proc[[#This Row],[DateClosed]]))-1)</f>
        <v>16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yep</v>
      </c>
      <c r="Q9880" s="2">
        <f ca="1">IF(Proc[[#This Row],[DateClosed]]="",ABS(NETWORKDAYS(Proc[[#This Row],[DateOpened]],TODAY()))-1,ABS(NETWORKDAYS(Proc[[#This Row],[DateOpened]],Proc[[#This Row],[DateClosed]]))-1)</f>
        <v>16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yep</v>
      </c>
      <c r="Q9881" s="2">
        <f ca="1">IF(Proc[[#This Row],[DateClosed]]="",ABS(NETWORKDAYS(Proc[[#This Row],[DateOpened]],TODAY()))-1,ABS(NETWORKDAYS(Proc[[#This Row],[DateOpened]],Proc[[#This Row],[DateClosed]]))-1)</f>
        <v>16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yep</v>
      </c>
      <c r="Q9882" s="2">
        <f ca="1">IF(Proc[[#This Row],[DateClosed]]="",ABS(NETWORKDAYS(Proc[[#This Row],[DateOpened]],TODAY()))-1,ABS(NETWORKDAYS(Proc[[#This Row],[DateOpened]],Proc[[#This Row],[DateClosed]]))-1)</f>
        <v>16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yep</v>
      </c>
      <c r="Q9883" s="2">
        <f ca="1">IF(Proc[[#This Row],[DateClosed]]="",ABS(NETWORKDAYS(Proc[[#This Row],[DateOpened]],TODAY()))-1,ABS(NETWORKDAYS(Proc[[#This Row],[DateOpened]],Proc[[#This Row],[DateClosed]]))-1)</f>
        <v>16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yep</v>
      </c>
      <c r="Q9884" s="2">
        <f ca="1">IF(Proc[[#This Row],[DateClosed]]="",ABS(NETWORKDAYS(Proc[[#This Row],[DateOpened]],TODAY()))-1,ABS(NETWORKDAYS(Proc[[#This Row],[DateOpened]],Proc[[#This Row],[DateClosed]]))-1)</f>
        <v>16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yep</v>
      </c>
      <c r="Q9885" s="2">
        <f ca="1">IF(Proc[[#This Row],[DateClosed]]="",ABS(NETWORKDAYS(Proc[[#This Row],[DateOpened]],TODAY()))-1,ABS(NETWORKDAYS(Proc[[#This Row],[DateOpened]],Proc[[#This Row],[DateClosed]]))-1)</f>
        <v>16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yep</v>
      </c>
      <c r="Q9886" s="2">
        <f ca="1">IF(Proc[[#This Row],[DateClosed]]="",ABS(NETWORKDAYS(Proc[[#This Row],[DateOpened]],TODAY()))-1,ABS(NETWORKDAYS(Proc[[#This Row],[DateOpened]],Proc[[#This Row],[DateClosed]]))-1)</f>
        <v>16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yep</v>
      </c>
      <c r="Q9887" s="2">
        <f ca="1">IF(Proc[[#This Row],[DateClosed]]="",ABS(NETWORKDAYS(Proc[[#This Row],[DateOpened]],TODAY()))-1,ABS(NETWORKDAYS(Proc[[#This Row],[DateOpened]],Proc[[#This Row],[DateClosed]]))-1)</f>
        <v>16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yep</v>
      </c>
      <c r="Q9888" s="2">
        <f ca="1">IF(Proc[[#This Row],[DateClosed]]="",ABS(NETWORKDAYS(Proc[[#This Row],[DateOpened]],TODAY()))-1,ABS(NETWORKDAYS(Proc[[#This Row],[DateOpened]],Proc[[#This Row],[DateClosed]]))-1)</f>
        <v>16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yep</v>
      </c>
      <c r="Q9889" s="2">
        <f ca="1">IF(Proc[[#This Row],[DateClosed]]="",ABS(NETWORKDAYS(Proc[[#This Row],[DateOpened]],TODAY()))-1,ABS(NETWORKDAYS(Proc[[#This Row],[DateOpened]],Proc[[#This Row],[DateClosed]]))-1)</f>
        <v>16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yep</v>
      </c>
      <c r="Q9890" s="2">
        <f ca="1">IF(Proc[[#This Row],[DateClosed]]="",ABS(NETWORKDAYS(Proc[[#This Row],[DateOpened]],TODAY()))-1,ABS(NETWORKDAYS(Proc[[#This Row],[DateOpened]],Proc[[#This Row],[DateClosed]]))-1)</f>
        <v>16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yep</v>
      </c>
      <c r="Q9891" s="2">
        <f ca="1">IF(Proc[[#This Row],[DateClosed]]="",ABS(NETWORKDAYS(Proc[[#This Row],[DateOpened]],TODAY()))-1,ABS(NETWORKDAYS(Proc[[#This Row],[DateOpened]],Proc[[#This Row],[DateClosed]]))-1)</f>
        <v>16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yep</v>
      </c>
      <c r="Q9892" s="2">
        <f ca="1">IF(Proc[[#This Row],[DateClosed]]="",ABS(NETWORKDAYS(Proc[[#This Row],[DateOpened]],TODAY()))-1,ABS(NETWORKDAYS(Proc[[#This Row],[DateOpened]],Proc[[#This Row],[DateClosed]]))-1)</f>
        <v>16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yep</v>
      </c>
      <c r="Q9893" s="2">
        <f ca="1">IF(Proc[[#This Row],[DateClosed]]="",ABS(NETWORKDAYS(Proc[[#This Row],[DateOpened]],TODAY()))-1,ABS(NETWORKDAYS(Proc[[#This Row],[DateOpened]],Proc[[#This Row],[DateClosed]]))-1)</f>
        <v>16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yep</v>
      </c>
      <c r="Q9894" s="2">
        <f ca="1">IF(Proc[[#This Row],[DateClosed]]="",ABS(NETWORKDAYS(Proc[[#This Row],[DateOpened]],TODAY()))-1,ABS(NETWORKDAYS(Proc[[#This Row],[DateOpened]],Proc[[#This Row],[DateClosed]]))-1)</f>
        <v>16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yep</v>
      </c>
      <c r="Q9895" s="2">
        <f ca="1">IF(Proc[[#This Row],[DateClosed]]="",ABS(NETWORKDAYS(Proc[[#This Row],[DateOpened]],TODAY()))-1,ABS(NETWORKDAYS(Proc[[#This Row],[DateOpened]],Proc[[#This Row],[DateClosed]]))-1)</f>
        <v>16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yep</v>
      </c>
      <c r="Q9896" s="2">
        <f ca="1">IF(Proc[[#This Row],[DateClosed]]="",ABS(NETWORKDAYS(Proc[[#This Row],[DateOpened]],TODAY()))-1,ABS(NETWORKDAYS(Proc[[#This Row],[DateOpened]],Proc[[#This Row],[DateClosed]]))-1)</f>
        <v>16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yep</v>
      </c>
      <c r="Q9897" s="2">
        <f ca="1">IF(Proc[[#This Row],[DateClosed]]="",ABS(NETWORKDAYS(Proc[[#This Row],[DateOpened]],TODAY()))-1,ABS(NETWORKDAYS(Proc[[#This Row],[DateOpened]],Proc[[#This Row],[DateClosed]]))-1)</f>
        <v>16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yep</v>
      </c>
      <c r="Q9898" s="2">
        <f ca="1">IF(Proc[[#This Row],[DateClosed]]="",ABS(NETWORKDAYS(Proc[[#This Row],[DateOpened]],TODAY()))-1,ABS(NETWORKDAYS(Proc[[#This Row],[DateOpened]],Proc[[#This Row],[DateClosed]]))-1)</f>
        <v>16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yep</v>
      </c>
      <c r="Q9899" s="2">
        <f ca="1">IF(Proc[[#This Row],[DateClosed]]="",ABS(NETWORKDAYS(Proc[[#This Row],[DateOpened]],TODAY()))-1,ABS(NETWORKDAYS(Proc[[#This Row],[DateOpened]],Proc[[#This Row],[DateClosed]]))-1)</f>
        <v>16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yep</v>
      </c>
      <c r="Q9900" s="2">
        <f ca="1">IF(Proc[[#This Row],[DateClosed]]="",ABS(NETWORKDAYS(Proc[[#This Row],[DateOpened]],TODAY()))-1,ABS(NETWORKDAYS(Proc[[#This Row],[DateOpened]],Proc[[#This Row],[DateClosed]]))-1)</f>
        <v>16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yep</v>
      </c>
      <c r="Q9901" s="2">
        <f ca="1">IF(Proc[[#This Row],[DateClosed]]="",ABS(NETWORKDAYS(Proc[[#This Row],[DateOpened]],TODAY()))-1,ABS(NETWORKDAYS(Proc[[#This Row],[DateOpened]],Proc[[#This Row],[DateClosed]]))-1)</f>
        <v>16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yep</v>
      </c>
      <c r="Q9902" s="2">
        <f ca="1">IF(Proc[[#This Row],[DateClosed]]="",ABS(NETWORKDAYS(Proc[[#This Row],[DateOpened]],TODAY()))-1,ABS(NETWORKDAYS(Proc[[#This Row],[DateOpened]],Proc[[#This Row],[DateClosed]]))-1)</f>
        <v>16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yep</v>
      </c>
      <c r="Q9903" s="2">
        <f ca="1">IF(Proc[[#This Row],[DateClosed]]="",ABS(NETWORKDAYS(Proc[[#This Row],[DateOpened]],TODAY()))-1,ABS(NETWORKDAYS(Proc[[#This Row],[DateOpened]],Proc[[#This Row],[DateClosed]]))-1)</f>
        <v>16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yep</v>
      </c>
      <c r="Q9904" s="2">
        <f ca="1">IF(Proc[[#This Row],[DateClosed]]="",ABS(NETWORKDAYS(Proc[[#This Row],[DateOpened]],TODAY()))-1,ABS(NETWORKDAYS(Proc[[#This Row],[DateOpened]],Proc[[#This Row],[DateClosed]]))-1)</f>
        <v>16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yep</v>
      </c>
      <c r="Q9905" s="2">
        <f ca="1">IF(Proc[[#This Row],[DateClosed]]="",ABS(NETWORKDAYS(Proc[[#This Row],[DateOpened]],TODAY()))-1,ABS(NETWORKDAYS(Proc[[#This Row],[DateOpened]],Proc[[#This Row],[DateClosed]]))-1)</f>
        <v>16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yep</v>
      </c>
      <c r="Q9906" s="2">
        <f ca="1">IF(Proc[[#This Row],[DateClosed]]="",ABS(NETWORKDAYS(Proc[[#This Row],[DateOpened]],TODAY()))-1,ABS(NETWORKDAYS(Proc[[#This Row],[DateOpened]],Proc[[#This Row],[DateClosed]]))-1)</f>
        <v>16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yep</v>
      </c>
      <c r="Q9907" s="2">
        <f ca="1">IF(Proc[[#This Row],[DateClosed]]="",ABS(NETWORKDAYS(Proc[[#This Row],[DateOpened]],TODAY()))-1,ABS(NETWORKDAYS(Proc[[#This Row],[DateOpened]],Proc[[#This Row],[DateClosed]]))-1)</f>
        <v>16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yep</v>
      </c>
      <c r="Q9908" s="2">
        <f ca="1">IF(Proc[[#This Row],[DateClosed]]="",ABS(NETWORKDAYS(Proc[[#This Row],[DateOpened]],TODAY()))-1,ABS(NETWORKDAYS(Proc[[#This Row],[DateOpened]],Proc[[#This Row],[DateClosed]]))-1)</f>
        <v>16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yep</v>
      </c>
      <c r="Q9909" s="2">
        <f ca="1">IF(Proc[[#This Row],[DateClosed]]="",ABS(NETWORKDAYS(Proc[[#This Row],[DateOpened]],TODAY()))-1,ABS(NETWORKDAYS(Proc[[#This Row],[DateOpened]],Proc[[#This Row],[DateClosed]]))-1)</f>
        <v>16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yep</v>
      </c>
      <c r="Q9910" s="2">
        <f ca="1">IF(Proc[[#This Row],[DateClosed]]="",ABS(NETWORKDAYS(Proc[[#This Row],[DateOpened]],TODAY()))-1,ABS(NETWORKDAYS(Proc[[#This Row],[DateOpened]],Proc[[#This Row],[DateClosed]]))-1)</f>
        <v>16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yep</v>
      </c>
      <c r="Q9911" s="2">
        <f ca="1">IF(Proc[[#This Row],[DateClosed]]="",ABS(NETWORKDAYS(Proc[[#This Row],[DateOpened]],TODAY()))-1,ABS(NETWORKDAYS(Proc[[#This Row],[DateOpened]],Proc[[#This Row],[DateClosed]]))-1)</f>
        <v>16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yep</v>
      </c>
      <c r="Q9912" s="2">
        <f ca="1">IF(Proc[[#This Row],[DateClosed]]="",ABS(NETWORKDAYS(Proc[[#This Row],[DateOpened]],TODAY()))-1,ABS(NETWORKDAYS(Proc[[#This Row],[DateOpened]],Proc[[#This Row],[DateClosed]]))-1)</f>
        <v>16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yep</v>
      </c>
      <c r="Q9913" s="2">
        <f ca="1">IF(Proc[[#This Row],[DateClosed]]="",ABS(NETWORKDAYS(Proc[[#This Row],[DateOpened]],TODAY()))-1,ABS(NETWORKDAYS(Proc[[#This Row],[DateOpened]],Proc[[#This Row],[DateClosed]]))-1)</f>
        <v>16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yep</v>
      </c>
      <c r="Q9914" s="2">
        <f ca="1">IF(Proc[[#This Row],[DateClosed]]="",ABS(NETWORKDAYS(Proc[[#This Row],[DateOpened]],TODAY()))-1,ABS(NETWORKDAYS(Proc[[#This Row],[DateOpened]],Proc[[#This Row],[DateClosed]]))-1)</f>
        <v>16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yep</v>
      </c>
      <c r="Q9915" s="2">
        <f ca="1">IF(Proc[[#This Row],[DateClosed]]="",ABS(NETWORKDAYS(Proc[[#This Row],[DateOpened]],TODAY()))-1,ABS(NETWORKDAYS(Proc[[#This Row],[DateOpened]],Proc[[#This Row],[DateClosed]]))-1)</f>
        <v>16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yep</v>
      </c>
      <c r="Q9916" s="2">
        <f ca="1">IF(Proc[[#This Row],[DateClosed]]="",ABS(NETWORKDAYS(Proc[[#This Row],[DateOpened]],TODAY()))-1,ABS(NETWORKDAYS(Proc[[#This Row],[DateOpened]],Proc[[#This Row],[DateClosed]]))-1)</f>
        <v>16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yep</v>
      </c>
      <c r="Q9917" s="2">
        <f ca="1">IF(Proc[[#This Row],[DateClosed]]="",ABS(NETWORKDAYS(Proc[[#This Row],[DateOpened]],TODAY()))-1,ABS(NETWORKDAYS(Proc[[#This Row],[DateOpened]],Proc[[#This Row],[DateClosed]]))-1)</f>
        <v>16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yep</v>
      </c>
      <c r="Q9918" s="2">
        <f ca="1">IF(Proc[[#This Row],[DateClosed]]="",ABS(NETWORKDAYS(Proc[[#This Row],[DateOpened]],TODAY()))-1,ABS(NETWORKDAYS(Proc[[#This Row],[DateOpened]],Proc[[#This Row],[DateClosed]]))-1)</f>
        <v>16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yep</v>
      </c>
      <c r="Q9919" s="2">
        <f ca="1">IF(Proc[[#This Row],[DateClosed]]="",ABS(NETWORKDAYS(Proc[[#This Row],[DateOpened]],TODAY()))-1,ABS(NETWORKDAYS(Proc[[#This Row],[DateOpened]],Proc[[#This Row],[DateClosed]]))-1)</f>
        <v>16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yep</v>
      </c>
      <c r="Q9920" s="2">
        <f ca="1">IF(Proc[[#This Row],[DateClosed]]="",ABS(NETWORKDAYS(Proc[[#This Row],[DateOpened]],TODAY()))-1,ABS(NETWORKDAYS(Proc[[#This Row],[DateOpened]],Proc[[#This Row],[DateClosed]]))-1)</f>
        <v>16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yep</v>
      </c>
      <c r="Q9921" s="2">
        <f ca="1">IF(Proc[[#This Row],[DateClosed]]="",ABS(NETWORKDAYS(Proc[[#This Row],[DateOpened]],TODAY()))-1,ABS(NETWORKDAYS(Proc[[#This Row],[DateOpened]],Proc[[#This Row],[DateClosed]]))-1)</f>
        <v>16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yep</v>
      </c>
      <c r="Q9922" s="2">
        <f ca="1">IF(Proc[[#This Row],[DateClosed]]="",ABS(NETWORKDAYS(Proc[[#This Row],[DateOpened]],TODAY()))-1,ABS(NETWORKDAYS(Proc[[#This Row],[DateOpened]],Proc[[#This Row],[DateClosed]]))-1)</f>
        <v>16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yep</v>
      </c>
      <c r="Q9923" s="2">
        <f ca="1">IF(Proc[[#This Row],[DateClosed]]="",ABS(NETWORKDAYS(Proc[[#This Row],[DateOpened]],TODAY()))-1,ABS(NETWORKDAYS(Proc[[#This Row],[DateOpened]],Proc[[#This Row],[DateClosed]]))-1)</f>
        <v>16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yep</v>
      </c>
      <c r="Q9924" s="2">
        <f ca="1">IF(Proc[[#This Row],[DateClosed]]="",ABS(NETWORKDAYS(Proc[[#This Row],[DateOpened]],TODAY()))-1,ABS(NETWORKDAYS(Proc[[#This Row],[DateOpened]],Proc[[#This Row],[DateClosed]]))-1)</f>
        <v>16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yep</v>
      </c>
      <c r="Q9925" s="2">
        <f ca="1">IF(Proc[[#This Row],[DateClosed]]="",ABS(NETWORKDAYS(Proc[[#This Row],[DateOpened]],TODAY()))-1,ABS(NETWORKDAYS(Proc[[#This Row],[DateOpened]],Proc[[#This Row],[DateClosed]]))-1)</f>
        <v>16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yep</v>
      </c>
      <c r="Q9926" s="2">
        <f ca="1">IF(Proc[[#This Row],[DateClosed]]="",ABS(NETWORKDAYS(Proc[[#This Row],[DateOpened]],TODAY()))-1,ABS(NETWORKDAYS(Proc[[#This Row],[DateOpened]],Proc[[#This Row],[DateClosed]]))-1)</f>
        <v>16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yep</v>
      </c>
      <c r="Q9927" s="2">
        <f ca="1">IF(Proc[[#This Row],[DateClosed]]="",ABS(NETWORKDAYS(Proc[[#This Row],[DateOpened]],TODAY()))-1,ABS(NETWORKDAYS(Proc[[#This Row],[DateOpened]],Proc[[#This Row],[DateClosed]]))-1)</f>
        <v>16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yep</v>
      </c>
      <c r="Q9928" s="2">
        <f ca="1">IF(Proc[[#This Row],[DateClosed]]="",ABS(NETWORKDAYS(Proc[[#This Row],[DateOpened]],TODAY()))-1,ABS(NETWORKDAYS(Proc[[#This Row],[DateOpened]],Proc[[#This Row],[DateClosed]]))-1)</f>
        <v>16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yep</v>
      </c>
      <c r="Q9929" s="2">
        <f ca="1">IF(Proc[[#This Row],[DateClosed]]="",ABS(NETWORKDAYS(Proc[[#This Row],[DateOpened]],TODAY()))-1,ABS(NETWORKDAYS(Proc[[#This Row],[DateOpened]],Proc[[#This Row],[DateClosed]]))-1)</f>
        <v>16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yep</v>
      </c>
      <c r="Q9930" s="2">
        <f ca="1">IF(Proc[[#This Row],[DateClosed]]="",ABS(NETWORKDAYS(Proc[[#This Row],[DateOpened]],TODAY()))-1,ABS(NETWORKDAYS(Proc[[#This Row],[DateOpened]],Proc[[#This Row],[DateClosed]]))-1)</f>
        <v>16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yep</v>
      </c>
      <c r="Q9931" s="2">
        <f ca="1">IF(Proc[[#This Row],[DateClosed]]="",ABS(NETWORKDAYS(Proc[[#This Row],[DateOpened]],TODAY()))-1,ABS(NETWORKDAYS(Proc[[#This Row],[DateOpened]],Proc[[#This Row],[DateClosed]]))-1)</f>
        <v>16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yep</v>
      </c>
      <c r="Q9932" s="2">
        <f ca="1">IF(Proc[[#This Row],[DateClosed]]="",ABS(NETWORKDAYS(Proc[[#This Row],[DateOpened]],TODAY()))-1,ABS(NETWORKDAYS(Proc[[#This Row],[DateOpened]],Proc[[#This Row],[DateClosed]]))-1)</f>
        <v>16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yep</v>
      </c>
      <c r="Q9933" s="2">
        <f ca="1">IF(Proc[[#This Row],[DateClosed]]="",ABS(NETWORKDAYS(Proc[[#This Row],[DateOpened]],TODAY()))-1,ABS(NETWORKDAYS(Proc[[#This Row],[DateOpened]],Proc[[#This Row],[DateClosed]]))-1)</f>
        <v>16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yep</v>
      </c>
      <c r="Q9934" s="2">
        <f ca="1">IF(Proc[[#This Row],[DateClosed]]="",ABS(NETWORKDAYS(Proc[[#This Row],[DateOpened]],TODAY()))-1,ABS(NETWORKDAYS(Proc[[#This Row],[DateOpened]],Proc[[#This Row],[DateClosed]]))-1)</f>
        <v>16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yep</v>
      </c>
      <c r="Q9935" s="2">
        <f ca="1">IF(Proc[[#This Row],[DateClosed]]="",ABS(NETWORKDAYS(Proc[[#This Row],[DateOpened]],TODAY()))-1,ABS(NETWORKDAYS(Proc[[#This Row],[DateOpened]],Proc[[#This Row],[DateClosed]]))-1)</f>
        <v>16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yep</v>
      </c>
      <c r="Q9936" s="2">
        <f ca="1">IF(Proc[[#This Row],[DateClosed]]="",ABS(NETWORKDAYS(Proc[[#This Row],[DateOpened]],TODAY()))-1,ABS(NETWORKDAYS(Proc[[#This Row],[DateOpened]],Proc[[#This Row],[DateClosed]]))-1)</f>
        <v>16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yep</v>
      </c>
      <c r="Q9937" s="2">
        <f ca="1">IF(Proc[[#This Row],[DateClosed]]="",ABS(NETWORKDAYS(Proc[[#This Row],[DateOpened]],TODAY()))-1,ABS(NETWORKDAYS(Proc[[#This Row],[DateOpened]],Proc[[#This Row],[DateClosed]]))-1)</f>
        <v>16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yep</v>
      </c>
      <c r="Q9938" s="2">
        <f ca="1">IF(Proc[[#This Row],[DateClosed]]="",ABS(NETWORKDAYS(Proc[[#This Row],[DateOpened]],TODAY()))-1,ABS(NETWORKDAYS(Proc[[#This Row],[DateOpened]],Proc[[#This Row],[DateClosed]]))-1)</f>
        <v>16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yep</v>
      </c>
      <c r="Q9939" s="2">
        <f ca="1">IF(Proc[[#This Row],[DateClosed]]="",ABS(NETWORKDAYS(Proc[[#This Row],[DateOpened]],TODAY()))-1,ABS(NETWORKDAYS(Proc[[#This Row],[DateOpened]],Proc[[#This Row],[DateClosed]]))-1)</f>
        <v>16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yep</v>
      </c>
      <c r="Q9940" s="2">
        <f ca="1">IF(Proc[[#This Row],[DateClosed]]="",ABS(NETWORKDAYS(Proc[[#This Row],[DateOpened]],TODAY()))-1,ABS(NETWORKDAYS(Proc[[#This Row],[DateOpened]],Proc[[#This Row],[DateClosed]]))-1)</f>
        <v>16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yep</v>
      </c>
      <c r="Q9941" s="2">
        <f ca="1">IF(Proc[[#This Row],[DateClosed]]="",ABS(NETWORKDAYS(Proc[[#This Row],[DateOpened]],TODAY()))-1,ABS(NETWORKDAYS(Proc[[#This Row],[DateOpened]],Proc[[#This Row],[DateClosed]]))-1)</f>
        <v>16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yep</v>
      </c>
      <c r="Q9942" s="2">
        <f ca="1">IF(Proc[[#This Row],[DateClosed]]="",ABS(NETWORKDAYS(Proc[[#This Row],[DateOpened]],TODAY()))-1,ABS(NETWORKDAYS(Proc[[#This Row],[DateOpened]],Proc[[#This Row],[DateClosed]]))-1)</f>
        <v>16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yep</v>
      </c>
      <c r="Q9943" s="2">
        <f ca="1">IF(Proc[[#This Row],[DateClosed]]="",ABS(NETWORKDAYS(Proc[[#This Row],[DateOpened]],TODAY()))-1,ABS(NETWORKDAYS(Proc[[#This Row],[DateOpened]],Proc[[#This Row],[DateClosed]]))-1)</f>
        <v>16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yep</v>
      </c>
      <c r="Q9944" s="2">
        <f ca="1">IF(Proc[[#This Row],[DateClosed]]="",ABS(NETWORKDAYS(Proc[[#This Row],[DateOpened]],TODAY()))-1,ABS(NETWORKDAYS(Proc[[#This Row],[DateOpened]],Proc[[#This Row],[DateClosed]]))-1)</f>
        <v>16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yep</v>
      </c>
      <c r="Q9945" s="2">
        <f ca="1">IF(Proc[[#This Row],[DateClosed]]="",ABS(NETWORKDAYS(Proc[[#This Row],[DateOpened]],TODAY()))-1,ABS(NETWORKDAYS(Proc[[#This Row],[DateOpened]],Proc[[#This Row],[DateClosed]]))-1)</f>
        <v>16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yep</v>
      </c>
      <c r="Q9946" s="2">
        <f ca="1">IF(Proc[[#This Row],[DateClosed]]="",ABS(NETWORKDAYS(Proc[[#This Row],[DateOpened]],TODAY()))-1,ABS(NETWORKDAYS(Proc[[#This Row],[DateOpened]],Proc[[#This Row],[DateClosed]]))-1)</f>
        <v>16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yep</v>
      </c>
      <c r="Q9947" s="2">
        <f ca="1">IF(Proc[[#This Row],[DateClosed]]="",ABS(NETWORKDAYS(Proc[[#This Row],[DateOpened]],TODAY()))-1,ABS(NETWORKDAYS(Proc[[#This Row],[DateOpened]],Proc[[#This Row],[DateClosed]]))-1)</f>
        <v>16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yep</v>
      </c>
      <c r="Q9948" s="2">
        <f ca="1">IF(Proc[[#This Row],[DateClosed]]="",ABS(NETWORKDAYS(Proc[[#This Row],[DateOpened]],TODAY()))-1,ABS(NETWORKDAYS(Proc[[#This Row],[DateOpened]],Proc[[#This Row],[DateClosed]]))-1)</f>
        <v>16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yep</v>
      </c>
      <c r="Q9949" s="2">
        <f ca="1">IF(Proc[[#This Row],[DateClosed]]="",ABS(NETWORKDAYS(Proc[[#This Row],[DateOpened]],TODAY()))-1,ABS(NETWORKDAYS(Proc[[#This Row],[DateOpened]],Proc[[#This Row],[DateClosed]]))-1)</f>
        <v>16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yep</v>
      </c>
      <c r="Q9950" s="2">
        <f ca="1">IF(Proc[[#This Row],[DateClosed]]="",ABS(NETWORKDAYS(Proc[[#This Row],[DateOpened]],TODAY()))-1,ABS(NETWORKDAYS(Proc[[#This Row],[DateOpened]],Proc[[#This Row],[DateClosed]]))-1)</f>
        <v>16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yep</v>
      </c>
      <c r="Q9951" s="2">
        <f ca="1">IF(Proc[[#This Row],[DateClosed]]="",ABS(NETWORKDAYS(Proc[[#This Row],[DateOpened]],TODAY()))-1,ABS(NETWORKDAYS(Proc[[#This Row],[DateOpened]],Proc[[#This Row],[DateClosed]]))-1)</f>
        <v>16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yep</v>
      </c>
      <c r="Q9952" s="2">
        <f ca="1">IF(Proc[[#This Row],[DateClosed]]="",ABS(NETWORKDAYS(Proc[[#This Row],[DateOpened]],TODAY()))-1,ABS(NETWORKDAYS(Proc[[#This Row],[DateOpened]],Proc[[#This Row],[DateClosed]]))-1)</f>
        <v>16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yep</v>
      </c>
      <c r="Q9953" s="2">
        <f ca="1">IF(Proc[[#This Row],[DateClosed]]="",ABS(NETWORKDAYS(Proc[[#This Row],[DateOpened]],TODAY()))-1,ABS(NETWORKDAYS(Proc[[#This Row],[DateOpened]],Proc[[#This Row],[DateClosed]]))-1)</f>
        <v>16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yep</v>
      </c>
      <c r="Q9954" s="2">
        <f ca="1">IF(Proc[[#This Row],[DateClosed]]="",ABS(NETWORKDAYS(Proc[[#This Row],[DateOpened]],TODAY()))-1,ABS(NETWORKDAYS(Proc[[#This Row],[DateOpened]],Proc[[#This Row],[DateClosed]]))-1)</f>
        <v>16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yep</v>
      </c>
      <c r="Q9955" s="2">
        <f ca="1">IF(Proc[[#This Row],[DateClosed]]="",ABS(NETWORKDAYS(Proc[[#This Row],[DateOpened]],TODAY()))-1,ABS(NETWORKDAYS(Proc[[#This Row],[DateOpened]],Proc[[#This Row],[DateClosed]]))-1)</f>
        <v>16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yep</v>
      </c>
      <c r="Q9956" s="2">
        <f ca="1">IF(Proc[[#This Row],[DateClosed]]="",ABS(NETWORKDAYS(Proc[[#This Row],[DateOpened]],TODAY()))-1,ABS(NETWORKDAYS(Proc[[#This Row],[DateOpened]],Proc[[#This Row],[DateClosed]]))-1)</f>
        <v>16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yep</v>
      </c>
      <c r="Q9957" s="2">
        <f ca="1">IF(Proc[[#This Row],[DateClosed]]="",ABS(NETWORKDAYS(Proc[[#This Row],[DateOpened]],TODAY()))-1,ABS(NETWORKDAYS(Proc[[#This Row],[DateOpened]],Proc[[#This Row],[DateClosed]]))-1)</f>
        <v>16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yep</v>
      </c>
      <c r="Q9958" s="2">
        <f ca="1">IF(Proc[[#This Row],[DateClosed]]="",ABS(NETWORKDAYS(Proc[[#This Row],[DateOpened]],TODAY()))-1,ABS(NETWORKDAYS(Proc[[#This Row],[DateOpened]],Proc[[#This Row],[DateClosed]]))-1)</f>
        <v>16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yep</v>
      </c>
      <c r="Q9959" s="2">
        <f ca="1">IF(Proc[[#This Row],[DateClosed]]="",ABS(NETWORKDAYS(Proc[[#This Row],[DateOpened]],TODAY()))-1,ABS(NETWORKDAYS(Proc[[#This Row],[DateOpened]],Proc[[#This Row],[DateClosed]]))-1)</f>
        <v>16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yep</v>
      </c>
      <c r="Q9960" s="2">
        <f ca="1">IF(Proc[[#This Row],[DateClosed]]="",ABS(NETWORKDAYS(Proc[[#This Row],[DateOpened]],TODAY()))-1,ABS(NETWORKDAYS(Proc[[#This Row],[DateOpened]],Proc[[#This Row],[DateClosed]]))-1)</f>
        <v>16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yep</v>
      </c>
      <c r="Q9961" s="2">
        <f ca="1">IF(Proc[[#This Row],[DateClosed]]="",ABS(NETWORKDAYS(Proc[[#This Row],[DateOpened]],TODAY()))-1,ABS(NETWORKDAYS(Proc[[#This Row],[DateOpened]],Proc[[#This Row],[DateClosed]]))-1)</f>
        <v>16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yep</v>
      </c>
      <c r="Q9962" s="2">
        <f ca="1">IF(Proc[[#This Row],[DateClosed]]="",ABS(NETWORKDAYS(Proc[[#This Row],[DateOpened]],TODAY()))-1,ABS(NETWORKDAYS(Proc[[#This Row],[DateOpened]],Proc[[#This Row],[DateClosed]]))-1)</f>
        <v>16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yep</v>
      </c>
      <c r="Q9963" s="2">
        <f ca="1">IF(Proc[[#This Row],[DateClosed]]="",ABS(NETWORKDAYS(Proc[[#This Row],[DateOpened]],TODAY()))-1,ABS(NETWORKDAYS(Proc[[#This Row],[DateOpened]],Proc[[#This Row],[DateClosed]]))-1)</f>
        <v>16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yep</v>
      </c>
      <c r="Q9964" s="2">
        <f ca="1">IF(Proc[[#This Row],[DateClosed]]="",ABS(NETWORKDAYS(Proc[[#This Row],[DateOpened]],TODAY()))-1,ABS(NETWORKDAYS(Proc[[#This Row],[DateOpened]],Proc[[#This Row],[DateClosed]]))-1)</f>
        <v>16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yep</v>
      </c>
      <c r="Q9965" s="2">
        <f ca="1">IF(Proc[[#This Row],[DateClosed]]="",ABS(NETWORKDAYS(Proc[[#This Row],[DateOpened]],TODAY()))-1,ABS(NETWORKDAYS(Proc[[#This Row],[DateOpened]],Proc[[#This Row],[DateClosed]]))-1)</f>
        <v>16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yep</v>
      </c>
      <c r="Q9966" s="2">
        <f ca="1">IF(Proc[[#This Row],[DateClosed]]="",ABS(NETWORKDAYS(Proc[[#This Row],[DateOpened]],TODAY()))-1,ABS(NETWORKDAYS(Proc[[#This Row],[DateOpened]],Proc[[#This Row],[DateClosed]]))-1)</f>
        <v>16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yep</v>
      </c>
      <c r="Q9967" s="2">
        <f ca="1">IF(Proc[[#This Row],[DateClosed]]="",ABS(NETWORKDAYS(Proc[[#This Row],[DateOpened]],TODAY()))-1,ABS(NETWORKDAYS(Proc[[#This Row],[DateOpened]],Proc[[#This Row],[DateClosed]]))-1)</f>
        <v>16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yep</v>
      </c>
      <c r="Q9968" s="2">
        <f ca="1">IF(Proc[[#This Row],[DateClosed]]="",ABS(NETWORKDAYS(Proc[[#This Row],[DateOpened]],TODAY()))-1,ABS(NETWORKDAYS(Proc[[#This Row],[DateOpened]],Proc[[#This Row],[DateClosed]]))-1)</f>
        <v>16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yep</v>
      </c>
      <c r="Q9969" s="2">
        <f ca="1">IF(Proc[[#This Row],[DateClosed]]="",ABS(NETWORKDAYS(Proc[[#This Row],[DateOpened]],TODAY()))-1,ABS(NETWORKDAYS(Proc[[#This Row],[DateOpened]],Proc[[#This Row],[DateClosed]]))-1)</f>
        <v>16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yep</v>
      </c>
      <c r="Q9970" s="2">
        <f ca="1">IF(Proc[[#This Row],[DateClosed]]="",ABS(NETWORKDAYS(Proc[[#This Row],[DateOpened]],TODAY()))-1,ABS(NETWORKDAYS(Proc[[#This Row],[DateOpened]],Proc[[#This Row],[DateClosed]]))-1)</f>
        <v>16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yep</v>
      </c>
      <c r="Q9971" s="2">
        <f ca="1">IF(Proc[[#This Row],[DateClosed]]="",ABS(NETWORKDAYS(Proc[[#This Row],[DateOpened]],TODAY()))-1,ABS(NETWORKDAYS(Proc[[#This Row],[DateOpened]],Proc[[#This Row],[DateClosed]]))-1)</f>
        <v>16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yep</v>
      </c>
      <c r="Q9972" s="2">
        <f ca="1">IF(Proc[[#This Row],[DateClosed]]="",ABS(NETWORKDAYS(Proc[[#This Row],[DateOpened]],TODAY()))-1,ABS(NETWORKDAYS(Proc[[#This Row],[DateOpened]],Proc[[#This Row],[DateClosed]]))-1)</f>
        <v>16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yep</v>
      </c>
      <c r="Q9973" s="2">
        <f ca="1">IF(Proc[[#This Row],[DateClosed]]="",ABS(NETWORKDAYS(Proc[[#This Row],[DateOpened]],TODAY()))-1,ABS(NETWORKDAYS(Proc[[#This Row],[DateOpened]],Proc[[#This Row],[DateClosed]]))-1)</f>
        <v>16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yep</v>
      </c>
      <c r="Q9974" s="2">
        <f ca="1">IF(Proc[[#This Row],[DateClosed]]="",ABS(NETWORKDAYS(Proc[[#This Row],[DateOpened]],TODAY()))-1,ABS(NETWORKDAYS(Proc[[#This Row],[DateOpened]],Proc[[#This Row],[DateClosed]]))-1)</f>
        <v>16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yep</v>
      </c>
      <c r="Q9975" s="2">
        <f ca="1">IF(Proc[[#This Row],[DateClosed]]="",ABS(NETWORKDAYS(Proc[[#This Row],[DateOpened]],TODAY()))-1,ABS(NETWORKDAYS(Proc[[#This Row],[DateOpened]],Proc[[#This Row],[DateClosed]]))-1)</f>
        <v>16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yep</v>
      </c>
      <c r="Q9976" s="2">
        <f ca="1">IF(Proc[[#This Row],[DateClosed]]="",ABS(NETWORKDAYS(Proc[[#This Row],[DateOpened]],TODAY()))-1,ABS(NETWORKDAYS(Proc[[#This Row],[DateOpened]],Proc[[#This Row],[DateClosed]]))-1)</f>
        <v>16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yep</v>
      </c>
      <c r="Q9977" s="2">
        <f ca="1">IF(Proc[[#This Row],[DateClosed]]="",ABS(NETWORKDAYS(Proc[[#This Row],[DateOpened]],TODAY()))-1,ABS(NETWORKDAYS(Proc[[#This Row],[DateOpened]],Proc[[#This Row],[DateClosed]]))-1)</f>
        <v>16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yep</v>
      </c>
      <c r="Q9978" s="2">
        <f ca="1">IF(Proc[[#This Row],[DateClosed]]="",ABS(NETWORKDAYS(Proc[[#This Row],[DateOpened]],TODAY()))-1,ABS(NETWORKDAYS(Proc[[#This Row],[DateOpened]],Proc[[#This Row],[DateClosed]]))-1)</f>
        <v>16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yep</v>
      </c>
      <c r="Q9979" s="2">
        <f ca="1">IF(Proc[[#This Row],[DateClosed]]="",ABS(NETWORKDAYS(Proc[[#This Row],[DateOpened]],TODAY()))-1,ABS(NETWORKDAYS(Proc[[#This Row],[DateOpened]],Proc[[#This Row],[DateClosed]]))-1)</f>
        <v>16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yep</v>
      </c>
      <c r="Q9980" s="2">
        <f ca="1">IF(Proc[[#This Row],[DateClosed]]="",ABS(NETWORKDAYS(Proc[[#This Row],[DateOpened]],TODAY()))-1,ABS(NETWORKDAYS(Proc[[#This Row],[DateOpened]],Proc[[#This Row],[DateClosed]]))-1)</f>
        <v>16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yep</v>
      </c>
      <c r="Q9981" s="2">
        <f ca="1">IF(Proc[[#This Row],[DateClosed]]="",ABS(NETWORKDAYS(Proc[[#This Row],[DateOpened]],TODAY()))-1,ABS(NETWORKDAYS(Proc[[#This Row],[DateOpened]],Proc[[#This Row],[DateClosed]]))-1)</f>
        <v>16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yep</v>
      </c>
      <c r="Q9982" s="2">
        <f ca="1">IF(Proc[[#This Row],[DateClosed]]="",ABS(NETWORKDAYS(Proc[[#This Row],[DateOpened]],TODAY()))-1,ABS(NETWORKDAYS(Proc[[#This Row],[DateOpened]],Proc[[#This Row],[DateClosed]]))-1)</f>
        <v>16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yep</v>
      </c>
      <c r="Q9983" s="2">
        <f ca="1">IF(Proc[[#This Row],[DateClosed]]="",ABS(NETWORKDAYS(Proc[[#This Row],[DateOpened]],TODAY()))-1,ABS(NETWORKDAYS(Proc[[#This Row],[DateOpened]],Proc[[#This Row],[DateClosed]]))-1)</f>
        <v>16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yep</v>
      </c>
      <c r="Q9984" s="2">
        <f ca="1">IF(Proc[[#This Row],[DateClosed]]="",ABS(NETWORKDAYS(Proc[[#This Row],[DateOpened]],TODAY()))-1,ABS(NETWORKDAYS(Proc[[#This Row],[DateOpened]],Proc[[#This Row],[DateClosed]]))-1)</f>
        <v>16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yep</v>
      </c>
      <c r="Q9985" s="2">
        <f ca="1">IF(Proc[[#This Row],[DateClosed]]="",ABS(NETWORKDAYS(Proc[[#This Row],[DateOpened]],TODAY()))-1,ABS(NETWORKDAYS(Proc[[#This Row],[DateOpened]],Proc[[#This Row],[DateClosed]]))-1)</f>
        <v>16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yep</v>
      </c>
      <c r="Q9986" s="2">
        <f ca="1">IF(Proc[[#This Row],[DateClosed]]="",ABS(NETWORKDAYS(Proc[[#This Row],[DateOpened]],TODAY()))-1,ABS(NETWORKDAYS(Proc[[#This Row],[DateOpened]],Proc[[#This Row],[DateClosed]]))-1)</f>
        <v>16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yep</v>
      </c>
      <c r="Q9987" s="2">
        <f ca="1">IF(Proc[[#This Row],[DateClosed]]="",ABS(NETWORKDAYS(Proc[[#This Row],[DateOpened]],TODAY()))-1,ABS(NETWORKDAYS(Proc[[#This Row],[DateOpened]],Proc[[#This Row],[DateClosed]]))-1)</f>
        <v>16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yep</v>
      </c>
      <c r="Q9988" s="2">
        <f ca="1">IF(Proc[[#This Row],[DateClosed]]="",ABS(NETWORKDAYS(Proc[[#This Row],[DateOpened]],TODAY()))-1,ABS(NETWORKDAYS(Proc[[#This Row],[DateOpened]],Proc[[#This Row],[DateClosed]]))-1)</f>
        <v>16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yep</v>
      </c>
      <c r="Q9989" s="2">
        <f ca="1">IF(Proc[[#This Row],[DateClosed]]="",ABS(NETWORKDAYS(Proc[[#This Row],[DateOpened]],TODAY()))-1,ABS(NETWORKDAYS(Proc[[#This Row],[DateOpened]],Proc[[#This Row],[DateClosed]]))-1)</f>
        <v>16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yep</v>
      </c>
      <c r="Q9990" s="2">
        <f ca="1">IF(Proc[[#This Row],[DateClosed]]="",ABS(NETWORKDAYS(Proc[[#This Row],[DateOpened]],TODAY()))-1,ABS(NETWORKDAYS(Proc[[#This Row],[DateOpened]],Proc[[#This Row],[DateClosed]]))-1)</f>
        <v>16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yep</v>
      </c>
      <c r="Q9991" s="2">
        <f ca="1">IF(Proc[[#This Row],[DateClosed]]="",ABS(NETWORKDAYS(Proc[[#This Row],[DateOpened]],TODAY()))-1,ABS(NETWORKDAYS(Proc[[#This Row],[DateOpened]],Proc[[#This Row],[DateClosed]]))-1)</f>
        <v>16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yep</v>
      </c>
      <c r="Q9992" s="2">
        <f ca="1">IF(Proc[[#This Row],[DateClosed]]="",ABS(NETWORKDAYS(Proc[[#This Row],[DateOpened]],TODAY()))-1,ABS(NETWORKDAYS(Proc[[#This Row],[DateOpened]],Proc[[#This Row],[DateClosed]]))-1)</f>
        <v>16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yep</v>
      </c>
      <c r="Q9993" s="2">
        <f ca="1">IF(Proc[[#This Row],[DateClosed]]="",ABS(NETWORKDAYS(Proc[[#This Row],[DateOpened]],TODAY()))-1,ABS(NETWORKDAYS(Proc[[#This Row],[DateOpened]],Proc[[#This Row],[DateClosed]]))-1)</f>
        <v>16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yep</v>
      </c>
      <c r="Q9994" s="2">
        <f ca="1">IF(Proc[[#This Row],[DateClosed]]="",ABS(NETWORKDAYS(Proc[[#This Row],[DateOpened]],TODAY()))-1,ABS(NETWORKDAYS(Proc[[#This Row],[DateOpened]],Proc[[#This Row],[DateClosed]]))-1)</f>
        <v>16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yep</v>
      </c>
      <c r="Q9995" s="2">
        <f ca="1">IF(Proc[[#This Row],[DateClosed]]="",ABS(NETWORKDAYS(Proc[[#This Row],[DateOpened]],TODAY()))-1,ABS(NETWORKDAYS(Proc[[#This Row],[DateOpened]],Proc[[#This Row],[DateClosed]]))-1)</f>
        <v>16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yep</v>
      </c>
      <c r="Q9996" s="2">
        <f ca="1">IF(Proc[[#This Row],[DateClosed]]="",ABS(NETWORKDAYS(Proc[[#This Row],[DateOpened]],TODAY()))-1,ABS(NETWORKDAYS(Proc[[#This Row],[DateOpened]],Proc[[#This Row],[DateClosed]]))-1)</f>
        <v>16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yep</v>
      </c>
      <c r="Q9997" s="2">
        <f ca="1">IF(Proc[[#This Row],[DateClosed]]="",ABS(NETWORKDAYS(Proc[[#This Row],[DateOpened]],TODAY()))-1,ABS(NETWORKDAYS(Proc[[#This Row],[DateOpened]],Proc[[#This Row],[DateClosed]]))-1)</f>
        <v>16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yep</v>
      </c>
      <c r="Q9998" s="2">
        <f ca="1">IF(Proc[[#This Row],[DateClosed]]="",ABS(NETWORKDAYS(Proc[[#This Row],[DateOpened]],TODAY()))-1,ABS(NETWORKDAYS(Proc[[#This Row],[DateOpened]],Proc[[#This Row],[DateClosed]]))-1)</f>
        <v>16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yep</v>
      </c>
      <c r="Q9999" s="2">
        <f ca="1">IF(Proc[[#This Row],[DateClosed]]="",ABS(NETWORKDAYS(Proc[[#This Row],[DateOpened]],TODAY()))-1,ABS(NETWORKDAYS(Proc[[#This Row],[DateOpened]],Proc[[#This Row],[DateClosed]]))-1)</f>
        <v>16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yep</v>
      </c>
      <c r="Q10000" s="2">
        <f ca="1">IF(Proc[[#This Row],[DateClosed]]="",ABS(NETWORKDAYS(Proc[[#This Row],[DateOpened]],TODAY()))-1,ABS(NETWORKDAYS(Proc[[#This Row],[DateOpened]],Proc[[#This Row],[DateClosed]]))-1)</f>
        <v>16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yep</v>
      </c>
      <c r="Q10001" s="2">
        <f ca="1">IF(Proc[[#This Row],[DateClosed]]="",ABS(NETWORKDAYS(Proc[[#This Row],[DateOpened]],TODAY()))-1,ABS(NETWORKDAYS(Proc[[#This Row],[DateOpened]],Proc[[#This Row],[DateClosed]]))-1)</f>
        <v>16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yep</v>
      </c>
      <c r="Q10002" s="2">
        <f ca="1">IF(Proc[[#This Row],[DateClosed]]="",ABS(NETWORKDAYS(Proc[[#This Row],[DateOpened]],TODAY()))-1,ABS(NETWORKDAYS(Proc[[#This Row],[DateOpened]],Proc[[#This Row],[DateClosed]]))-1)</f>
        <v>16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yep</v>
      </c>
      <c r="Q10003" s="2">
        <f ca="1">IF(Proc[[#This Row],[DateClosed]]="",ABS(NETWORKDAYS(Proc[[#This Row],[DateOpened]],TODAY()))-1,ABS(NETWORKDAYS(Proc[[#This Row],[DateOpened]],Proc[[#This Row],[DateClosed]]))-1)</f>
        <v>16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yep</v>
      </c>
      <c r="Q10004" s="2">
        <f ca="1">IF(Proc[[#This Row],[DateClosed]]="",ABS(NETWORKDAYS(Proc[[#This Row],[DateOpened]],TODAY()))-1,ABS(NETWORKDAYS(Proc[[#This Row],[DateOpened]],Proc[[#This Row],[DateClosed]]))-1)</f>
        <v>16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yep</v>
      </c>
      <c r="Q10005" s="2">
        <f ca="1">IF(Proc[[#This Row],[DateClosed]]="",ABS(NETWORKDAYS(Proc[[#This Row],[DateOpened]],TODAY()))-1,ABS(NETWORKDAYS(Proc[[#This Row],[DateOpened]],Proc[[#This Row],[DateClosed]]))-1)</f>
        <v>16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yep</v>
      </c>
      <c r="Q10006" s="2">
        <f ca="1">IF(Proc[[#This Row],[DateClosed]]="",ABS(NETWORKDAYS(Proc[[#This Row],[DateOpened]],TODAY()))-1,ABS(NETWORKDAYS(Proc[[#This Row],[DateOpened]],Proc[[#This Row],[DateClosed]]))-1)</f>
        <v>16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yep</v>
      </c>
      <c r="Q10007" s="2">
        <f ca="1">IF(Proc[[#This Row],[DateClosed]]="",ABS(NETWORKDAYS(Proc[[#This Row],[DateOpened]],TODAY()))-1,ABS(NETWORKDAYS(Proc[[#This Row],[DateOpened]],Proc[[#This Row],[DateClosed]]))-1)</f>
        <v>16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yep</v>
      </c>
      <c r="Q10008" s="2">
        <f ca="1">IF(Proc[[#This Row],[DateClosed]]="",ABS(NETWORKDAYS(Proc[[#This Row],[DateOpened]],TODAY()))-1,ABS(NETWORKDAYS(Proc[[#This Row],[DateOpened]],Proc[[#This Row],[DateClosed]]))-1)</f>
        <v>16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yep</v>
      </c>
      <c r="Q10009" s="2">
        <f ca="1">IF(Proc[[#This Row],[DateClosed]]="",ABS(NETWORKDAYS(Proc[[#This Row],[DateOpened]],TODAY()))-1,ABS(NETWORKDAYS(Proc[[#This Row],[DateOpened]],Proc[[#This Row],[DateClosed]]))-1)</f>
        <v>16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yep</v>
      </c>
      <c r="Q10010" s="2">
        <f ca="1">IF(Proc[[#This Row],[DateClosed]]="",ABS(NETWORKDAYS(Proc[[#This Row],[DateOpened]],TODAY()))-1,ABS(NETWORKDAYS(Proc[[#This Row],[DateOpened]],Proc[[#This Row],[DateClosed]]))-1)</f>
        <v>16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yep</v>
      </c>
      <c r="Q10011" s="2">
        <f ca="1">IF(Proc[[#This Row],[DateClosed]]="",ABS(NETWORKDAYS(Proc[[#This Row],[DateOpened]],TODAY()))-1,ABS(NETWORKDAYS(Proc[[#This Row],[DateOpened]],Proc[[#This Row],[DateClosed]]))-1)</f>
        <v>16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yep</v>
      </c>
      <c r="Q10012" s="2">
        <f ca="1">IF(Proc[[#This Row],[DateClosed]]="",ABS(NETWORKDAYS(Proc[[#This Row],[DateOpened]],TODAY()))-1,ABS(NETWORKDAYS(Proc[[#This Row],[DateOpened]],Proc[[#This Row],[DateClosed]]))-1)</f>
        <v>16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yep</v>
      </c>
      <c r="Q10013" s="2">
        <f ca="1">IF(Proc[[#This Row],[DateClosed]]="",ABS(NETWORKDAYS(Proc[[#This Row],[DateOpened]],TODAY()))-1,ABS(NETWORKDAYS(Proc[[#This Row],[DateOpened]],Proc[[#This Row],[DateClosed]]))-1)</f>
        <v>16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yep</v>
      </c>
      <c r="Q10014" s="2">
        <f ca="1">IF(Proc[[#This Row],[DateClosed]]="",ABS(NETWORKDAYS(Proc[[#This Row],[DateOpened]],TODAY()))-1,ABS(NETWORKDAYS(Proc[[#This Row],[DateOpened]],Proc[[#This Row],[DateClosed]]))-1)</f>
        <v>16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yep</v>
      </c>
      <c r="Q10015" s="2">
        <f ca="1">IF(Proc[[#This Row],[DateClosed]]="",ABS(NETWORKDAYS(Proc[[#This Row],[DateOpened]],TODAY()))-1,ABS(NETWORKDAYS(Proc[[#This Row],[DateOpened]],Proc[[#This Row],[DateClosed]]))-1)</f>
        <v>16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yep</v>
      </c>
      <c r="Q10016" s="2">
        <f ca="1">IF(Proc[[#This Row],[DateClosed]]="",ABS(NETWORKDAYS(Proc[[#This Row],[DateOpened]],TODAY()))-1,ABS(NETWORKDAYS(Proc[[#This Row],[DateOpened]],Proc[[#This Row],[DateClosed]]))-1)</f>
        <v>16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yep</v>
      </c>
      <c r="Q10017" s="2">
        <f ca="1">IF(Proc[[#This Row],[DateClosed]]="",ABS(NETWORKDAYS(Proc[[#This Row],[DateOpened]],TODAY()))-1,ABS(NETWORKDAYS(Proc[[#This Row],[DateOpened]],Proc[[#This Row],[DateClosed]]))-1)</f>
        <v>16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yep</v>
      </c>
      <c r="Q10018" s="2">
        <f ca="1">IF(Proc[[#This Row],[DateClosed]]="",ABS(NETWORKDAYS(Proc[[#This Row],[DateOpened]],TODAY()))-1,ABS(NETWORKDAYS(Proc[[#This Row],[DateOpened]],Proc[[#This Row],[DateClosed]]))-1)</f>
        <v>16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yep</v>
      </c>
      <c r="Q10019" s="2">
        <f ca="1">IF(Proc[[#This Row],[DateClosed]]="",ABS(NETWORKDAYS(Proc[[#This Row],[DateOpened]],TODAY()))-1,ABS(NETWORKDAYS(Proc[[#This Row],[DateOpened]],Proc[[#This Row],[DateClosed]]))-1)</f>
        <v>16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yep</v>
      </c>
      <c r="Q10020" s="2">
        <f ca="1">IF(Proc[[#This Row],[DateClosed]]="",ABS(NETWORKDAYS(Proc[[#This Row],[DateOpened]],TODAY()))-1,ABS(NETWORKDAYS(Proc[[#This Row],[DateOpened]],Proc[[#This Row],[DateClosed]]))-1)</f>
        <v>16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yep</v>
      </c>
      <c r="Q10021" s="2">
        <f ca="1">IF(Proc[[#This Row],[DateClosed]]="",ABS(NETWORKDAYS(Proc[[#This Row],[DateOpened]],TODAY()))-1,ABS(NETWORKDAYS(Proc[[#This Row],[DateOpened]],Proc[[#This Row],[DateClosed]]))-1)</f>
        <v>16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yep</v>
      </c>
      <c r="Q10022" s="2">
        <f ca="1">IF(Proc[[#This Row],[DateClosed]]="",ABS(NETWORKDAYS(Proc[[#This Row],[DateOpened]],TODAY()))-1,ABS(NETWORKDAYS(Proc[[#This Row],[DateOpened]],Proc[[#This Row],[DateClosed]]))-1)</f>
        <v>16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yep</v>
      </c>
      <c r="Q10023" s="2">
        <f ca="1">IF(Proc[[#This Row],[DateClosed]]="",ABS(NETWORKDAYS(Proc[[#This Row],[DateOpened]],TODAY()))-1,ABS(NETWORKDAYS(Proc[[#This Row],[DateOpened]],Proc[[#This Row],[DateClosed]]))-1)</f>
        <v>16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yep</v>
      </c>
      <c r="Q10024" s="2">
        <f ca="1">IF(Proc[[#This Row],[DateClosed]]="",ABS(NETWORKDAYS(Proc[[#This Row],[DateOpened]],TODAY()))-1,ABS(NETWORKDAYS(Proc[[#This Row],[DateOpened]],Proc[[#This Row],[DateClosed]]))-1)</f>
        <v>16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yep</v>
      </c>
      <c r="Q10025" s="2">
        <f ca="1">IF(Proc[[#This Row],[DateClosed]]="",ABS(NETWORKDAYS(Proc[[#This Row],[DateOpened]],TODAY()))-1,ABS(NETWORKDAYS(Proc[[#This Row],[DateOpened]],Proc[[#This Row],[DateClosed]]))-1)</f>
        <v>16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yep</v>
      </c>
      <c r="Q10026" s="2">
        <f ca="1">IF(Proc[[#This Row],[DateClosed]]="",ABS(NETWORKDAYS(Proc[[#This Row],[DateOpened]],TODAY()))-1,ABS(NETWORKDAYS(Proc[[#This Row],[DateOpened]],Proc[[#This Row],[DateClosed]]))-1)</f>
        <v>16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yep</v>
      </c>
      <c r="Q10027" s="2">
        <f ca="1">IF(Proc[[#This Row],[DateClosed]]="",ABS(NETWORKDAYS(Proc[[#This Row],[DateOpened]],TODAY()))-1,ABS(NETWORKDAYS(Proc[[#This Row],[DateOpened]],Proc[[#This Row],[DateClosed]]))-1)</f>
        <v>16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yep</v>
      </c>
      <c r="Q10028" s="2">
        <f ca="1">IF(Proc[[#This Row],[DateClosed]]="",ABS(NETWORKDAYS(Proc[[#This Row],[DateOpened]],TODAY()))-1,ABS(NETWORKDAYS(Proc[[#This Row],[DateOpened]],Proc[[#This Row],[DateClosed]]))-1)</f>
        <v>16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yep</v>
      </c>
      <c r="Q10029" s="2">
        <f ca="1">IF(Proc[[#This Row],[DateClosed]]="",ABS(NETWORKDAYS(Proc[[#This Row],[DateOpened]],TODAY()))-1,ABS(NETWORKDAYS(Proc[[#This Row],[DateOpened]],Proc[[#This Row],[DateClosed]]))-1)</f>
        <v>16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yep</v>
      </c>
      <c r="Q10030" s="2">
        <f ca="1">IF(Proc[[#This Row],[DateClosed]]="",ABS(NETWORKDAYS(Proc[[#This Row],[DateOpened]],TODAY()))-1,ABS(NETWORKDAYS(Proc[[#This Row],[DateOpened]],Proc[[#This Row],[DateClosed]]))-1)</f>
        <v>16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yep</v>
      </c>
      <c r="Q10031" s="2">
        <f ca="1">IF(Proc[[#This Row],[DateClosed]]="",ABS(NETWORKDAYS(Proc[[#This Row],[DateOpened]],TODAY()))-1,ABS(NETWORKDAYS(Proc[[#This Row],[DateOpened]],Proc[[#This Row],[DateClosed]]))-1)</f>
        <v>16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yep</v>
      </c>
      <c r="Q10032" s="2">
        <f ca="1">IF(Proc[[#This Row],[DateClosed]]="",ABS(NETWORKDAYS(Proc[[#This Row],[DateOpened]],TODAY()))-1,ABS(NETWORKDAYS(Proc[[#This Row],[DateOpened]],Proc[[#This Row],[DateClosed]]))-1)</f>
        <v>16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yep</v>
      </c>
      <c r="Q10033" s="2">
        <f ca="1">IF(Proc[[#This Row],[DateClosed]]="",ABS(NETWORKDAYS(Proc[[#This Row],[DateOpened]],TODAY()))-1,ABS(NETWORKDAYS(Proc[[#This Row],[DateOpened]],Proc[[#This Row],[DateClosed]]))-1)</f>
        <v>16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yep</v>
      </c>
      <c r="Q10034" s="2">
        <f ca="1">IF(Proc[[#This Row],[DateClosed]]="",ABS(NETWORKDAYS(Proc[[#This Row],[DateOpened]],TODAY()))-1,ABS(NETWORKDAYS(Proc[[#This Row],[DateOpened]],Proc[[#This Row],[DateClosed]]))-1)</f>
        <v>16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yep</v>
      </c>
      <c r="Q10035" s="2">
        <f ca="1">IF(Proc[[#This Row],[DateClosed]]="",ABS(NETWORKDAYS(Proc[[#This Row],[DateOpened]],TODAY()))-1,ABS(NETWORKDAYS(Proc[[#This Row],[DateOpened]],Proc[[#This Row],[DateClosed]]))-1)</f>
        <v>16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yep</v>
      </c>
      <c r="Q10036" s="2">
        <f ca="1">IF(Proc[[#This Row],[DateClosed]]="",ABS(NETWORKDAYS(Proc[[#This Row],[DateOpened]],TODAY()))-1,ABS(NETWORKDAYS(Proc[[#This Row],[DateOpened]],Proc[[#This Row],[DateClosed]]))-1)</f>
        <v>16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yep</v>
      </c>
      <c r="Q10037" s="2">
        <f ca="1">IF(Proc[[#This Row],[DateClosed]]="",ABS(NETWORKDAYS(Proc[[#This Row],[DateOpened]],TODAY()))-1,ABS(NETWORKDAYS(Proc[[#This Row],[DateOpened]],Proc[[#This Row],[DateClosed]]))-1)</f>
        <v>16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yep</v>
      </c>
      <c r="Q10038" s="2">
        <f ca="1">IF(Proc[[#This Row],[DateClosed]]="",ABS(NETWORKDAYS(Proc[[#This Row],[DateOpened]],TODAY()))-1,ABS(NETWORKDAYS(Proc[[#This Row],[DateOpened]],Proc[[#This Row],[DateClosed]]))-1)</f>
        <v>16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yep</v>
      </c>
      <c r="Q10039" s="2">
        <f ca="1">IF(Proc[[#This Row],[DateClosed]]="",ABS(NETWORKDAYS(Proc[[#This Row],[DateOpened]],TODAY()))-1,ABS(NETWORKDAYS(Proc[[#This Row],[DateOpened]],Proc[[#This Row],[DateClosed]]))-1)</f>
        <v>16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yep</v>
      </c>
      <c r="Q10040" s="2">
        <f ca="1">IF(Proc[[#This Row],[DateClosed]]="",ABS(NETWORKDAYS(Proc[[#This Row],[DateOpened]],TODAY()))-1,ABS(NETWORKDAYS(Proc[[#This Row],[DateOpened]],Proc[[#This Row],[DateClosed]]))-1)</f>
        <v>16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yep</v>
      </c>
      <c r="Q10041" s="2">
        <f ca="1">IF(Proc[[#This Row],[DateClosed]]="",ABS(NETWORKDAYS(Proc[[#This Row],[DateOpened]],TODAY()))-1,ABS(NETWORKDAYS(Proc[[#This Row],[DateOpened]],Proc[[#This Row],[DateClosed]]))-1)</f>
        <v>16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yep</v>
      </c>
      <c r="Q10042" s="2">
        <f ca="1">IF(Proc[[#This Row],[DateClosed]]="",ABS(NETWORKDAYS(Proc[[#This Row],[DateOpened]],TODAY()))-1,ABS(NETWORKDAYS(Proc[[#This Row],[DateOpened]],Proc[[#This Row],[DateClosed]]))-1)</f>
        <v>16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yep</v>
      </c>
      <c r="Q10043" s="2">
        <f ca="1">IF(Proc[[#This Row],[DateClosed]]="",ABS(NETWORKDAYS(Proc[[#This Row],[DateOpened]],TODAY()))-1,ABS(NETWORKDAYS(Proc[[#This Row],[DateOpened]],Proc[[#This Row],[DateClosed]]))-1)</f>
        <v>16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yep</v>
      </c>
      <c r="Q10044" s="2">
        <f ca="1">IF(Proc[[#This Row],[DateClosed]]="",ABS(NETWORKDAYS(Proc[[#This Row],[DateOpened]],TODAY()))-1,ABS(NETWORKDAYS(Proc[[#This Row],[DateOpened]],Proc[[#This Row],[DateClosed]]))-1)</f>
        <v>16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yep</v>
      </c>
      <c r="Q10045" s="2">
        <f ca="1">IF(Proc[[#This Row],[DateClosed]]="",ABS(NETWORKDAYS(Proc[[#This Row],[DateOpened]],TODAY()))-1,ABS(NETWORKDAYS(Proc[[#This Row],[DateOpened]],Proc[[#This Row],[DateClosed]]))-1)</f>
        <v>16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yep</v>
      </c>
      <c r="Q10046" s="2">
        <f ca="1">IF(Proc[[#This Row],[DateClosed]]="",ABS(NETWORKDAYS(Proc[[#This Row],[DateOpened]],TODAY()))-1,ABS(NETWORKDAYS(Proc[[#This Row],[DateOpened]],Proc[[#This Row],[DateClosed]]))-1)</f>
        <v>16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yep</v>
      </c>
      <c r="Q10047" s="2">
        <f ca="1">IF(Proc[[#This Row],[DateClosed]]="",ABS(NETWORKDAYS(Proc[[#This Row],[DateOpened]],TODAY()))-1,ABS(NETWORKDAYS(Proc[[#This Row],[DateOpened]],Proc[[#This Row],[DateClosed]]))-1)</f>
        <v>16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yep</v>
      </c>
      <c r="Q10048" s="2">
        <f ca="1">IF(Proc[[#This Row],[DateClosed]]="",ABS(NETWORKDAYS(Proc[[#This Row],[DateOpened]],TODAY()))-1,ABS(NETWORKDAYS(Proc[[#This Row],[DateOpened]],Proc[[#This Row],[DateClosed]]))-1)</f>
        <v>16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yep</v>
      </c>
      <c r="Q10049" s="2">
        <f ca="1">IF(Proc[[#This Row],[DateClosed]]="",ABS(NETWORKDAYS(Proc[[#This Row],[DateOpened]],TODAY()))-1,ABS(NETWORKDAYS(Proc[[#This Row],[DateOpened]],Proc[[#This Row],[DateClosed]]))-1)</f>
        <v>16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yep</v>
      </c>
      <c r="Q10050" s="2">
        <f ca="1">IF(Proc[[#This Row],[DateClosed]]="",ABS(NETWORKDAYS(Proc[[#This Row],[DateOpened]],TODAY()))-1,ABS(NETWORKDAYS(Proc[[#This Row],[DateOpened]],Proc[[#This Row],[DateClosed]]))-1)</f>
        <v>16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yep</v>
      </c>
      <c r="Q10051" s="2">
        <f ca="1">IF(Proc[[#This Row],[DateClosed]]="",ABS(NETWORKDAYS(Proc[[#This Row],[DateOpened]],TODAY()))-1,ABS(NETWORKDAYS(Proc[[#This Row],[DateOpened]],Proc[[#This Row],[DateClosed]]))-1)</f>
        <v>16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yep</v>
      </c>
      <c r="Q10052" s="2">
        <f ca="1">IF(Proc[[#This Row],[DateClosed]]="",ABS(NETWORKDAYS(Proc[[#This Row],[DateOpened]],TODAY()))-1,ABS(NETWORKDAYS(Proc[[#This Row],[DateOpened]],Proc[[#This Row],[DateClosed]]))-1)</f>
        <v>16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yep</v>
      </c>
      <c r="Q10053" s="2">
        <f ca="1">IF(Proc[[#This Row],[DateClosed]]="",ABS(NETWORKDAYS(Proc[[#This Row],[DateOpened]],TODAY()))-1,ABS(NETWORKDAYS(Proc[[#This Row],[DateOpened]],Proc[[#This Row],[DateClosed]]))-1)</f>
        <v>16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yep</v>
      </c>
      <c r="Q10054" s="2">
        <f ca="1">IF(Proc[[#This Row],[DateClosed]]="",ABS(NETWORKDAYS(Proc[[#This Row],[DateOpened]],TODAY()))-1,ABS(NETWORKDAYS(Proc[[#This Row],[DateOpened]],Proc[[#This Row],[DateClosed]]))-1)</f>
        <v>16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yep</v>
      </c>
      <c r="Q10055" s="2">
        <f ca="1">IF(Proc[[#This Row],[DateClosed]]="",ABS(NETWORKDAYS(Proc[[#This Row],[DateOpened]],TODAY()))-1,ABS(NETWORKDAYS(Proc[[#This Row],[DateOpened]],Proc[[#This Row],[DateClosed]]))-1)</f>
        <v>16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yep</v>
      </c>
      <c r="Q10056" s="2">
        <f ca="1">IF(Proc[[#This Row],[DateClosed]]="",ABS(NETWORKDAYS(Proc[[#This Row],[DateOpened]],TODAY()))-1,ABS(NETWORKDAYS(Proc[[#This Row],[DateOpened]],Proc[[#This Row],[DateClosed]]))-1)</f>
        <v>16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yep</v>
      </c>
      <c r="Q10057" s="2">
        <f ca="1">IF(Proc[[#This Row],[DateClosed]]="",ABS(NETWORKDAYS(Proc[[#This Row],[DateOpened]],TODAY()))-1,ABS(NETWORKDAYS(Proc[[#This Row],[DateOpened]],Proc[[#This Row],[DateClosed]]))-1)</f>
        <v>16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yep</v>
      </c>
      <c r="Q10058" s="2">
        <f ca="1">IF(Proc[[#This Row],[DateClosed]]="",ABS(NETWORKDAYS(Proc[[#This Row],[DateOpened]],TODAY()))-1,ABS(NETWORKDAYS(Proc[[#This Row],[DateOpened]],Proc[[#This Row],[DateClosed]]))-1)</f>
        <v>16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yep</v>
      </c>
      <c r="Q10059" s="2">
        <f ca="1">IF(Proc[[#This Row],[DateClosed]]="",ABS(NETWORKDAYS(Proc[[#This Row],[DateOpened]],TODAY()))-1,ABS(NETWORKDAYS(Proc[[#This Row],[DateOpened]],Proc[[#This Row],[DateClosed]]))-1)</f>
        <v>16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yep</v>
      </c>
      <c r="Q10060" s="2">
        <f ca="1">IF(Proc[[#This Row],[DateClosed]]="",ABS(NETWORKDAYS(Proc[[#This Row],[DateOpened]],TODAY()))-1,ABS(NETWORKDAYS(Proc[[#This Row],[DateOpened]],Proc[[#This Row],[DateClosed]]))-1)</f>
        <v>16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yep</v>
      </c>
      <c r="Q10061" s="2">
        <f ca="1">IF(Proc[[#This Row],[DateClosed]]="",ABS(NETWORKDAYS(Proc[[#This Row],[DateOpened]],TODAY()))-1,ABS(NETWORKDAYS(Proc[[#This Row],[DateOpened]],Proc[[#This Row],[DateClosed]]))-1)</f>
        <v>16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yep</v>
      </c>
      <c r="Q10062" s="2">
        <f ca="1">IF(Proc[[#This Row],[DateClosed]]="",ABS(NETWORKDAYS(Proc[[#This Row],[DateOpened]],TODAY()))-1,ABS(NETWORKDAYS(Proc[[#This Row],[DateOpened]],Proc[[#This Row],[DateClosed]]))-1)</f>
        <v>16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yep</v>
      </c>
      <c r="Q10063" s="2">
        <f ca="1">IF(Proc[[#This Row],[DateClosed]]="",ABS(NETWORKDAYS(Proc[[#This Row],[DateOpened]],TODAY()))-1,ABS(NETWORKDAYS(Proc[[#This Row],[DateOpened]],Proc[[#This Row],[DateClosed]]))-1)</f>
        <v>16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yep</v>
      </c>
      <c r="Q10064" s="2">
        <f ca="1">IF(Proc[[#This Row],[DateClosed]]="",ABS(NETWORKDAYS(Proc[[#This Row],[DateOpened]],TODAY()))-1,ABS(NETWORKDAYS(Proc[[#This Row],[DateOpened]],Proc[[#This Row],[DateClosed]]))-1)</f>
        <v>16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yep</v>
      </c>
      <c r="Q10065" s="2">
        <f ca="1">IF(Proc[[#This Row],[DateClosed]]="",ABS(NETWORKDAYS(Proc[[#This Row],[DateOpened]],TODAY()))-1,ABS(NETWORKDAYS(Proc[[#This Row],[DateOpened]],Proc[[#This Row],[DateClosed]]))-1)</f>
        <v>16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yep</v>
      </c>
      <c r="Q10066" s="2">
        <f ca="1">IF(Proc[[#This Row],[DateClosed]]="",ABS(NETWORKDAYS(Proc[[#This Row],[DateOpened]],TODAY()))-1,ABS(NETWORKDAYS(Proc[[#This Row],[DateOpened]],Proc[[#This Row],[DateClosed]]))-1)</f>
        <v>16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yep</v>
      </c>
      <c r="Q10067" s="2">
        <f ca="1">IF(Proc[[#This Row],[DateClosed]]="",ABS(NETWORKDAYS(Proc[[#This Row],[DateOpened]],TODAY()))-1,ABS(NETWORKDAYS(Proc[[#This Row],[DateOpened]],Proc[[#This Row],[DateClosed]]))-1)</f>
        <v>16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yep</v>
      </c>
      <c r="Q10068" s="2">
        <f ca="1">IF(Proc[[#This Row],[DateClosed]]="",ABS(NETWORKDAYS(Proc[[#This Row],[DateOpened]],TODAY()))-1,ABS(NETWORKDAYS(Proc[[#This Row],[DateOpened]],Proc[[#This Row],[DateClosed]]))-1)</f>
        <v>16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yep</v>
      </c>
      <c r="Q10069" s="2">
        <f ca="1">IF(Proc[[#This Row],[DateClosed]]="",ABS(NETWORKDAYS(Proc[[#This Row],[DateOpened]],TODAY()))-1,ABS(NETWORKDAYS(Proc[[#This Row],[DateOpened]],Proc[[#This Row],[DateClosed]]))-1)</f>
        <v>16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yep</v>
      </c>
      <c r="Q10070" s="2">
        <f ca="1">IF(Proc[[#This Row],[DateClosed]]="",ABS(NETWORKDAYS(Proc[[#This Row],[DateOpened]],TODAY()))-1,ABS(NETWORKDAYS(Proc[[#This Row],[DateOpened]],Proc[[#This Row],[DateClosed]]))-1)</f>
        <v>16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yep</v>
      </c>
      <c r="Q10071" s="2">
        <f ca="1">IF(Proc[[#This Row],[DateClosed]]="",ABS(NETWORKDAYS(Proc[[#This Row],[DateOpened]],TODAY()))-1,ABS(NETWORKDAYS(Proc[[#This Row],[DateOpened]],Proc[[#This Row],[DateClosed]]))-1)</f>
        <v>16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yep</v>
      </c>
      <c r="Q10072" s="2">
        <f ca="1">IF(Proc[[#This Row],[DateClosed]]="",ABS(NETWORKDAYS(Proc[[#This Row],[DateOpened]],TODAY()))-1,ABS(NETWORKDAYS(Proc[[#This Row],[DateOpened]],Proc[[#This Row],[DateClosed]]))-1)</f>
        <v>16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yep</v>
      </c>
      <c r="Q10073" s="2">
        <f ca="1">IF(Proc[[#This Row],[DateClosed]]="",ABS(NETWORKDAYS(Proc[[#This Row],[DateOpened]],TODAY()))-1,ABS(NETWORKDAYS(Proc[[#This Row],[DateOpened]],Proc[[#This Row],[DateClosed]]))-1)</f>
        <v>16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yep</v>
      </c>
      <c r="Q10074" s="2">
        <f ca="1">IF(Proc[[#This Row],[DateClosed]]="",ABS(NETWORKDAYS(Proc[[#This Row],[DateOpened]],TODAY()))-1,ABS(NETWORKDAYS(Proc[[#This Row],[DateOpened]],Proc[[#This Row],[DateClosed]]))-1)</f>
        <v>16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yep</v>
      </c>
      <c r="Q10075" s="2">
        <f ca="1">IF(Proc[[#This Row],[DateClosed]]="",ABS(NETWORKDAYS(Proc[[#This Row],[DateOpened]],TODAY()))-1,ABS(NETWORKDAYS(Proc[[#This Row],[DateOpened]],Proc[[#This Row],[DateClosed]]))-1)</f>
        <v>16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yep</v>
      </c>
      <c r="Q10076" s="2">
        <f ca="1">IF(Proc[[#This Row],[DateClosed]]="",ABS(NETWORKDAYS(Proc[[#This Row],[DateOpened]],TODAY()))-1,ABS(NETWORKDAYS(Proc[[#This Row],[DateOpened]],Proc[[#This Row],[DateClosed]]))-1)</f>
        <v>16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yep</v>
      </c>
      <c r="Q10077" s="2">
        <f ca="1">IF(Proc[[#This Row],[DateClosed]]="",ABS(NETWORKDAYS(Proc[[#This Row],[DateOpened]],TODAY()))-1,ABS(NETWORKDAYS(Proc[[#This Row],[DateOpened]],Proc[[#This Row],[DateClosed]]))-1)</f>
        <v>16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yep</v>
      </c>
      <c r="Q10078" s="2">
        <f ca="1">IF(Proc[[#This Row],[DateClosed]]="",ABS(NETWORKDAYS(Proc[[#This Row],[DateOpened]],TODAY()))-1,ABS(NETWORKDAYS(Proc[[#This Row],[DateOpened]],Proc[[#This Row],[DateClosed]]))-1)</f>
        <v>16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yep</v>
      </c>
      <c r="Q10079" s="2">
        <f ca="1">IF(Proc[[#This Row],[DateClosed]]="",ABS(NETWORKDAYS(Proc[[#This Row],[DateOpened]],TODAY()))-1,ABS(NETWORKDAYS(Proc[[#This Row],[DateOpened]],Proc[[#This Row],[DateClosed]]))-1)</f>
        <v>16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yep</v>
      </c>
      <c r="Q10080" s="2">
        <f ca="1">IF(Proc[[#This Row],[DateClosed]]="",ABS(NETWORKDAYS(Proc[[#This Row],[DateOpened]],TODAY()))-1,ABS(NETWORKDAYS(Proc[[#This Row],[DateOpened]],Proc[[#This Row],[DateClosed]]))-1)</f>
        <v>16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yep</v>
      </c>
      <c r="Q10081" s="2">
        <f ca="1">IF(Proc[[#This Row],[DateClosed]]="",ABS(NETWORKDAYS(Proc[[#This Row],[DateOpened]],TODAY()))-1,ABS(NETWORKDAYS(Proc[[#This Row],[DateOpened]],Proc[[#This Row],[DateClosed]]))-1)</f>
        <v>16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yep</v>
      </c>
      <c r="Q10082" s="2">
        <f ca="1">IF(Proc[[#This Row],[DateClosed]]="",ABS(NETWORKDAYS(Proc[[#This Row],[DateOpened]],TODAY()))-1,ABS(NETWORKDAYS(Proc[[#This Row],[DateOpened]],Proc[[#This Row],[DateClosed]]))-1)</f>
        <v>16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yep</v>
      </c>
      <c r="Q10083" s="2">
        <f ca="1">IF(Proc[[#This Row],[DateClosed]]="",ABS(NETWORKDAYS(Proc[[#This Row],[DateOpened]],TODAY()))-1,ABS(NETWORKDAYS(Proc[[#This Row],[DateOpened]],Proc[[#This Row],[DateClosed]]))-1)</f>
        <v>16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yep</v>
      </c>
      <c r="Q10084" s="2">
        <f ca="1">IF(Proc[[#This Row],[DateClosed]]="",ABS(NETWORKDAYS(Proc[[#This Row],[DateOpened]],TODAY()))-1,ABS(NETWORKDAYS(Proc[[#This Row],[DateOpened]],Proc[[#This Row],[DateClosed]]))-1)</f>
        <v>16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yep</v>
      </c>
      <c r="Q10085" s="2">
        <f ca="1">IF(Proc[[#This Row],[DateClosed]]="",ABS(NETWORKDAYS(Proc[[#This Row],[DateOpened]],TODAY()))-1,ABS(NETWORKDAYS(Proc[[#This Row],[DateOpened]],Proc[[#This Row],[DateClosed]]))-1)</f>
        <v>16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yep</v>
      </c>
      <c r="Q10086" s="2">
        <f ca="1">IF(Proc[[#This Row],[DateClosed]]="",ABS(NETWORKDAYS(Proc[[#This Row],[DateOpened]],TODAY()))-1,ABS(NETWORKDAYS(Proc[[#This Row],[DateOpened]],Proc[[#This Row],[DateClosed]]))-1)</f>
        <v>16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yep</v>
      </c>
      <c r="Q10087" s="2">
        <f ca="1">IF(Proc[[#This Row],[DateClosed]]="",ABS(NETWORKDAYS(Proc[[#This Row],[DateOpened]],TODAY()))-1,ABS(NETWORKDAYS(Proc[[#This Row],[DateOpened]],Proc[[#This Row],[DateClosed]]))-1)</f>
        <v>16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yep</v>
      </c>
      <c r="Q10088" s="2">
        <f ca="1">IF(Proc[[#This Row],[DateClosed]]="",ABS(NETWORKDAYS(Proc[[#This Row],[DateOpened]],TODAY()))-1,ABS(NETWORKDAYS(Proc[[#This Row],[DateOpened]],Proc[[#This Row],[DateClosed]]))-1)</f>
        <v>16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yep</v>
      </c>
      <c r="Q10089" s="2">
        <f ca="1">IF(Proc[[#This Row],[DateClosed]]="",ABS(NETWORKDAYS(Proc[[#This Row],[DateOpened]],TODAY()))-1,ABS(NETWORKDAYS(Proc[[#This Row],[DateOpened]],Proc[[#This Row],[DateClosed]]))-1)</f>
        <v>16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yep</v>
      </c>
      <c r="Q10090" s="2">
        <f ca="1">IF(Proc[[#This Row],[DateClosed]]="",ABS(NETWORKDAYS(Proc[[#This Row],[DateOpened]],TODAY()))-1,ABS(NETWORKDAYS(Proc[[#This Row],[DateOpened]],Proc[[#This Row],[DateClosed]]))-1)</f>
        <v>16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yep</v>
      </c>
      <c r="Q10091" s="2">
        <f ca="1">IF(Proc[[#This Row],[DateClosed]]="",ABS(NETWORKDAYS(Proc[[#This Row],[DateOpened]],TODAY()))-1,ABS(NETWORKDAYS(Proc[[#This Row],[DateOpened]],Proc[[#This Row],[DateClosed]]))-1)</f>
        <v>16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yep</v>
      </c>
      <c r="Q10092" s="2">
        <f ca="1">IF(Proc[[#This Row],[DateClosed]]="",ABS(NETWORKDAYS(Proc[[#This Row],[DateOpened]],TODAY()))-1,ABS(NETWORKDAYS(Proc[[#This Row],[DateOpened]],Proc[[#This Row],[DateClosed]]))-1)</f>
        <v>16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yep</v>
      </c>
      <c r="Q10093" s="2">
        <f ca="1">IF(Proc[[#This Row],[DateClosed]]="",ABS(NETWORKDAYS(Proc[[#This Row],[DateOpened]],TODAY()))-1,ABS(NETWORKDAYS(Proc[[#This Row],[DateOpened]],Proc[[#This Row],[DateClosed]]))-1)</f>
        <v>16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yep</v>
      </c>
      <c r="Q10094" s="2">
        <f ca="1">IF(Proc[[#This Row],[DateClosed]]="",ABS(NETWORKDAYS(Proc[[#This Row],[DateOpened]],TODAY()))-1,ABS(NETWORKDAYS(Proc[[#This Row],[DateOpened]],Proc[[#This Row],[DateClosed]]))-1)</f>
        <v>16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yep</v>
      </c>
      <c r="Q10095" s="2">
        <f ca="1">IF(Proc[[#This Row],[DateClosed]]="",ABS(NETWORKDAYS(Proc[[#This Row],[DateOpened]],TODAY()))-1,ABS(NETWORKDAYS(Proc[[#This Row],[DateOpened]],Proc[[#This Row],[DateClosed]]))-1)</f>
        <v>16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yep</v>
      </c>
      <c r="Q10096" s="2">
        <f ca="1">IF(Proc[[#This Row],[DateClosed]]="",ABS(NETWORKDAYS(Proc[[#This Row],[DateOpened]],TODAY()))-1,ABS(NETWORKDAYS(Proc[[#This Row],[DateOpened]],Proc[[#This Row],[DateClosed]]))-1)</f>
        <v>16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yep</v>
      </c>
      <c r="Q10097" s="2">
        <f ca="1">IF(Proc[[#This Row],[DateClosed]]="",ABS(NETWORKDAYS(Proc[[#This Row],[DateOpened]],TODAY()))-1,ABS(NETWORKDAYS(Proc[[#This Row],[DateOpened]],Proc[[#This Row],[DateClosed]]))-1)</f>
        <v>16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yep</v>
      </c>
      <c r="Q10098" s="2">
        <f ca="1">IF(Proc[[#This Row],[DateClosed]]="",ABS(NETWORKDAYS(Proc[[#This Row],[DateOpened]],TODAY()))-1,ABS(NETWORKDAYS(Proc[[#This Row],[DateOpened]],Proc[[#This Row],[DateClosed]]))-1)</f>
        <v>16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yep</v>
      </c>
      <c r="Q10099" s="2">
        <f ca="1">IF(Proc[[#This Row],[DateClosed]]="",ABS(NETWORKDAYS(Proc[[#This Row],[DateOpened]],TODAY()))-1,ABS(NETWORKDAYS(Proc[[#This Row],[DateOpened]],Proc[[#This Row],[DateClosed]]))-1)</f>
        <v>16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yep</v>
      </c>
      <c r="Q10100" s="2">
        <f ca="1">IF(Proc[[#This Row],[DateClosed]]="",ABS(NETWORKDAYS(Proc[[#This Row],[DateOpened]],TODAY()))-1,ABS(NETWORKDAYS(Proc[[#This Row],[DateOpened]],Proc[[#This Row],[DateClosed]]))-1)</f>
        <v>16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yep</v>
      </c>
      <c r="Q10101" s="2">
        <f ca="1">IF(Proc[[#This Row],[DateClosed]]="",ABS(NETWORKDAYS(Proc[[#This Row],[DateOpened]],TODAY()))-1,ABS(NETWORKDAYS(Proc[[#This Row],[DateOpened]],Proc[[#This Row],[DateClosed]]))-1)</f>
        <v>16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yep</v>
      </c>
      <c r="Q10102" s="2">
        <f ca="1">IF(Proc[[#This Row],[DateClosed]]="",ABS(NETWORKDAYS(Proc[[#This Row],[DateOpened]],TODAY()))-1,ABS(NETWORKDAYS(Proc[[#This Row],[DateOpened]],Proc[[#This Row],[DateClosed]]))-1)</f>
        <v>16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yep</v>
      </c>
      <c r="Q10103" s="2">
        <f ca="1">IF(Proc[[#This Row],[DateClosed]]="",ABS(NETWORKDAYS(Proc[[#This Row],[DateOpened]],TODAY()))-1,ABS(NETWORKDAYS(Proc[[#This Row],[DateOpened]],Proc[[#This Row],[DateClosed]]))-1)</f>
        <v>16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yep</v>
      </c>
      <c r="Q10104" s="2">
        <f ca="1">IF(Proc[[#This Row],[DateClosed]]="",ABS(NETWORKDAYS(Proc[[#This Row],[DateOpened]],TODAY()))-1,ABS(NETWORKDAYS(Proc[[#This Row],[DateOpened]],Proc[[#This Row],[DateClosed]]))-1)</f>
        <v>16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yep</v>
      </c>
      <c r="Q10105" s="2">
        <f ca="1">IF(Proc[[#This Row],[DateClosed]]="",ABS(NETWORKDAYS(Proc[[#This Row],[DateOpened]],TODAY()))-1,ABS(NETWORKDAYS(Proc[[#This Row],[DateOpened]],Proc[[#This Row],[DateClosed]]))-1)</f>
        <v>16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yep</v>
      </c>
      <c r="Q10106" s="2">
        <f ca="1">IF(Proc[[#This Row],[DateClosed]]="",ABS(NETWORKDAYS(Proc[[#This Row],[DateOpened]],TODAY()))-1,ABS(NETWORKDAYS(Proc[[#This Row],[DateOpened]],Proc[[#This Row],[DateClosed]]))-1)</f>
        <v>16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yep</v>
      </c>
      <c r="Q10107" s="2">
        <f ca="1">IF(Proc[[#This Row],[DateClosed]]="",ABS(NETWORKDAYS(Proc[[#This Row],[DateOpened]],TODAY()))-1,ABS(NETWORKDAYS(Proc[[#This Row],[DateOpened]],Proc[[#This Row],[DateClosed]]))-1)</f>
        <v>16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yep</v>
      </c>
      <c r="Q10108" s="2">
        <f ca="1">IF(Proc[[#This Row],[DateClosed]]="",ABS(NETWORKDAYS(Proc[[#This Row],[DateOpened]],TODAY()))-1,ABS(NETWORKDAYS(Proc[[#This Row],[DateOpened]],Proc[[#This Row],[DateClosed]]))-1)</f>
        <v>16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yep</v>
      </c>
      <c r="Q10109" s="2">
        <f ca="1">IF(Proc[[#This Row],[DateClosed]]="",ABS(NETWORKDAYS(Proc[[#This Row],[DateOpened]],TODAY()))-1,ABS(NETWORKDAYS(Proc[[#This Row],[DateOpened]],Proc[[#This Row],[DateClosed]]))-1)</f>
        <v>16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yep</v>
      </c>
      <c r="Q10110" s="2">
        <f ca="1">IF(Proc[[#This Row],[DateClosed]]="",ABS(NETWORKDAYS(Proc[[#This Row],[DateOpened]],TODAY()))-1,ABS(NETWORKDAYS(Proc[[#This Row],[DateOpened]],Proc[[#This Row],[DateClosed]]))-1)</f>
        <v>16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yep</v>
      </c>
      <c r="Q10111" s="2">
        <f ca="1">IF(Proc[[#This Row],[DateClosed]]="",ABS(NETWORKDAYS(Proc[[#This Row],[DateOpened]],TODAY()))-1,ABS(NETWORKDAYS(Proc[[#This Row],[DateOpened]],Proc[[#This Row],[DateClosed]]))-1)</f>
        <v>16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yep</v>
      </c>
      <c r="Q10112" s="2">
        <f ca="1">IF(Proc[[#This Row],[DateClosed]]="",ABS(NETWORKDAYS(Proc[[#This Row],[DateOpened]],TODAY()))-1,ABS(NETWORKDAYS(Proc[[#This Row],[DateOpened]],Proc[[#This Row],[DateClosed]]))-1)</f>
        <v>16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yep</v>
      </c>
      <c r="Q10113" s="2">
        <f ca="1">IF(Proc[[#This Row],[DateClosed]]="",ABS(NETWORKDAYS(Proc[[#This Row],[DateOpened]],TODAY()))-1,ABS(NETWORKDAYS(Proc[[#This Row],[DateOpened]],Proc[[#This Row],[DateClosed]]))-1)</f>
        <v>16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yep</v>
      </c>
      <c r="Q10114" s="2">
        <f ca="1">IF(Proc[[#This Row],[DateClosed]]="",ABS(NETWORKDAYS(Proc[[#This Row],[DateOpened]],TODAY()))-1,ABS(NETWORKDAYS(Proc[[#This Row],[DateOpened]],Proc[[#This Row],[DateClosed]]))-1)</f>
        <v>16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yep</v>
      </c>
      <c r="Q10115" s="2">
        <f ca="1">IF(Proc[[#This Row],[DateClosed]]="",ABS(NETWORKDAYS(Proc[[#This Row],[DateOpened]],TODAY()))-1,ABS(NETWORKDAYS(Proc[[#This Row],[DateOpened]],Proc[[#This Row],[DateClosed]]))-1)</f>
        <v>16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yep</v>
      </c>
      <c r="Q10116" s="2">
        <f ca="1">IF(Proc[[#This Row],[DateClosed]]="",ABS(NETWORKDAYS(Proc[[#This Row],[DateOpened]],TODAY()))-1,ABS(NETWORKDAYS(Proc[[#This Row],[DateOpened]],Proc[[#This Row],[DateClosed]]))-1)</f>
        <v>16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yep</v>
      </c>
      <c r="Q10117" s="2">
        <f ca="1">IF(Proc[[#This Row],[DateClosed]]="",ABS(NETWORKDAYS(Proc[[#This Row],[DateOpened]],TODAY()))-1,ABS(NETWORKDAYS(Proc[[#This Row],[DateOpened]],Proc[[#This Row],[DateClosed]]))-1)</f>
        <v>16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yep</v>
      </c>
      <c r="Q10118" s="2">
        <f ca="1">IF(Proc[[#This Row],[DateClosed]]="",ABS(NETWORKDAYS(Proc[[#This Row],[DateOpened]],TODAY()))-1,ABS(NETWORKDAYS(Proc[[#This Row],[DateOpened]],Proc[[#This Row],[DateClosed]]))-1)</f>
        <v>16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yep</v>
      </c>
      <c r="Q10119" s="2">
        <f ca="1">IF(Proc[[#This Row],[DateClosed]]="",ABS(NETWORKDAYS(Proc[[#This Row],[DateOpened]],TODAY()))-1,ABS(NETWORKDAYS(Proc[[#This Row],[DateOpened]],Proc[[#This Row],[DateClosed]]))-1)</f>
        <v>16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yep</v>
      </c>
      <c r="Q10120" s="2">
        <f ca="1">IF(Proc[[#This Row],[DateClosed]]="",ABS(NETWORKDAYS(Proc[[#This Row],[DateOpened]],TODAY()))-1,ABS(NETWORKDAYS(Proc[[#This Row],[DateOpened]],Proc[[#This Row],[DateClosed]]))-1)</f>
        <v>16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yep</v>
      </c>
      <c r="Q10121" s="2">
        <f ca="1">IF(Proc[[#This Row],[DateClosed]]="",ABS(NETWORKDAYS(Proc[[#This Row],[DateOpened]],TODAY()))-1,ABS(NETWORKDAYS(Proc[[#This Row],[DateOpened]],Proc[[#This Row],[DateClosed]]))-1)</f>
        <v>16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yep</v>
      </c>
      <c r="Q10122" s="2">
        <f ca="1">IF(Proc[[#This Row],[DateClosed]]="",ABS(NETWORKDAYS(Proc[[#This Row],[DateOpened]],TODAY()))-1,ABS(NETWORKDAYS(Proc[[#This Row],[DateOpened]],Proc[[#This Row],[DateClosed]]))-1)</f>
        <v>16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yep</v>
      </c>
      <c r="Q10123" s="2">
        <f ca="1">IF(Proc[[#This Row],[DateClosed]]="",ABS(NETWORKDAYS(Proc[[#This Row],[DateOpened]],TODAY()))-1,ABS(NETWORKDAYS(Proc[[#This Row],[DateOpened]],Proc[[#This Row],[DateClosed]]))-1)</f>
        <v>16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yep</v>
      </c>
      <c r="Q10124" s="2">
        <f ca="1">IF(Proc[[#This Row],[DateClosed]]="",ABS(NETWORKDAYS(Proc[[#This Row],[DateOpened]],TODAY()))-1,ABS(NETWORKDAYS(Proc[[#This Row],[DateOpened]],Proc[[#This Row],[DateClosed]]))-1)</f>
        <v>16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yep</v>
      </c>
      <c r="Q10125" s="2">
        <f ca="1">IF(Proc[[#This Row],[DateClosed]]="",ABS(NETWORKDAYS(Proc[[#This Row],[DateOpened]],TODAY()))-1,ABS(NETWORKDAYS(Proc[[#This Row],[DateOpened]],Proc[[#This Row],[DateClosed]]))-1)</f>
        <v>16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yep</v>
      </c>
      <c r="Q10126" s="2">
        <f ca="1">IF(Proc[[#This Row],[DateClosed]]="",ABS(NETWORKDAYS(Proc[[#This Row],[DateOpened]],TODAY()))-1,ABS(NETWORKDAYS(Proc[[#This Row],[DateOpened]],Proc[[#This Row],[DateClosed]]))-1)</f>
        <v>16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yep</v>
      </c>
      <c r="Q10127" s="2">
        <f ca="1">IF(Proc[[#This Row],[DateClosed]]="",ABS(NETWORKDAYS(Proc[[#This Row],[DateOpened]],TODAY()))-1,ABS(NETWORKDAYS(Proc[[#This Row],[DateOpened]],Proc[[#This Row],[DateClosed]]))-1)</f>
        <v>16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yep</v>
      </c>
      <c r="Q10128" s="2">
        <f ca="1">IF(Proc[[#This Row],[DateClosed]]="",ABS(NETWORKDAYS(Proc[[#This Row],[DateOpened]],TODAY()))-1,ABS(NETWORKDAYS(Proc[[#This Row],[DateOpened]],Proc[[#This Row],[DateClosed]]))-1)</f>
        <v>16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yep</v>
      </c>
      <c r="Q10129" s="2">
        <f ca="1">IF(Proc[[#This Row],[DateClosed]]="",ABS(NETWORKDAYS(Proc[[#This Row],[DateOpened]],TODAY()))-1,ABS(NETWORKDAYS(Proc[[#This Row],[DateOpened]],Proc[[#This Row],[DateClosed]]))-1)</f>
        <v>16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yep</v>
      </c>
      <c r="Q10130" s="2">
        <f ca="1">IF(Proc[[#This Row],[DateClosed]]="",ABS(NETWORKDAYS(Proc[[#This Row],[DateOpened]],TODAY()))-1,ABS(NETWORKDAYS(Proc[[#This Row],[DateOpened]],Proc[[#This Row],[DateClosed]]))-1)</f>
        <v>16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yep</v>
      </c>
      <c r="Q10131" s="2">
        <f ca="1">IF(Proc[[#This Row],[DateClosed]]="",ABS(NETWORKDAYS(Proc[[#This Row],[DateOpened]],TODAY()))-1,ABS(NETWORKDAYS(Proc[[#This Row],[DateOpened]],Proc[[#This Row],[DateClosed]]))-1)</f>
        <v>16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yep</v>
      </c>
      <c r="Q10132" s="2">
        <f ca="1">IF(Proc[[#This Row],[DateClosed]]="",ABS(NETWORKDAYS(Proc[[#This Row],[DateOpened]],TODAY()))-1,ABS(NETWORKDAYS(Proc[[#This Row],[DateOpened]],Proc[[#This Row],[DateClosed]]))-1)</f>
        <v>16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yep</v>
      </c>
      <c r="Q10133" s="2">
        <f ca="1">IF(Proc[[#This Row],[DateClosed]]="",ABS(NETWORKDAYS(Proc[[#This Row],[DateOpened]],TODAY()))-1,ABS(NETWORKDAYS(Proc[[#This Row],[DateOpened]],Proc[[#This Row],[DateClosed]]))-1)</f>
        <v>16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yep</v>
      </c>
      <c r="Q10134" s="2">
        <f ca="1">IF(Proc[[#This Row],[DateClosed]]="",ABS(NETWORKDAYS(Proc[[#This Row],[DateOpened]],TODAY()))-1,ABS(NETWORKDAYS(Proc[[#This Row],[DateOpened]],Proc[[#This Row],[DateClosed]]))-1)</f>
        <v>16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yep</v>
      </c>
      <c r="Q10135" s="2">
        <f ca="1">IF(Proc[[#This Row],[DateClosed]]="",ABS(NETWORKDAYS(Proc[[#This Row],[DateOpened]],TODAY()))-1,ABS(NETWORKDAYS(Proc[[#This Row],[DateOpened]],Proc[[#This Row],[DateClosed]]))-1)</f>
        <v>16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yep</v>
      </c>
      <c r="Q10136" s="2">
        <f ca="1">IF(Proc[[#This Row],[DateClosed]]="",ABS(NETWORKDAYS(Proc[[#This Row],[DateOpened]],TODAY()))-1,ABS(NETWORKDAYS(Proc[[#This Row],[DateOpened]],Proc[[#This Row],[DateClosed]]))-1)</f>
        <v>16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yep</v>
      </c>
      <c r="Q10137" s="2">
        <f ca="1">IF(Proc[[#This Row],[DateClosed]]="",ABS(NETWORKDAYS(Proc[[#This Row],[DateOpened]],TODAY()))-1,ABS(NETWORKDAYS(Proc[[#This Row],[DateOpened]],Proc[[#This Row],[DateClosed]]))-1)</f>
        <v>16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yep</v>
      </c>
      <c r="Q10138" s="2">
        <f ca="1">IF(Proc[[#This Row],[DateClosed]]="",ABS(NETWORKDAYS(Proc[[#This Row],[DateOpened]],TODAY()))-1,ABS(NETWORKDAYS(Proc[[#This Row],[DateOpened]],Proc[[#This Row],[DateClosed]]))-1)</f>
        <v>16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yep</v>
      </c>
      <c r="Q10139" s="2">
        <f ca="1">IF(Proc[[#This Row],[DateClosed]]="",ABS(NETWORKDAYS(Proc[[#This Row],[DateOpened]],TODAY()))-1,ABS(NETWORKDAYS(Proc[[#This Row],[DateOpened]],Proc[[#This Row],[DateClosed]]))-1)</f>
        <v>16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yep</v>
      </c>
      <c r="Q10140" s="2">
        <f ca="1">IF(Proc[[#This Row],[DateClosed]]="",ABS(NETWORKDAYS(Proc[[#This Row],[DateOpened]],TODAY()))-1,ABS(NETWORKDAYS(Proc[[#This Row],[DateOpened]],Proc[[#This Row],[DateClosed]]))-1)</f>
        <v>16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yep</v>
      </c>
      <c r="Q10141" s="2">
        <f ca="1">IF(Proc[[#This Row],[DateClosed]]="",ABS(NETWORKDAYS(Proc[[#This Row],[DateOpened]],TODAY()))-1,ABS(NETWORKDAYS(Proc[[#This Row],[DateOpened]],Proc[[#This Row],[DateClosed]]))-1)</f>
        <v>16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yep</v>
      </c>
      <c r="Q10142" s="2">
        <f ca="1">IF(Proc[[#This Row],[DateClosed]]="",ABS(NETWORKDAYS(Proc[[#This Row],[DateOpened]],TODAY()))-1,ABS(NETWORKDAYS(Proc[[#This Row],[DateOpened]],Proc[[#This Row],[DateClosed]]))-1)</f>
        <v>16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yep</v>
      </c>
      <c r="Q10143" s="2">
        <f ca="1">IF(Proc[[#This Row],[DateClosed]]="",ABS(NETWORKDAYS(Proc[[#This Row],[DateOpened]],TODAY()))-1,ABS(NETWORKDAYS(Proc[[#This Row],[DateOpened]],Proc[[#This Row],[DateClosed]]))-1)</f>
        <v>16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yep</v>
      </c>
      <c r="Q10144" s="2">
        <f ca="1">IF(Proc[[#This Row],[DateClosed]]="",ABS(NETWORKDAYS(Proc[[#This Row],[DateOpened]],TODAY()))-1,ABS(NETWORKDAYS(Proc[[#This Row],[DateOpened]],Proc[[#This Row],[DateClosed]]))-1)</f>
        <v>16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yep</v>
      </c>
      <c r="Q10145" s="2">
        <f ca="1">IF(Proc[[#This Row],[DateClosed]]="",ABS(NETWORKDAYS(Proc[[#This Row],[DateOpened]],TODAY()))-1,ABS(NETWORKDAYS(Proc[[#This Row],[DateOpened]],Proc[[#This Row],[DateClosed]]))-1)</f>
        <v>16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yep</v>
      </c>
      <c r="Q10146" s="2">
        <f ca="1">IF(Proc[[#This Row],[DateClosed]]="",ABS(NETWORKDAYS(Proc[[#This Row],[DateOpened]],TODAY()))-1,ABS(NETWORKDAYS(Proc[[#This Row],[DateOpened]],Proc[[#This Row],[DateClosed]]))-1)</f>
        <v>16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yep</v>
      </c>
      <c r="Q10147" s="2">
        <f ca="1">IF(Proc[[#This Row],[DateClosed]]="",ABS(NETWORKDAYS(Proc[[#This Row],[DateOpened]],TODAY()))-1,ABS(NETWORKDAYS(Proc[[#This Row],[DateOpened]],Proc[[#This Row],[DateClosed]]))-1)</f>
        <v>16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yep</v>
      </c>
      <c r="Q10148" s="2">
        <f ca="1">IF(Proc[[#This Row],[DateClosed]]="",ABS(NETWORKDAYS(Proc[[#This Row],[DateOpened]],TODAY()))-1,ABS(NETWORKDAYS(Proc[[#This Row],[DateOpened]],Proc[[#This Row],[DateClosed]]))-1)</f>
        <v>16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yep</v>
      </c>
      <c r="Q10149" s="2">
        <f ca="1">IF(Proc[[#This Row],[DateClosed]]="",ABS(NETWORKDAYS(Proc[[#This Row],[DateOpened]],TODAY()))-1,ABS(NETWORKDAYS(Proc[[#This Row],[DateOpened]],Proc[[#This Row],[DateClosed]]))-1)</f>
        <v>16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yep</v>
      </c>
      <c r="Q10150" s="2">
        <f ca="1">IF(Proc[[#This Row],[DateClosed]]="",ABS(NETWORKDAYS(Proc[[#This Row],[DateOpened]],TODAY()))-1,ABS(NETWORKDAYS(Proc[[#This Row],[DateOpened]],Proc[[#This Row],[DateClosed]]))-1)</f>
        <v>16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yep</v>
      </c>
      <c r="Q10151" s="2">
        <f ca="1">IF(Proc[[#This Row],[DateClosed]]="",ABS(NETWORKDAYS(Proc[[#This Row],[DateOpened]],TODAY()))-1,ABS(NETWORKDAYS(Proc[[#This Row],[DateOpened]],Proc[[#This Row],[DateClosed]]))-1)</f>
        <v>16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yep</v>
      </c>
      <c r="Q10152" s="2">
        <f ca="1">IF(Proc[[#This Row],[DateClosed]]="",ABS(NETWORKDAYS(Proc[[#This Row],[DateOpened]],TODAY()))-1,ABS(NETWORKDAYS(Proc[[#This Row],[DateOpened]],Proc[[#This Row],[DateClosed]]))-1)</f>
        <v>16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yep</v>
      </c>
      <c r="Q10153" s="2">
        <f ca="1">IF(Proc[[#This Row],[DateClosed]]="",ABS(NETWORKDAYS(Proc[[#This Row],[DateOpened]],TODAY()))-1,ABS(NETWORKDAYS(Proc[[#This Row],[DateOpened]],Proc[[#This Row],[DateClosed]]))-1)</f>
        <v>16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yep</v>
      </c>
      <c r="Q10154" s="2">
        <f ca="1">IF(Proc[[#This Row],[DateClosed]]="",ABS(NETWORKDAYS(Proc[[#This Row],[DateOpened]],TODAY()))-1,ABS(NETWORKDAYS(Proc[[#This Row],[DateOpened]],Proc[[#This Row],[DateClosed]]))-1)</f>
        <v>16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yep</v>
      </c>
      <c r="Q10155" s="2">
        <f ca="1">IF(Proc[[#This Row],[DateClosed]]="",ABS(NETWORKDAYS(Proc[[#This Row],[DateOpened]],TODAY()))-1,ABS(NETWORKDAYS(Proc[[#This Row],[DateOpened]],Proc[[#This Row],[DateClosed]]))-1)</f>
        <v>16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yep</v>
      </c>
      <c r="Q10156" s="2">
        <f ca="1">IF(Proc[[#This Row],[DateClosed]]="",ABS(NETWORKDAYS(Proc[[#This Row],[DateOpened]],TODAY()))-1,ABS(NETWORKDAYS(Proc[[#This Row],[DateOpened]],Proc[[#This Row],[DateClosed]]))-1)</f>
        <v>16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yep</v>
      </c>
      <c r="Q10157" s="2">
        <f ca="1">IF(Proc[[#This Row],[DateClosed]]="",ABS(NETWORKDAYS(Proc[[#This Row],[DateOpened]],TODAY()))-1,ABS(NETWORKDAYS(Proc[[#This Row],[DateOpened]],Proc[[#This Row],[DateClosed]]))-1)</f>
        <v>16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yep</v>
      </c>
      <c r="Q10158" s="2">
        <f ca="1">IF(Proc[[#This Row],[DateClosed]]="",ABS(NETWORKDAYS(Proc[[#This Row],[DateOpened]],TODAY()))-1,ABS(NETWORKDAYS(Proc[[#This Row],[DateOpened]],Proc[[#This Row],[DateClosed]]))-1)</f>
        <v>16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yep</v>
      </c>
      <c r="Q10159" s="2">
        <f ca="1">IF(Proc[[#This Row],[DateClosed]]="",ABS(NETWORKDAYS(Proc[[#This Row],[DateOpened]],TODAY()))-1,ABS(NETWORKDAYS(Proc[[#This Row],[DateOpened]],Proc[[#This Row],[DateClosed]]))-1)</f>
        <v>16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yep</v>
      </c>
      <c r="Q10160" s="2">
        <f ca="1">IF(Proc[[#This Row],[DateClosed]]="",ABS(NETWORKDAYS(Proc[[#This Row],[DateOpened]],TODAY()))-1,ABS(NETWORKDAYS(Proc[[#This Row],[DateOpened]],Proc[[#This Row],[DateClosed]]))-1)</f>
        <v>16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yep</v>
      </c>
      <c r="Q10161" s="2">
        <f ca="1">IF(Proc[[#This Row],[DateClosed]]="",ABS(NETWORKDAYS(Proc[[#This Row],[DateOpened]],TODAY()))-1,ABS(NETWORKDAYS(Proc[[#This Row],[DateOpened]],Proc[[#This Row],[DateClosed]]))-1)</f>
        <v>16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yep</v>
      </c>
      <c r="Q10162" s="2">
        <f ca="1">IF(Proc[[#This Row],[DateClosed]]="",ABS(NETWORKDAYS(Proc[[#This Row],[DateOpened]],TODAY()))-1,ABS(NETWORKDAYS(Proc[[#This Row],[DateOpened]],Proc[[#This Row],[DateClosed]]))-1)</f>
        <v>16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yep</v>
      </c>
      <c r="Q10163" s="2">
        <f ca="1">IF(Proc[[#This Row],[DateClosed]]="",ABS(NETWORKDAYS(Proc[[#This Row],[DateOpened]],TODAY()))-1,ABS(NETWORKDAYS(Proc[[#This Row],[DateOpened]],Proc[[#This Row],[DateClosed]]))-1)</f>
        <v>16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yep</v>
      </c>
      <c r="Q10164" s="2">
        <f ca="1">IF(Proc[[#This Row],[DateClosed]]="",ABS(NETWORKDAYS(Proc[[#This Row],[DateOpened]],TODAY()))-1,ABS(NETWORKDAYS(Proc[[#This Row],[DateOpened]],Proc[[#This Row],[DateClosed]]))-1)</f>
        <v>16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yep</v>
      </c>
      <c r="Q10165" s="2">
        <f ca="1">IF(Proc[[#This Row],[DateClosed]]="",ABS(NETWORKDAYS(Proc[[#This Row],[DateOpened]],TODAY()))-1,ABS(NETWORKDAYS(Proc[[#This Row],[DateOpened]],Proc[[#This Row],[DateClosed]]))-1)</f>
        <v>16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yep</v>
      </c>
      <c r="Q10166" s="2">
        <f ca="1">IF(Proc[[#This Row],[DateClosed]]="",ABS(NETWORKDAYS(Proc[[#This Row],[DateOpened]],TODAY()))-1,ABS(NETWORKDAYS(Proc[[#This Row],[DateOpened]],Proc[[#This Row],[DateClosed]]))-1)</f>
        <v>16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yep</v>
      </c>
      <c r="Q10167" s="2">
        <f ca="1">IF(Proc[[#This Row],[DateClosed]]="",ABS(NETWORKDAYS(Proc[[#This Row],[DateOpened]],TODAY()))-1,ABS(NETWORKDAYS(Proc[[#This Row],[DateOpened]],Proc[[#This Row],[DateClosed]]))-1)</f>
        <v>16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yep</v>
      </c>
      <c r="Q10168" s="2">
        <f ca="1">IF(Proc[[#This Row],[DateClosed]]="",ABS(NETWORKDAYS(Proc[[#This Row],[DateOpened]],TODAY()))-1,ABS(NETWORKDAYS(Proc[[#This Row],[DateOpened]],Proc[[#This Row],[DateClosed]]))-1)</f>
        <v>16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yep</v>
      </c>
      <c r="Q10169" s="2">
        <f ca="1">IF(Proc[[#This Row],[DateClosed]]="",ABS(NETWORKDAYS(Proc[[#This Row],[DateOpened]],TODAY()))-1,ABS(NETWORKDAYS(Proc[[#This Row],[DateOpened]],Proc[[#This Row],[DateClosed]]))-1)</f>
        <v>16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yep</v>
      </c>
      <c r="Q10170" s="2">
        <f ca="1">IF(Proc[[#This Row],[DateClosed]]="",ABS(NETWORKDAYS(Proc[[#This Row],[DateOpened]],TODAY()))-1,ABS(NETWORKDAYS(Proc[[#This Row],[DateOpened]],Proc[[#This Row],[DateClosed]]))-1)</f>
        <v>16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yep</v>
      </c>
      <c r="Q10171" s="2">
        <f ca="1">IF(Proc[[#This Row],[DateClosed]]="",ABS(NETWORKDAYS(Proc[[#This Row],[DateOpened]],TODAY()))-1,ABS(NETWORKDAYS(Proc[[#This Row],[DateOpened]],Proc[[#This Row],[DateClosed]]))-1)</f>
        <v>16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yep</v>
      </c>
      <c r="Q10172" s="2">
        <f ca="1">IF(Proc[[#This Row],[DateClosed]]="",ABS(NETWORKDAYS(Proc[[#This Row],[DateOpened]],TODAY()))-1,ABS(NETWORKDAYS(Proc[[#This Row],[DateOpened]],Proc[[#This Row],[DateClosed]]))-1)</f>
        <v>16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yep</v>
      </c>
      <c r="Q10173" s="2">
        <f ca="1">IF(Proc[[#This Row],[DateClosed]]="",ABS(NETWORKDAYS(Proc[[#This Row],[DateOpened]],TODAY()))-1,ABS(NETWORKDAYS(Proc[[#This Row],[DateOpened]],Proc[[#This Row],[DateClosed]]))-1)</f>
        <v>16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yep</v>
      </c>
      <c r="Q10174" s="2">
        <f ca="1">IF(Proc[[#This Row],[DateClosed]]="",ABS(NETWORKDAYS(Proc[[#This Row],[DateOpened]],TODAY()))-1,ABS(NETWORKDAYS(Proc[[#This Row],[DateOpened]],Proc[[#This Row],[DateClosed]]))-1)</f>
        <v>16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yep</v>
      </c>
      <c r="Q10175" s="2">
        <f ca="1">IF(Proc[[#This Row],[DateClosed]]="",ABS(NETWORKDAYS(Proc[[#This Row],[DateOpened]],TODAY()))-1,ABS(NETWORKDAYS(Proc[[#This Row],[DateOpened]],Proc[[#This Row],[DateClosed]]))-1)</f>
        <v>16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yep</v>
      </c>
      <c r="Q10176" s="2">
        <f ca="1">IF(Proc[[#This Row],[DateClosed]]="",ABS(NETWORKDAYS(Proc[[#This Row],[DateOpened]],TODAY()))-1,ABS(NETWORKDAYS(Proc[[#This Row],[DateOpened]],Proc[[#This Row],[DateClosed]]))-1)</f>
        <v>16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yep</v>
      </c>
      <c r="Q10177" s="2">
        <f ca="1">IF(Proc[[#This Row],[DateClosed]]="",ABS(NETWORKDAYS(Proc[[#This Row],[DateOpened]],TODAY()))-1,ABS(NETWORKDAYS(Proc[[#This Row],[DateOpened]],Proc[[#This Row],[DateClosed]]))-1)</f>
        <v>16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yep</v>
      </c>
      <c r="Q10178" s="2">
        <f ca="1">IF(Proc[[#This Row],[DateClosed]]="",ABS(NETWORKDAYS(Proc[[#This Row],[DateOpened]],TODAY()))-1,ABS(NETWORKDAYS(Proc[[#This Row],[DateOpened]],Proc[[#This Row],[DateClosed]]))-1)</f>
        <v>16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yep</v>
      </c>
      <c r="Q10179" s="2">
        <f ca="1">IF(Proc[[#This Row],[DateClosed]]="",ABS(NETWORKDAYS(Proc[[#This Row],[DateOpened]],TODAY()))-1,ABS(NETWORKDAYS(Proc[[#This Row],[DateOpened]],Proc[[#This Row],[DateClosed]]))-1)</f>
        <v>16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yep</v>
      </c>
      <c r="Q10180" s="2">
        <f ca="1">IF(Proc[[#This Row],[DateClosed]]="",ABS(NETWORKDAYS(Proc[[#This Row],[DateOpened]],TODAY()))-1,ABS(NETWORKDAYS(Proc[[#This Row],[DateOpened]],Proc[[#This Row],[DateClosed]]))-1)</f>
        <v>16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yep</v>
      </c>
      <c r="Q10181" s="2">
        <f ca="1">IF(Proc[[#This Row],[DateClosed]]="",ABS(NETWORKDAYS(Proc[[#This Row],[DateOpened]],TODAY()))-1,ABS(NETWORKDAYS(Proc[[#This Row],[DateOpened]],Proc[[#This Row],[DateClosed]]))-1)</f>
        <v>16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yep</v>
      </c>
      <c r="Q10182" s="2">
        <f ca="1">IF(Proc[[#This Row],[DateClosed]]="",ABS(NETWORKDAYS(Proc[[#This Row],[DateOpened]],TODAY()))-1,ABS(NETWORKDAYS(Proc[[#This Row],[DateOpened]],Proc[[#This Row],[DateClosed]]))-1)</f>
        <v>16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yep</v>
      </c>
      <c r="Q10183" s="2">
        <f ca="1">IF(Proc[[#This Row],[DateClosed]]="",ABS(NETWORKDAYS(Proc[[#This Row],[DateOpened]],TODAY()))-1,ABS(NETWORKDAYS(Proc[[#This Row],[DateOpened]],Proc[[#This Row],[DateClosed]]))-1)</f>
        <v>16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yep</v>
      </c>
      <c r="Q10184" s="2">
        <f ca="1">IF(Proc[[#This Row],[DateClosed]]="",ABS(NETWORKDAYS(Proc[[#This Row],[DateOpened]],TODAY()))-1,ABS(NETWORKDAYS(Proc[[#This Row],[DateOpened]],Proc[[#This Row],[DateClosed]]))-1)</f>
        <v>16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yep</v>
      </c>
      <c r="Q10185" s="2">
        <f ca="1">IF(Proc[[#This Row],[DateClosed]]="",ABS(NETWORKDAYS(Proc[[#This Row],[DateOpened]],TODAY()))-1,ABS(NETWORKDAYS(Proc[[#This Row],[DateOpened]],Proc[[#This Row],[DateClosed]]))-1)</f>
        <v>16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yep</v>
      </c>
      <c r="Q10186" s="2">
        <f ca="1">IF(Proc[[#This Row],[DateClosed]]="",ABS(NETWORKDAYS(Proc[[#This Row],[DateOpened]],TODAY()))-1,ABS(NETWORKDAYS(Proc[[#This Row],[DateOpened]],Proc[[#This Row],[DateClosed]]))-1)</f>
        <v>16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yep</v>
      </c>
      <c r="Q10187" s="2">
        <f ca="1">IF(Proc[[#This Row],[DateClosed]]="",ABS(NETWORKDAYS(Proc[[#This Row],[DateOpened]],TODAY()))-1,ABS(NETWORKDAYS(Proc[[#This Row],[DateOpened]],Proc[[#This Row],[DateClosed]]))-1)</f>
        <v>16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yep</v>
      </c>
      <c r="Q10188" s="2">
        <f ca="1">IF(Proc[[#This Row],[DateClosed]]="",ABS(NETWORKDAYS(Proc[[#This Row],[DateOpened]],TODAY()))-1,ABS(NETWORKDAYS(Proc[[#This Row],[DateOpened]],Proc[[#This Row],[DateClosed]]))-1)</f>
        <v>16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yep</v>
      </c>
      <c r="Q10189" s="2">
        <f ca="1">IF(Proc[[#This Row],[DateClosed]]="",ABS(NETWORKDAYS(Proc[[#This Row],[DateOpened]],TODAY()))-1,ABS(NETWORKDAYS(Proc[[#This Row],[DateOpened]],Proc[[#This Row],[DateClosed]]))-1)</f>
        <v>16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yep</v>
      </c>
      <c r="Q10190" s="2">
        <f ca="1">IF(Proc[[#This Row],[DateClosed]]="",ABS(NETWORKDAYS(Proc[[#This Row],[DateOpened]],TODAY()))-1,ABS(NETWORKDAYS(Proc[[#This Row],[DateOpened]],Proc[[#This Row],[DateClosed]]))-1)</f>
        <v>16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yep</v>
      </c>
      <c r="Q10191" s="2">
        <f ca="1">IF(Proc[[#This Row],[DateClosed]]="",ABS(NETWORKDAYS(Proc[[#This Row],[DateOpened]],TODAY()))-1,ABS(NETWORKDAYS(Proc[[#This Row],[DateOpened]],Proc[[#This Row],[DateClosed]]))-1)</f>
        <v>16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yep</v>
      </c>
      <c r="Q10192" s="2">
        <f ca="1">IF(Proc[[#This Row],[DateClosed]]="",ABS(NETWORKDAYS(Proc[[#This Row],[DateOpened]],TODAY()))-1,ABS(NETWORKDAYS(Proc[[#This Row],[DateOpened]],Proc[[#This Row],[DateClosed]]))-1)</f>
        <v>16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yep</v>
      </c>
      <c r="Q10193" s="2">
        <f ca="1">IF(Proc[[#This Row],[DateClosed]]="",ABS(NETWORKDAYS(Proc[[#This Row],[DateOpened]],TODAY()))-1,ABS(NETWORKDAYS(Proc[[#This Row],[DateOpened]],Proc[[#This Row],[DateClosed]]))-1)</f>
        <v>16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yep</v>
      </c>
      <c r="Q10194" s="2">
        <f ca="1">IF(Proc[[#This Row],[DateClosed]]="",ABS(NETWORKDAYS(Proc[[#This Row],[DateOpened]],TODAY()))-1,ABS(NETWORKDAYS(Proc[[#This Row],[DateOpened]],Proc[[#This Row],[DateClosed]]))-1)</f>
        <v>16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yep</v>
      </c>
      <c r="Q10195" s="2">
        <f ca="1">IF(Proc[[#This Row],[DateClosed]]="",ABS(NETWORKDAYS(Proc[[#This Row],[DateOpened]],TODAY()))-1,ABS(NETWORKDAYS(Proc[[#This Row],[DateOpened]],Proc[[#This Row],[DateClosed]]))-1)</f>
        <v>16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yep</v>
      </c>
      <c r="Q10196" s="2">
        <f ca="1">IF(Proc[[#This Row],[DateClosed]]="",ABS(NETWORKDAYS(Proc[[#This Row],[DateOpened]],TODAY()))-1,ABS(NETWORKDAYS(Proc[[#This Row],[DateOpened]],Proc[[#This Row],[DateClosed]]))-1)</f>
        <v>16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yep</v>
      </c>
      <c r="Q10197" s="2">
        <f ca="1">IF(Proc[[#This Row],[DateClosed]]="",ABS(NETWORKDAYS(Proc[[#This Row],[DateOpened]],TODAY()))-1,ABS(NETWORKDAYS(Proc[[#This Row],[DateOpened]],Proc[[#This Row],[DateClosed]]))-1)</f>
        <v>16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yep</v>
      </c>
      <c r="Q10198" s="2">
        <f ca="1">IF(Proc[[#This Row],[DateClosed]]="",ABS(NETWORKDAYS(Proc[[#This Row],[DateOpened]],TODAY()))-1,ABS(NETWORKDAYS(Proc[[#This Row],[DateOpened]],Proc[[#This Row],[DateClosed]]))-1)</f>
        <v>16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yep</v>
      </c>
      <c r="Q10199" s="2">
        <f ca="1">IF(Proc[[#This Row],[DateClosed]]="",ABS(NETWORKDAYS(Proc[[#This Row],[DateOpened]],TODAY()))-1,ABS(NETWORKDAYS(Proc[[#This Row],[DateOpened]],Proc[[#This Row],[DateClosed]]))-1)</f>
        <v>16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yep</v>
      </c>
      <c r="Q10200" s="2">
        <f ca="1">IF(Proc[[#This Row],[DateClosed]]="",ABS(NETWORKDAYS(Proc[[#This Row],[DateOpened]],TODAY()))-1,ABS(NETWORKDAYS(Proc[[#This Row],[DateOpened]],Proc[[#This Row],[DateClosed]]))-1)</f>
        <v>16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yep</v>
      </c>
      <c r="Q10201" s="2">
        <f ca="1">IF(Proc[[#This Row],[DateClosed]]="",ABS(NETWORKDAYS(Proc[[#This Row],[DateOpened]],TODAY()))-1,ABS(NETWORKDAYS(Proc[[#This Row],[DateOpened]],Proc[[#This Row],[DateClosed]]))-1)</f>
        <v>16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yep</v>
      </c>
      <c r="Q10202" s="2">
        <f ca="1">IF(Proc[[#This Row],[DateClosed]]="",ABS(NETWORKDAYS(Proc[[#This Row],[DateOpened]],TODAY()))-1,ABS(NETWORKDAYS(Proc[[#This Row],[DateOpened]],Proc[[#This Row],[DateClosed]]))-1)</f>
        <v>16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yep</v>
      </c>
      <c r="Q10203" s="2">
        <f ca="1">IF(Proc[[#This Row],[DateClosed]]="",ABS(NETWORKDAYS(Proc[[#This Row],[DateOpened]],TODAY()))-1,ABS(NETWORKDAYS(Proc[[#This Row],[DateOpened]],Proc[[#This Row],[DateClosed]]))-1)</f>
        <v>16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yep</v>
      </c>
      <c r="Q10204" s="2">
        <f ca="1">IF(Proc[[#This Row],[DateClosed]]="",ABS(NETWORKDAYS(Proc[[#This Row],[DateOpened]],TODAY()))-1,ABS(NETWORKDAYS(Proc[[#This Row],[DateOpened]],Proc[[#This Row],[DateClosed]]))-1)</f>
        <v>16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yep</v>
      </c>
      <c r="Q10205" s="2">
        <f ca="1">IF(Proc[[#This Row],[DateClosed]]="",ABS(NETWORKDAYS(Proc[[#This Row],[DateOpened]],TODAY()))-1,ABS(NETWORKDAYS(Proc[[#This Row],[DateOpened]],Proc[[#This Row],[DateClosed]]))-1)</f>
        <v>16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yep</v>
      </c>
      <c r="Q10206" s="2">
        <f ca="1">IF(Proc[[#This Row],[DateClosed]]="",ABS(NETWORKDAYS(Proc[[#This Row],[DateOpened]],TODAY()))-1,ABS(NETWORKDAYS(Proc[[#This Row],[DateOpened]],Proc[[#This Row],[DateClosed]]))-1)</f>
        <v>16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yep</v>
      </c>
      <c r="Q10207" s="2">
        <f ca="1">IF(Proc[[#This Row],[DateClosed]]="",ABS(NETWORKDAYS(Proc[[#This Row],[DateOpened]],TODAY()))-1,ABS(NETWORKDAYS(Proc[[#This Row],[DateOpened]],Proc[[#This Row],[DateClosed]]))-1)</f>
        <v>16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yep</v>
      </c>
      <c r="Q10208" s="2">
        <f ca="1">IF(Proc[[#This Row],[DateClosed]]="",ABS(NETWORKDAYS(Proc[[#This Row],[DateOpened]],TODAY()))-1,ABS(NETWORKDAYS(Proc[[#This Row],[DateOpened]],Proc[[#This Row],[DateClosed]]))-1)</f>
        <v>16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yep</v>
      </c>
      <c r="Q10209" s="2">
        <f ca="1">IF(Proc[[#This Row],[DateClosed]]="",ABS(NETWORKDAYS(Proc[[#This Row],[DateOpened]],TODAY()))-1,ABS(NETWORKDAYS(Proc[[#This Row],[DateOpened]],Proc[[#This Row],[DateClosed]]))-1)</f>
        <v>16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yep</v>
      </c>
      <c r="Q10210" s="2">
        <f ca="1">IF(Proc[[#This Row],[DateClosed]]="",ABS(NETWORKDAYS(Proc[[#This Row],[DateOpened]],TODAY()))-1,ABS(NETWORKDAYS(Proc[[#This Row],[DateOpened]],Proc[[#This Row],[DateClosed]]))-1)</f>
        <v>16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yep</v>
      </c>
      <c r="Q10211" s="2">
        <f ca="1">IF(Proc[[#This Row],[DateClosed]]="",ABS(NETWORKDAYS(Proc[[#This Row],[DateOpened]],TODAY()))-1,ABS(NETWORKDAYS(Proc[[#This Row],[DateOpened]],Proc[[#This Row],[DateClosed]]))-1)</f>
        <v>16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yep</v>
      </c>
      <c r="Q10212" s="2">
        <f ca="1">IF(Proc[[#This Row],[DateClosed]]="",ABS(NETWORKDAYS(Proc[[#This Row],[DateOpened]],TODAY()))-1,ABS(NETWORKDAYS(Proc[[#This Row],[DateOpened]],Proc[[#This Row],[DateClosed]]))-1)</f>
        <v>16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yep</v>
      </c>
      <c r="Q10213" s="2">
        <f ca="1">IF(Proc[[#This Row],[DateClosed]]="",ABS(NETWORKDAYS(Proc[[#This Row],[DateOpened]],TODAY()))-1,ABS(NETWORKDAYS(Proc[[#This Row],[DateOpened]],Proc[[#This Row],[DateClosed]]))-1)</f>
        <v>16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yep</v>
      </c>
      <c r="Q10214" s="2">
        <f ca="1">IF(Proc[[#This Row],[DateClosed]]="",ABS(NETWORKDAYS(Proc[[#This Row],[DateOpened]],TODAY()))-1,ABS(NETWORKDAYS(Proc[[#This Row],[DateOpened]],Proc[[#This Row],[DateClosed]]))-1)</f>
        <v>16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yep</v>
      </c>
      <c r="Q10215" s="2">
        <f ca="1">IF(Proc[[#This Row],[DateClosed]]="",ABS(NETWORKDAYS(Proc[[#This Row],[DateOpened]],TODAY()))-1,ABS(NETWORKDAYS(Proc[[#This Row],[DateOpened]],Proc[[#This Row],[DateClosed]]))-1)</f>
        <v>16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yep</v>
      </c>
      <c r="Q10216" s="2">
        <f ca="1">IF(Proc[[#This Row],[DateClosed]]="",ABS(NETWORKDAYS(Proc[[#This Row],[DateOpened]],TODAY()))-1,ABS(NETWORKDAYS(Proc[[#This Row],[DateOpened]],Proc[[#This Row],[DateClosed]]))-1)</f>
        <v>16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yep</v>
      </c>
      <c r="Q10217" s="2">
        <f ca="1">IF(Proc[[#This Row],[DateClosed]]="",ABS(NETWORKDAYS(Proc[[#This Row],[DateOpened]],TODAY()))-1,ABS(NETWORKDAYS(Proc[[#This Row],[DateOpened]],Proc[[#This Row],[DateClosed]]))-1)</f>
        <v>16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yep</v>
      </c>
      <c r="Q10218" s="2">
        <f ca="1">IF(Proc[[#This Row],[DateClosed]]="",ABS(NETWORKDAYS(Proc[[#This Row],[DateOpened]],TODAY()))-1,ABS(NETWORKDAYS(Proc[[#This Row],[DateOpened]],Proc[[#This Row],[DateClosed]]))-1)</f>
        <v>16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yep</v>
      </c>
      <c r="Q10219" s="2">
        <f ca="1">IF(Proc[[#This Row],[DateClosed]]="",ABS(NETWORKDAYS(Proc[[#This Row],[DateOpened]],TODAY()))-1,ABS(NETWORKDAYS(Proc[[#This Row],[DateOpened]],Proc[[#This Row],[DateClosed]]))-1)</f>
        <v>16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yep</v>
      </c>
      <c r="Q10220" s="2">
        <f ca="1">IF(Proc[[#This Row],[DateClosed]]="",ABS(NETWORKDAYS(Proc[[#This Row],[DateOpened]],TODAY()))-1,ABS(NETWORKDAYS(Proc[[#This Row],[DateOpened]],Proc[[#This Row],[DateClosed]]))-1)</f>
        <v>16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yep</v>
      </c>
      <c r="Q10221" s="2">
        <f ca="1">IF(Proc[[#This Row],[DateClosed]]="",ABS(NETWORKDAYS(Proc[[#This Row],[DateOpened]],TODAY()))-1,ABS(NETWORKDAYS(Proc[[#This Row],[DateOpened]],Proc[[#This Row],[DateClosed]]))-1)</f>
        <v>16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yep</v>
      </c>
      <c r="Q10222" s="2">
        <f ca="1">IF(Proc[[#This Row],[DateClosed]]="",ABS(NETWORKDAYS(Proc[[#This Row],[DateOpened]],TODAY()))-1,ABS(NETWORKDAYS(Proc[[#This Row],[DateOpened]],Proc[[#This Row],[DateClosed]]))-1)</f>
        <v>16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yep</v>
      </c>
      <c r="Q10223" s="2">
        <f ca="1">IF(Proc[[#This Row],[DateClosed]]="",ABS(NETWORKDAYS(Proc[[#This Row],[DateOpened]],TODAY()))-1,ABS(NETWORKDAYS(Proc[[#This Row],[DateOpened]],Proc[[#This Row],[DateClosed]]))-1)</f>
        <v>16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yep</v>
      </c>
      <c r="Q10224" s="2">
        <f ca="1">IF(Proc[[#This Row],[DateClosed]]="",ABS(NETWORKDAYS(Proc[[#This Row],[DateOpened]],TODAY()))-1,ABS(NETWORKDAYS(Proc[[#This Row],[DateOpened]],Proc[[#This Row],[DateClosed]]))-1)</f>
        <v>16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yep</v>
      </c>
      <c r="Q10225" s="2">
        <f ca="1">IF(Proc[[#This Row],[DateClosed]]="",ABS(NETWORKDAYS(Proc[[#This Row],[DateOpened]],TODAY()))-1,ABS(NETWORKDAYS(Proc[[#This Row],[DateOpened]],Proc[[#This Row],[DateClosed]]))-1)</f>
        <v>16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yep</v>
      </c>
      <c r="Q10226" s="2">
        <f ca="1">IF(Proc[[#This Row],[DateClosed]]="",ABS(NETWORKDAYS(Proc[[#This Row],[DateOpened]],TODAY()))-1,ABS(NETWORKDAYS(Proc[[#This Row],[DateOpened]],Proc[[#This Row],[DateClosed]]))-1)</f>
        <v>16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yep</v>
      </c>
      <c r="Q10227" s="2">
        <f ca="1">IF(Proc[[#This Row],[DateClosed]]="",ABS(NETWORKDAYS(Proc[[#This Row],[DateOpened]],TODAY()))-1,ABS(NETWORKDAYS(Proc[[#This Row],[DateOpened]],Proc[[#This Row],[DateClosed]]))-1)</f>
        <v>16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yep</v>
      </c>
      <c r="Q10228" s="2">
        <f ca="1">IF(Proc[[#This Row],[DateClosed]]="",ABS(NETWORKDAYS(Proc[[#This Row],[DateOpened]],TODAY()))-1,ABS(NETWORKDAYS(Proc[[#This Row],[DateOpened]],Proc[[#This Row],[DateClosed]]))-1)</f>
        <v>16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yep</v>
      </c>
      <c r="Q10229" s="2">
        <f ca="1">IF(Proc[[#This Row],[DateClosed]]="",ABS(NETWORKDAYS(Proc[[#This Row],[DateOpened]],TODAY()))-1,ABS(NETWORKDAYS(Proc[[#This Row],[DateOpened]],Proc[[#This Row],[DateClosed]]))-1)</f>
        <v>16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yep</v>
      </c>
      <c r="Q10230" s="2">
        <f ca="1">IF(Proc[[#This Row],[DateClosed]]="",ABS(NETWORKDAYS(Proc[[#This Row],[DateOpened]],TODAY()))-1,ABS(NETWORKDAYS(Proc[[#This Row],[DateOpened]],Proc[[#This Row],[DateClosed]]))-1)</f>
        <v>16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yep</v>
      </c>
      <c r="Q10231" s="2">
        <f ca="1">IF(Proc[[#This Row],[DateClosed]]="",ABS(NETWORKDAYS(Proc[[#This Row],[DateOpened]],TODAY()))-1,ABS(NETWORKDAYS(Proc[[#This Row],[DateOpened]],Proc[[#This Row],[DateClosed]]))-1)</f>
        <v>16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yep</v>
      </c>
      <c r="Q10232" s="2">
        <f ca="1">IF(Proc[[#This Row],[DateClosed]]="",ABS(NETWORKDAYS(Proc[[#This Row],[DateOpened]],TODAY()))-1,ABS(NETWORKDAYS(Proc[[#This Row],[DateOpened]],Proc[[#This Row],[DateClosed]]))-1)</f>
        <v>16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yep</v>
      </c>
      <c r="Q10233" s="2">
        <f ca="1">IF(Proc[[#This Row],[DateClosed]]="",ABS(NETWORKDAYS(Proc[[#This Row],[DateOpened]],TODAY()))-1,ABS(NETWORKDAYS(Proc[[#This Row],[DateOpened]],Proc[[#This Row],[DateClosed]]))-1)</f>
        <v>16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yep</v>
      </c>
      <c r="Q10234" s="2">
        <f ca="1">IF(Proc[[#This Row],[DateClosed]]="",ABS(NETWORKDAYS(Proc[[#This Row],[DateOpened]],TODAY()))-1,ABS(NETWORKDAYS(Proc[[#This Row],[DateOpened]],Proc[[#This Row],[DateClosed]]))-1)</f>
        <v>16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yep</v>
      </c>
      <c r="Q10235" s="2">
        <f ca="1">IF(Proc[[#This Row],[DateClosed]]="",ABS(NETWORKDAYS(Proc[[#This Row],[DateOpened]],TODAY()))-1,ABS(NETWORKDAYS(Proc[[#This Row],[DateOpened]],Proc[[#This Row],[DateClosed]]))-1)</f>
        <v>16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yep</v>
      </c>
      <c r="Q10236" s="2">
        <f ca="1">IF(Proc[[#This Row],[DateClosed]]="",ABS(NETWORKDAYS(Proc[[#This Row],[DateOpened]],TODAY()))-1,ABS(NETWORKDAYS(Proc[[#This Row],[DateOpened]],Proc[[#This Row],[DateClosed]]))-1)</f>
        <v>16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yep</v>
      </c>
      <c r="Q10237" s="2">
        <f ca="1">IF(Proc[[#This Row],[DateClosed]]="",ABS(NETWORKDAYS(Proc[[#This Row],[DateOpened]],TODAY()))-1,ABS(NETWORKDAYS(Proc[[#This Row],[DateOpened]],Proc[[#This Row],[DateClosed]]))-1)</f>
        <v>16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yep</v>
      </c>
      <c r="Q10238" s="2">
        <f ca="1">IF(Proc[[#This Row],[DateClosed]]="",ABS(NETWORKDAYS(Proc[[#This Row],[DateOpened]],TODAY()))-1,ABS(NETWORKDAYS(Proc[[#This Row],[DateOpened]],Proc[[#This Row],[DateClosed]]))-1)</f>
        <v>16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yep</v>
      </c>
      <c r="Q10239" s="2">
        <f ca="1">IF(Proc[[#This Row],[DateClosed]]="",ABS(NETWORKDAYS(Proc[[#This Row],[DateOpened]],TODAY()))-1,ABS(NETWORKDAYS(Proc[[#This Row],[DateOpened]],Proc[[#This Row],[DateClosed]]))-1)</f>
        <v>16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yep</v>
      </c>
      <c r="Q10240" s="2">
        <f ca="1">IF(Proc[[#This Row],[DateClosed]]="",ABS(NETWORKDAYS(Proc[[#This Row],[DateOpened]],TODAY()))-1,ABS(NETWORKDAYS(Proc[[#This Row],[DateOpened]],Proc[[#This Row],[DateClosed]]))-1)</f>
        <v>16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yep</v>
      </c>
      <c r="Q10241" s="2">
        <f ca="1">IF(Proc[[#This Row],[DateClosed]]="",ABS(NETWORKDAYS(Proc[[#This Row],[DateOpened]],TODAY()))-1,ABS(NETWORKDAYS(Proc[[#This Row],[DateOpened]],Proc[[#This Row],[DateClosed]]))-1)</f>
        <v>16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yep</v>
      </c>
      <c r="Q10242" s="2">
        <f ca="1">IF(Proc[[#This Row],[DateClosed]]="",ABS(NETWORKDAYS(Proc[[#This Row],[DateOpened]],TODAY()))-1,ABS(NETWORKDAYS(Proc[[#This Row],[DateOpened]],Proc[[#This Row],[DateClosed]]))-1)</f>
        <v>16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yep</v>
      </c>
      <c r="Q10243" s="2">
        <f ca="1">IF(Proc[[#This Row],[DateClosed]]="",ABS(NETWORKDAYS(Proc[[#This Row],[DateOpened]],TODAY()))-1,ABS(NETWORKDAYS(Proc[[#This Row],[DateOpened]],Proc[[#This Row],[DateClosed]]))-1)</f>
        <v>16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yep</v>
      </c>
      <c r="Q10244" s="2">
        <f ca="1">IF(Proc[[#This Row],[DateClosed]]="",ABS(NETWORKDAYS(Proc[[#This Row],[DateOpened]],TODAY()))-1,ABS(NETWORKDAYS(Proc[[#This Row],[DateOpened]],Proc[[#This Row],[DateClosed]]))-1)</f>
        <v>16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yep</v>
      </c>
      <c r="Q10245" s="2">
        <f ca="1">IF(Proc[[#This Row],[DateClosed]]="",ABS(NETWORKDAYS(Proc[[#This Row],[DateOpened]],TODAY()))-1,ABS(NETWORKDAYS(Proc[[#This Row],[DateOpened]],Proc[[#This Row],[DateClosed]]))-1)</f>
        <v>16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yep</v>
      </c>
      <c r="Q10246" s="2">
        <f ca="1">IF(Proc[[#This Row],[DateClosed]]="",ABS(NETWORKDAYS(Proc[[#This Row],[DateOpened]],TODAY()))-1,ABS(NETWORKDAYS(Proc[[#This Row],[DateOpened]],Proc[[#This Row],[DateClosed]]))-1)</f>
        <v>16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yep</v>
      </c>
      <c r="Q10247" s="2">
        <f ca="1">IF(Proc[[#This Row],[DateClosed]]="",ABS(NETWORKDAYS(Proc[[#This Row],[DateOpened]],TODAY()))-1,ABS(NETWORKDAYS(Proc[[#This Row],[DateOpened]],Proc[[#This Row],[DateClosed]]))-1)</f>
        <v>16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yep</v>
      </c>
      <c r="Q10248" s="2">
        <f ca="1">IF(Proc[[#This Row],[DateClosed]]="",ABS(NETWORKDAYS(Proc[[#This Row],[DateOpened]],TODAY()))-1,ABS(NETWORKDAYS(Proc[[#This Row],[DateOpened]],Proc[[#This Row],[DateClosed]]))-1)</f>
        <v>16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yep</v>
      </c>
      <c r="Q10249" s="2">
        <f ca="1">IF(Proc[[#This Row],[DateClosed]]="",ABS(NETWORKDAYS(Proc[[#This Row],[DateOpened]],TODAY()))-1,ABS(NETWORKDAYS(Proc[[#This Row],[DateOpened]],Proc[[#This Row],[DateClosed]]))-1)</f>
        <v>16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yep</v>
      </c>
      <c r="Q10250" s="2">
        <f ca="1">IF(Proc[[#This Row],[DateClosed]]="",ABS(NETWORKDAYS(Proc[[#This Row],[DateOpened]],TODAY()))-1,ABS(NETWORKDAYS(Proc[[#This Row],[DateOpened]],Proc[[#This Row],[DateClosed]]))-1)</f>
        <v>16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yep</v>
      </c>
      <c r="Q10251" s="2">
        <f ca="1">IF(Proc[[#This Row],[DateClosed]]="",ABS(NETWORKDAYS(Proc[[#This Row],[DateOpened]],TODAY()))-1,ABS(NETWORKDAYS(Proc[[#This Row],[DateOpened]],Proc[[#This Row],[DateClosed]]))-1)</f>
        <v>16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yep</v>
      </c>
      <c r="Q10252" s="2">
        <f ca="1">IF(Proc[[#This Row],[DateClosed]]="",ABS(NETWORKDAYS(Proc[[#This Row],[DateOpened]],TODAY()))-1,ABS(NETWORKDAYS(Proc[[#This Row],[DateOpened]],Proc[[#This Row],[DateClosed]]))-1)</f>
        <v>16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yep</v>
      </c>
      <c r="Q10253" s="2">
        <f ca="1">IF(Proc[[#This Row],[DateClosed]]="",ABS(NETWORKDAYS(Proc[[#This Row],[DateOpened]],TODAY()))-1,ABS(NETWORKDAYS(Proc[[#This Row],[DateOpened]],Proc[[#This Row],[DateClosed]]))-1)</f>
        <v>16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yep</v>
      </c>
      <c r="Q10254" s="2">
        <f ca="1">IF(Proc[[#This Row],[DateClosed]]="",ABS(NETWORKDAYS(Proc[[#This Row],[DateOpened]],TODAY()))-1,ABS(NETWORKDAYS(Proc[[#This Row],[DateOpened]],Proc[[#This Row],[DateClosed]]))-1)</f>
        <v>16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yep</v>
      </c>
      <c r="Q10255" s="2">
        <f ca="1">IF(Proc[[#This Row],[DateClosed]]="",ABS(NETWORKDAYS(Proc[[#This Row],[DateOpened]],TODAY()))-1,ABS(NETWORKDAYS(Proc[[#This Row],[DateOpened]],Proc[[#This Row],[DateClosed]]))-1)</f>
        <v>16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yep</v>
      </c>
      <c r="Q10256" s="2">
        <f ca="1">IF(Proc[[#This Row],[DateClosed]]="",ABS(NETWORKDAYS(Proc[[#This Row],[DateOpened]],TODAY()))-1,ABS(NETWORKDAYS(Proc[[#This Row],[DateOpened]],Proc[[#This Row],[DateClosed]]))-1)</f>
        <v>16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yep</v>
      </c>
      <c r="Q10257" s="2">
        <f ca="1">IF(Proc[[#This Row],[DateClosed]]="",ABS(NETWORKDAYS(Proc[[#This Row],[DateOpened]],TODAY()))-1,ABS(NETWORKDAYS(Proc[[#This Row],[DateOpened]],Proc[[#This Row],[DateClosed]]))-1)</f>
        <v>16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yep</v>
      </c>
      <c r="Q10258" s="2">
        <f ca="1">IF(Proc[[#This Row],[DateClosed]]="",ABS(NETWORKDAYS(Proc[[#This Row],[DateOpened]],TODAY()))-1,ABS(NETWORKDAYS(Proc[[#This Row],[DateOpened]],Proc[[#This Row],[DateClosed]]))-1)</f>
        <v>16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yep</v>
      </c>
      <c r="Q10259" s="2">
        <f ca="1">IF(Proc[[#This Row],[DateClosed]]="",ABS(NETWORKDAYS(Proc[[#This Row],[DateOpened]],TODAY()))-1,ABS(NETWORKDAYS(Proc[[#This Row],[DateOpened]],Proc[[#This Row],[DateClosed]]))-1)</f>
        <v>16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yep</v>
      </c>
      <c r="Q10260" s="2">
        <f ca="1">IF(Proc[[#This Row],[DateClosed]]="",ABS(NETWORKDAYS(Proc[[#This Row],[DateOpened]],TODAY()))-1,ABS(NETWORKDAYS(Proc[[#This Row],[DateOpened]],Proc[[#This Row],[DateClosed]]))-1)</f>
        <v>16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yep</v>
      </c>
      <c r="Q10261" s="2">
        <f ca="1">IF(Proc[[#This Row],[DateClosed]]="",ABS(NETWORKDAYS(Proc[[#This Row],[DateOpened]],TODAY()))-1,ABS(NETWORKDAYS(Proc[[#This Row],[DateOpened]],Proc[[#This Row],[DateClosed]]))-1)</f>
        <v>16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yep</v>
      </c>
      <c r="Q10262" s="2">
        <f ca="1">IF(Proc[[#This Row],[DateClosed]]="",ABS(NETWORKDAYS(Proc[[#This Row],[DateOpened]],TODAY()))-1,ABS(NETWORKDAYS(Proc[[#This Row],[DateOpened]],Proc[[#This Row],[DateClosed]]))-1)</f>
        <v>16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yep</v>
      </c>
      <c r="Q10263" s="2">
        <f ca="1">IF(Proc[[#This Row],[DateClosed]]="",ABS(NETWORKDAYS(Proc[[#This Row],[DateOpened]],TODAY()))-1,ABS(NETWORKDAYS(Proc[[#This Row],[DateOpened]],Proc[[#This Row],[DateClosed]]))-1)</f>
        <v>16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yep</v>
      </c>
      <c r="Q10264" s="2">
        <f ca="1">IF(Proc[[#This Row],[DateClosed]]="",ABS(NETWORKDAYS(Proc[[#This Row],[DateOpened]],TODAY()))-1,ABS(NETWORKDAYS(Proc[[#This Row],[DateOpened]],Proc[[#This Row],[DateClosed]]))-1)</f>
        <v>16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yep</v>
      </c>
      <c r="Q10265" s="2">
        <f ca="1">IF(Proc[[#This Row],[DateClosed]]="",ABS(NETWORKDAYS(Proc[[#This Row],[DateOpened]],TODAY()))-1,ABS(NETWORKDAYS(Proc[[#This Row],[DateOpened]],Proc[[#This Row],[DateClosed]]))-1)</f>
        <v>16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yep</v>
      </c>
      <c r="Q10266" s="2">
        <f ca="1">IF(Proc[[#This Row],[DateClosed]]="",ABS(NETWORKDAYS(Proc[[#This Row],[DateOpened]],TODAY()))-1,ABS(NETWORKDAYS(Proc[[#This Row],[DateOpened]],Proc[[#This Row],[DateClosed]]))-1)</f>
        <v>16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yep</v>
      </c>
      <c r="Q10267" s="2">
        <f ca="1">IF(Proc[[#This Row],[DateClosed]]="",ABS(NETWORKDAYS(Proc[[#This Row],[DateOpened]],TODAY()))-1,ABS(NETWORKDAYS(Proc[[#This Row],[DateOpened]],Proc[[#This Row],[DateClosed]]))-1)</f>
        <v>16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yep</v>
      </c>
      <c r="Q10268" s="2">
        <f ca="1">IF(Proc[[#This Row],[DateClosed]]="",ABS(NETWORKDAYS(Proc[[#This Row],[DateOpened]],TODAY()))-1,ABS(NETWORKDAYS(Proc[[#This Row],[DateOpened]],Proc[[#This Row],[DateClosed]]))-1)</f>
        <v>16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yep</v>
      </c>
      <c r="Q10269" s="2">
        <f ca="1">IF(Proc[[#This Row],[DateClosed]]="",ABS(NETWORKDAYS(Proc[[#This Row],[DateOpened]],TODAY()))-1,ABS(NETWORKDAYS(Proc[[#This Row],[DateOpened]],Proc[[#This Row],[DateClosed]]))-1)</f>
        <v>16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yep</v>
      </c>
      <c r="Q10270" s="2">
        <f ca="1">IF(Proc[[#This Row],[DateClosed]]="",ABS(NETWORKDAYS(Proc[[#This Row],[DateOpened]],TODAY()))-1,ABS(NETWORKDAYS(Proc[[#This Row],[DateOpened]],Proc[[#This Row],[DateClosed]]))-1)</f>
        <v>16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yep</v>
      </c>
      <c r="Q10271" s="2">
        <f ca="1">IF(Proc[[#This Row],[DateClosed]]="",ABS(NETWORKDAYS(Proc[[#This Row],[DateOpened]],TODAY()))-1,ABS(NETWORKDAYS(Proc[[#This Row],[DateOpened]],Proc[[#This Row],[DateClosed]]))-1)</f>
        <v>16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yep</v>
      </c>
      <c r="Q10272" s="2">
        <f ca="1">IF(Proc[[#This Row],[DateClosed]]="",ABS(NETWORKDAYS(Proc[[#This Row],[DateOpened]],TODAY()))-1,ABS(NETWORKDAYS(Proc[[#This Row],[DateOpened]],Proc[[#This Row],[DateClosed]]))-1)</f>
        <v>16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yep</v>
      </c>
      <c r="Q10273" s="2">
        <f ca="1">IF(Proc[[#This Row],[DateClosed]]="",ABS(NETWORKDAYS(Proc[[#This Row],[DateOpened]],TODAY()))-1,ABS(NETWORKDAYS(Proc[[#This Row],[DateOpened]],Proc[[#This Row],[DateClosed]]))-1)</f>
        <v>16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yep</v>
      </c>
      <c r="Q10274" s="2">
        <f ca="1">IF(Proc[[#This Row],[DateClosed]]="",ABS(NETWORKDAYS(Proc[[#This Row],[DateOpened]],TODAY()))-1,ABS(NETWORKDAYS(Proc[[#This Row],[DateOpened]],Proc[[#This Row],[DateClosed]]))-1)</f>
        <v>16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yep</v>
      </c>
      <c r="Q10275" s="2">
        <f ca="1">IF(Proc[[#This Row],[DateClosed]]="",ABS(NETWORKDAYS(Proc[[#This Row],[DateOpened]],TODAY()))-1,ABS(NETWORKDAYS(Proc[[#This Row],[DateOpened]],Proc[[#This Row],[DateClosed]]))-1)</f>
        <v>16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yep</v>
      </c>
      <c r="Q10276" s="2">
        <f ca="1">IF(Proc[[#This Row],[DateClosed]]="",ABS(NETWORKDAYS(Proc[[#This Row],[DateOpened]],TODAY()))-1,ABS(NETWORKDAYS(Proc[[#This Row],[DateOpened]],Proc[[#This Row],[DateClosed]]))-1)</f>
        <v>16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yep</v>
      </c>
      <c r="Q10277" s="2">
        <f ca="1">IF(Proc[[#This Row],[DateClosed]]="",ABS(NETWORKDAYS(Proc[[#This Row],[DateOpened]],TODAY()))-1,ABS(NETWORKDAYS(Proc[[#This Row],[DateOpened]],Proc[[#This Row],[DateClosed]]))-1)</f>
        <v>16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yep</v>
      </c>
      <c r="Q10278" s="2">
        <f ca="1">IF(Proc[[#This Row],[DateClosed]]="",ABS(NETWORKDAYS(Proc[[#This Row],[DateOpened]],TODAY()))-1,ABS(NETWORKDAYS(Proc[[#This Row],[DateOpened]],Proc[[#This Row],[DateClosed]]))-1)</f>
        <v>16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yep</v>
      </c>
      <c r="Q10279" s="2">
        <f ca="1">IF(Proc[[#This Row],[DateClosed]]="",ABS(NETWORKDAYS(Proc[[#This Row],[DateOpened]],TODAY()))-1,ABS(NETWORKDAYS(Proc[[#This Row],[DateOpened]],Proc[[#This Row],[DateClosed]]))-1)</f>
        <v>16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yep</v>
      </c>
      <c r="Q10280" s="2">
        <f ca="1">IF(Proc[[#This Row],[DateClosed]]="",ABS(NETWORKDAYS(Proc[[#This Row],[DateOpened]],TODAY()))-1,ABS(NETWORKDAYS(Proc[[#This Row],[DateOpened]],Proc[[#This Row],[DateClosed]]))-1)</f>
        <v>16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yep</v>
      </c>
      <c r="Q10281" s="2">
        <f ca="1">IF(Proc[[#This Row],[DateClosed]]="",ABS(NETWORKDAYS(Proc[[#This Row],[DateOpened]],TODAY()))-1,ABS(NETWORKDAYS(Proc[[#This Row],[DateOpened]],Proc[[#This Row],[DateClosed]]))-1)</f>
        <v>16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yep</v>
      </c>
      <c r="Q10282" s="2">
        <f ca="1">IF(Proc[[#This Row],[DateClosed]]="",ABS(NETWORKDAYS(Proc[[#This Row],[DateOpened]],TODAY()))-1,ABS(NETWORKDAYS(Proc[[#This Row],[DateOpened]],Proc[[#This Row],[DateClosed]]))-1)</f>
        <v>16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yep</v>
      </c>
      <c r="Q10283" s="2">
        <f ca="1">IF(Proc[[#This Row],[DateClosed]]="",ABS(NETWORKDAYS(Proc[[#This Row],[DateOpened]],TODAY()))-1,ABS(NETWORKDAYS(Proc[[#This Row],[DateOpened]],Proc[[#This Row],[DateClosed]]))-1)</f>
        <v>16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yep</v>
      </c>
      <c r="Q10284" s="2">
        <f ca="1">IF(Proc[[#This Row],[DateClosed]]="",ABS(NETWORKDAYS(Proc[[#This Row],[DateOpened]],TODAY()))-1,ABS(NETWORKDAYS(Proc[[#This Row],[DateOpened]],Proc[[#This Row],[DateClosed]]))-1)</f>
        <v>16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yep</v>
      </c>
      <c r="Q10285" s="2">
        <f ca="1">IF(Proc[[#This Row],[DateClosed]]="",ABS(NETWORKDAYS(Proc[[#This Row],[DateOpened]],TODAY()))-1,ABS(NETWORKDAYS(Proc[[#This Row],[DateOpened]],Proc[[#This Row],[DateClosed]]))-1)</f>
        <v>16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yep</v>
      </c>
      <c r="Q10286" s="2">
        <f ca="1">IF(Proc[[#This Row],[DateClosed]]="",ABS(NETWORKDAYS(Proc[[#This Row],[DateOpened]],TODAY()))-1,ABS(NETWORKDAYS(Proc[[#This Row],[DateOpened]],Proc[[#This Row],[DateClosed]]))-1)</f>
        <v>16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yep</v>
      </c>
      <c r="Q10287" s="2">
        <f ca="1">IF(Proc[[#This Row],[DateClosed]]="",ABS(NETWORKDAYS(Proc[[#This Row],[DateOpened]],TODAY()))-1,ABS(NETWORKDAYS(Proc[[#This Row],[DateOpened]],Proc[[#This Row],[DateClosed]]))-1)</f>
        <v>16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yep</v>
      </c>
      <c r="Q10288" s="2">
        <f ca="1">IF(Proc[[#This Row],[DateClosed]]="",ABS(NETWORKDAYS(Proc[[#This Row],[DateOpened]],TODAY()))-1,ABS(NETWORKDAYS(Proc[[#This Row],[DateOpened]],Proc[[#This Row],[DateClosed]]))-1)</f>
        <v>16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yep</v>
      </c>
      <c r="Q10289" s="2">
        <f ca="1">IF(Proc[[#This Row],[DateClosed]]="",ABS(NETWORKDAYS(Proc[[#This Row],[DateOpened]],TODAY()))-1,ABS(NETWORKDAYS(Proc[[#This Row],[DateOpened]],Proc[[#This Row],[DateClosed]]))-1)</f>
        <v>16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yep</v>
      </c>
      <c r="Q10290" s="2">
        <f ca="1">IF(Proc[[#This Row],[DateClosed]]="",ABS(NETWORKDAYS(Proc[[#This Row],[DateOpened]],TODAY()))-1,ABS(NETWORKDAYS(Proc[[#This Row],[DateOpened]],Proc[[#This Row],[DateClosed]]))-1)</f>
        <v>16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yep</v>
      </c>
      <c r="Q10291" s="2">
        <f ca="1">IF(Proc[[#This Row],[DateClosed]]="",ABS(NETWORKDAYS(Proc[[#This Row],[DateOpened]],TODAY()))-1,ABS(NETWORKDAYS(Proc[[#This Row],[DateOpened]],Proc[[#This Row],[DateClosed]]))-1)</f>
        <v>16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yep</v>
      </c>
      <c r="Q10292" s="2">
        <f ca="1">IF(Proc[[#This Row],[DateClosed]]="",ABS(NETWORKDAYS(Proc[[#This Row],[DateOpened]],TODAY()))-1,ABS(NETWORKDAYS(Proc[[#This Row],[DateOpened]],Proc[[#This Row],[DateClosed]]))-1)</f>
        <v>16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yep</v>
      </c>
      <c r="Q10293" s="2">
        <f ca="1">IF(Proc[[#This Row],[DateClosed]]="",ABS(NETWORKDAYS(Proc[[#This Row],[DateOpened]],TODAY()))-1,ABS(NETWORKDAYS(Proc[[#This Row],[DateOpened]],Proc[[#This Row],[DateClosed]]))-1)</f>
        <v>16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yep</v>
      </c>
      <c r="Q10294" s="2">
        <f ca="1">IF(Proc[[#This Row],[DateClosed]]="",ABS(NETWORKDAYS(Proc[[#This Row],[DateOpened]],TODAY()))-1,ABS(NETWORKDAYS(Proc[[#This Row],[DateOpened]],Proc[[#This Row],[DateClosed]]))-1)</f>
        <v>16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yep</v>
      </c>
      <c r="Q10295" s="2">
        <f ca="1">IF(Proc[[#This Row],[DateClosed]]="",ABS(NETWORKDAYS(Proc[[#This Row],[DateOpened]],TODAY()))-1,ABS(NETWORKDAYS(Proc[[#This Row],[DateOpened]],Proc[[#This Row],[DateClosed]]))-1)</f>
        <v>16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yep</v>
      </c>
      <c r="Q10296" s="2">
        <f ca="1">IF(Proc[[#This Row],[DateClosed]]="",ABS(NETWORKDAYS(Proc[[#This Row],[DateOpened]],TODAY()))-1,ABS(NETWORKDAYS(Proc[[#This Row],[DateOpened]],Proc[[#This Row],[DateClosed]]))-1)</f>
        <v>16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yep</v>
      </c>
      <c r="Q10297" s="2">
        <f ca="1">IF(Proc[[#This Row],[DateClosed]]="",ABS(NETWORKDAYS(Proc[[#This Row],[DateOpened]],TODAY()))-1,ABS(NETWORKDAYS(Proc[[#This Row],[DateOpened]],Proc[[#This Row],[DateClosed]]))-1)</f>
        <v>16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yep</v>
      </c>
      <c r="Q10298" s="2">
        <f ca="1">IF(Proc[[#This Row],[DateClosed]]="",ABS(NETWORKDAYS(Proc[[#This Row],[DateOpened]],TODAY()))-1,ABS(NETWORKDAYS(Proc[[#This Row],[DateOpened]],Proc[[#This Row],[DateClosed]]))-1)</f>
        <v>16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yep</v>
      </c>
      <c r="Q10299" s="2">
        <f ca="1">IF(Proc[[#This Row],[DateClosed]]="",ABS(NETWORKDAYS(Proc[[#This Row],[DateOpened]],TODAY()))-1,ABS(NETWORKDAYS(Proc[[#This Row],[DateOpened]],Proc[[#This Row],[DateClosed]]))-1)</f>
        <v>16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yep</v>
      </c>
      <c r="Q10300" s="2">
        <f ca="1">IF(Proc[[#This Row],[DateClosed]]="",ABS(NETWORKDAYS(Proc[[#This Row],[DateOpened]],TODAY()))-1,ABS(NETWORKDAYS(Proc[[#This Row],[DateOpened]],Proc[[#This Row],[DateClosed]]))-1)</f>
        <v>16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yep</v>
      </c>
      <c r="Q10301" s="2">
        <f ca="1">IF(Proc[[#This Row],[DateClosed]]="",ABS(NETWORKDAYS(Proc[[#This Row],[DateOpened]],TODAY()))-1,ABS(NETWORKDAYS(Proc[[#This Row],[DateOpened]],Proc[[#This Row],[DateClosed]]))-1)</f>
        <v>16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yep</v>
      </c>
      <c r="Q10302" s="2">
        <f ca="1">IF(Proc[[#This Row],[DateClosed]]="",ABS(NETWORKDAYS(Proc[[#This Row],[DateOpened]],TODAY()))-1,ABS(NETWORKDAYS(Proc[[#This Row],[DateOpened]],Proc[[#This Row],[DateClosed]]))-1)</f>
        <v>16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yep</v>
      </c>
      <c r="Q10303" s="2">
        <f ca="1">IF(Proc[[#This Row],[DateClosed]]="",ABS(NETWORKDAYS(Proc[[#This Row],[DateOpened]],TODAY()))-1,ABS(NETWORKDAYS(Proc[[#This Row],[DateOpened]],Proc[[#This Row],[DateClosed]]))-1)</f>
        <v>16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yep</v>
      </c>
      <c r="Q10304" s="2">
        <f ca="1">IF(Proc[[#This Row],[DateClosed]]="",ABS(NETWORKDAYS(Proc[[#This Row],[DateOpened]],TODAY()))-1,ABS(NETWORKDAYS(Proc[[#This Row],[DateOpened]],Proc[[#This Row],[DateClosed]]))-1)</f>
        <v>16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yep</v>
      </c>
      <c r="Q10305" s="2">
        <f ca="1">IF(Proc[[#This Row],[DateClosed]]="",ABS(NETWORKDAYS(Proc[[#This Row],[DateOpened]],TODAY()))-1,ABS(NETWORKDAYS(Proc[[#This Row],[DateOpened]],Proc[[#This Row],[DateClosed]]))-1)</f>
        <v>16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yep</v>
      </c>
      <c r="Q10306" s="2">
        <f ca="1">IF(Proc[[#This Row],[DateClosed]]="",ABS(NETWORKDAYS(Proc[[#This Row],[DateOpened]],TODAY()))-1,ABS(NETWORKDAYS(Proc[[#This Row],[DateOpened]],Proc[[#This Row],[DateClosed]]))-1)</f>
        <v>16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yep</v>
      </c>
      <c r="Q10307" s="2">
        <f ca="1">IF(Proc[[#This Row],[DateClosed]]="",ABS(NETWORKDAYS(Proc[[#This Row],[DateOpened]],TODAY()))-1,ABS(NETWORKDAYS(Proc[[#This Row],[DateOpened]],Proc[[#This Row],[DateClosed]]))-1)</f>
        <v>16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yep</v>
      </c>
      <c r="Q10308" s="2">
        <f ca="1">IF(Proc[[#This Row],[DateClosed]]="",ABS(NETWORKDAYS(Proc[[#This Row],[DateOpened]],TODAY()))-1,ABS(NETWORKDAYS(Proc[[#This Row],[DateOpened]],Proc[[#This Row],[DateClosed]]))-1)</f>
        <v>16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yep</v>
      </c>
      <c r="Q10309" s="2">
        <f ca="1">IF(Proc[[#This Row],[DateClosed]]="",ABS(NETWORKDAYS(Proc[[#This Row],[DateOpened]],TODAY()))-1,ABS(NETWORKDAYS(Proc[[#This Row],[DateOpened]],Proc[[#This Row],[DateClosed]]))-1)</f>
        <v>16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yep</v>
      </c>
      <c r="Q10310" s="2">
        <f ca="1">IF(Proc[[#This Row],[DateClosed]]="",ABS(NETWORKDAYS(Proc[[#This Row],[DateOpened]],TODAY()))-1,ABS(NETWORKDAYS(Proc[[#This Row],[DateOpened]],Proc[[#This Row],[DateClosed]]))-1)</f>
        <v>16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yep</v>
      </c>
      <c r="Q10311" s="2">
        <f ca="1">IF(Proc[[#This Row],[DateClosed]]="",ABS(NETWORKDAYS(Proc[[#This Row],[DateOpened]],TODAY()))-1,ABS(NETWORKDAYS(Proc[[#This Row],[DateOpened]],Proc[[#This Row],[DateClosed]]))-1)</f>
        <v>16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yep</v>
      </c>
      <c r="Q10312" s="2">
        <f ca="1">IF(Proc[[#This Row],[DateClosed]]="",ABS(NETWORKDAYS(Proc[[#This Row],[DateOpened]],TODAY()))-1,ABS(NETWORKDAYS(Proc[[#This Row],[DateOpened]],Proc[[#This Row],[DateClosed]]))-1)</f>
        <v>16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yep</v>
      </c>
      <c r="Q10313" s="2">
        <f ca="1">IF(Proc[[#This Row],[DateClosed]]="",ABS(NETWORKDAYS(Proc[[#This Row],[DateOpened]],TODAY()))-1,ABS(NETWORKDAYS(Proc[[#This Row],[DateOpened]],Proc[[#This Row],[DateClosed]]))-1)</f>
        <v>16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yep</v>
      </c>
      <c r="Q10314" s="2">
        <f ca="1">IF(Proc[[#This Row],[DateClosed]]="",ABS(NETWORKDAYS(Proc[[#This Row],[DateOpened]],TODAY()))-1,ABS(NETWORKDAYS(Proc[[#This Row],[DateOpened]],Proc[[#This Row],[DateClosed]]))-1)</f>
        <v>16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yep</v>
      </c>
      <c r="Q10315" s="2">
        <f ca="1">IF(Proc[[#This Row],[DateClosed]]="",ABS(NETWORKDAYS(Proc[[#This Row],[DateOpened]],TODAY()))-1,ABS(NETWORKDAYS(Proc[[#This Row],[DateOpened]],Proc[[#This Row],[DateClosed]]))-1)</f>
        <v>16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yep</v>
      </c>
      <c r="Q10316" s="2">
        <f ca="1">IF(Proc[[#This Row],[DateClosed]]="",ABS(NETWORKDAYS(Proc[[#This Row],[DateOpened]],TODAY()))-1,ABS(NETWORKDAYS(Proc[[#This Row],[DateOpened]],Proc[[#This Row],[DateClosed]]))-1)</f>
        <v>16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yep</v>
      </c>
      <c r="Q10317" s="2">
        <f ca="1">IF(Proc[[#This Row],[DateClosed]]="",ABS(NETWORKDAYS(Proc[[#This Row],[DateOpened]],TODAY()))-1,ABS(NETWORKDAYS(Proc[[#This Row],[DateOpened]],Proc[[#This Row],[DateClosed]]))-1)</f>
        <v>16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yep</v>
      </c>
      <c r="Q10318" s="2">
        <f ca="1">IF(Proc[[#This Row],[DateClosed]]="",ABS(NETWORKDAYS(Proc[[#This Row],[DateOpened]],TODAY()))-1,ABS(NETWORKDAYS(Proc[[#This Row],[DateOpened]],Proc[[#This Row],[DateClosed]]))-1)</f>
        <v>16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yep</v>
      </c>
      <c r="Q10319" s="2">
        <f ca="1">IF(Proc[[#This Row],[DateClosed]]="",ABS(NETWORKDAYS(Proc[[#This Row],[DateOpened]],TODAY()))-1,ABS(NETWORKDAYS(Proc[[#This Row],[DateOpened]],Proc[[#This Row],[DateClosed]]))-1)</f>
        <v>16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yep</v>
      </c>
      <c r="Q10320" s="2">
        <f ca="1">IF(Proc[[#This Row],[DateClosed]]="",ABS(NETWORKDAYS(Proc[[#This Row],[DateOpened]],TODAY()))-1,ABS(NETWORKDAYS(Proc[[#This Row],[DateOpened]],Proc[[#This Row],[DateClosed]]))-1)</f>
        <v>16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yep</v>
      </c>
      <c r="Q10321" s="2">
        <f ca="1">IF(Proc[[#This Row],[DateClosed]]="",ABS(NETWORKDAYS(Proc[[#This Row],[DateOpened]],TODAY()))-1,ABS(NETWORKDAYS(Proc[[#This Row],[DateOpened]],Proc[[#This Row],[DateClosed]]))-1)</f>
        <v>16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yep</v>
      </c>
      <c r="Q10322" s="2">
        <f ca="1">IF(Proc[[#This Row],[DateClosed]]="",ABS(NETWORKDAYS(Proc[[#This Row],[DateOpened]],TODAY()))-1,ABS(NETWORKDAYS(Proc[[#This Row],[DateOpened]],Proc[[#This Row],[DateClosed]]))-1)</f>
        <v>16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yep</v>
      </c>
      <c r="Q10323" s="2">
        <f ca="1">IF(Proc[[#This Row],[DateClosed]]="",ABS(NETWORKDAYS(Proc[[#This Row],[DateOpened]],TODAY()))-1,ABS(NETWORKDAYS(Proc[[#This Row],[DateOpened]],Proc[[#This Row],[DateClosed]]))-1)</f>
        <v>16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yep</v>
      </c>
      <c r="Q10324" s="2">
        <f ca="1">IF(Proc[[#This Row],[DateClosed]]="",ABS(NETWORKDAYS(Proc[[#This Row],[DateOpened]],TODAY()))-1,ABS(NETWORKDAYS(Proc[[#This Row],[DateOpened]],Proc[[#This Row],[DateClosed]]))-1)</f>
        <v>16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yep</v>
      </c>
      <c r="Q10325" s="2">
        <f ca="1">IF(Proc[[#This Row],[DateClosed]]="",ABS(NETWORKDAYS(Proc[[#This Row],[DateOpened]],TODAY()))-1,ABS(NETWORKDAYS(Proc[[#This Row],[DateOpened]],Proc[[#This Row],[DateClosed]]))-1)</f>
        <v>16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yep</v>
      </c>
      <c r="Q10326" s="2">
        <f ca="1">IF(Proc[[#This Row],[DateClosed]]="",ABS(NETWORKDAYS(Proc[[#This Row],[DateOpened]],TODAY()))-1,ABS(NETWORKDAYS(Proc[[#This Row],[DateOpened]],Proc[[#This Row],[DateClosed]]))-1)</f>
        <v>16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yep</v>
      </c>
      <c r="Q10327" s="2">
        <f ca="1">IF(Proc[[#This Row],[DateClosed]]="",ABS(NETWORKDAYS(Proc[[#This Row],[DateOpened]],TODAY()))-1,ABS(NETWORKDAYS(Proc[[#This Row],[DateOpened]],Proc[[#This Row],[DateClosed]]))-1)</f>
        <v>16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yep</v>
      </c>
      <c r="Q10328" s="2">
        <f ca="1">IF(Proc[[#This Row],[DateClosed]]="",ABS(NETWORKDAYS(Proc[[#This Row],[DateOpened]],TODAY()))-1,ABS(NETWORKDAYS(Proc[[#This Row],[DateOpened]],Proc[[#This Row],[DateClosed]]))-1)</f>
        <v>16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yep</v>
      </c>
      <c r="Q10329" s="2">
        <f ca="1">IF(Proc[[#This Row],[DateClosed]]="",ABS(NETWORKDAYS(Proc[[#This Row],[DateOpened]],TODAY()))-1,ABS(NETWORKDAYS(Proc[[#This Row],[DateOpened]],Proc[[#This Row],[DateClosed]]))-1)</f>
        <v>16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yep</v>
      </c>
      <c r="Q10330" s="2">
        <f ca="1">IF(Proc[[#This Row],[DateClosed]]="",ABS(NETWORKDAYS(Proc[[#This Row],[DateOpened]],TODAY()))-1,ABS(NETWORKDAYS(Proc[[#This Row],[DateOpened]],Proc[[#This Row],[DateClosed]]))-1)</f>
        <v>16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yep</v>
      </c>
      <c r="Q10331" s="2">
        <f ca="1">IF(Proc[[#This Row],[DateClosed]]="",ABS(NETWORKDAYS(Proc[[#This Row],[DateOpened]],TODAY()))-1,ABS(NETWORKDAYS(Proc[[#This Row],[DateOpened]],Proc[[#This Row],[DateClosed]]))-1)</f>
        <v>16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yep</v>
      </c>
      <c r="Q10332" s="2">
        <f ca="1">IF(Proc[[#This Row],[DateClosed]]="",ABS(NETWORKDAYS(Proc[[#This Row],[DateOpened]],TODAY()))-1,ABS(NETWORKDAYS(Proc[[#This Row],[DateOpened]],Proc[[#This Row],[DateClosed]]))-1)</f>
        <v>16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yep</v>
      </c>
      <c r="Q10333" s="2">
        <f ca="1">IF(Proc[[#This Row],[DateClosed]]="",ABS(NETWORKDAYS(Proc[[#This Row],[DateOpened]],TODAY()))-1,ABS(NETWORKDAYS(Proc[[#This Row],[DateOpened]],Proc[[#This Row],[DateClosed]]))-1)</f>
        <v>16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yep</v>
      </c>
      <c r="Q10334" s="2">
        <f ca="1">IF(Proc[[#This Row],[DateClosed]]="",ABS(NETWORKDAYS(Proc[[#This Row],[DateOpened]],TODAY()))-1,ABS(NETWORKDAYS(Proc[[#This Row],[DateOpened]],Proc[[#This Row],[DateClosed]]))-1)</f>
        <v>16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yep</v>
      </c>
      <c r="Q10335" s="2">
        <f ca="1">IF(Proc[[#This Row],[DateClosed]]="",ABS(NETWORKDAYS(Proc[[#This Row],[DateOpened]],TODAY()))-1,ABS(NETWORKDAYS(Proc[[#This Row],[DateOpened]],Proc[[#This Row],[DateClosed]]))-1)</f>
        <v>16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yep</v>
      </c>
      <c r="Q10336" s="2">
        <f ca="1">IF(Proc[[#This Row],[DateClosed]]="",ABS(NETWORKDAYS(Proc[[#This Row],[DateOpened]],TODAY()))-1,ABS(NETWORKDAYS(Proc[[#This Row],[DateOpened]],Proc[[#This Row],[DateClosed]]))-1)</f>
        <v>16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yep</v>
      </c>
      <c r="Q10337" s="2">
        <f ca="1">IF(Proc[[#This Row],[DateClosed]]="",ABS(NETWORKDAYS(Proc[[#This Row],[DateOpened]],TODAY()))-1,ABS(NETWORKDAYS(Proc[[#This Row],[DateOpened]],Proc[[#This Row],[DateClosed]]))-1)</f>
        <v>16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yep</v>
      </c>
      <c r="Q10338" s="2">
        <f ca="1">IF(Proc[[#This Row],[DateClosed]]="",ABS(NETWORKDAYS(Proc[[#This Row],[DateOpened]],TODAY()))-1,ABS(NETWORKDAYS(Proc[[#This Row],[DateOpened]],Proc[[#This Row],[DateClosed]]))-1)</f>
        <v>16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yep</v>
      </c>
      <c r="Q10339" s="2">
        <f ca="1">IF(Proc[[#This Row],[DateClosed]]="",ABS(NETWORKDAYS(Proc[[#This Row],[DateOpened]],TODAY()))-1,ABS(NETWORKDAYS(Proc[[#This Row],[DateOpened]],Proc[[#This Row],[DateClosed]]))-1)</f>
        <v>16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yep</v>
      </c>
      <c r="Q10340" s="2">
        <f ca="1">IF(Proc[[#This Row],[DateClosed]]="",ABS(NETWORKDAYS(Proc[[#This Row],[DateOpened]],TODAY()))-1,ABS(NETWORKDAYS(Proc[[#This Row],[DateOpened]],Proc[[#This Row],[DateClosed]]))-1)</f>
        <v>16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yep</v>
      </c>
      <c r="Q10341" s="2">
        <f ca="1">IF(Proc[[#This Row],[DateClosed]]="",ABS(NETWORKDAYS(Proc[[#This Row],[DateOpened]],TODAY()))-1,ABS(NETWORKDAYS(Proc[[#This Row],[DateOpened]],Proc[[#This Row],[DateClosed]]))-1)</f>
        <v>16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yep</v>
      </c>
      <c r="Q10342" s="2">
        <f ca="1">IF(Proc[[#This Row],[DateClosed]]="",ABS(NETWORKDAYS(Proc[[#This Row],[DateOpened]],TODAY()))-1,ABS(NETWORKDAYS(Proc[[#This Row],[DateOpened]],Proc[[#This Row],[DateClosed]]))-1)</f>
        <v>16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yep</v>
      </c>
      <c r="Q10343" s="2">
        <f ca="1">IF(Proc[[#This Row],[DateClosed]]="",ABS(NETWORKDAYS(Proc[[#This Row],[DateOpened]],TODAY()))-1,ABS(NETWORKDAYS(Proc[[#This Row],[DateOpened]],Proc[[#This Row],[DateClosed]]))-1)</f>
        <v>16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yep</v>
      </c>
      <c r="Q10344" s="2">
        <f ca="1">IF(Proc[[#This Row],[DateClosed]]="",ABS(NETWORKDAYS(Proc[[#This Row],[DateOpened]],TODAY()))-1,ABS(NETWORKDAYS(Proc[[#This Row],[DateOpened]],Proc[[#This Row],[DateClosed]]))-1)</f>
        <v>16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yep</v>
      </c>
      <c r="Q10345" s="2">
        <f ca="1">IF(Proc[[#This Row],[DateClosed]]="",ABS(NETWORKDAYS(Proc[[#This Row],[DateOpened]],TODAY()))-1,ABS(NETWORKDAYS(Proc[[#This Row],[DateOpened]],Proc[[#This Row],[DateClosed]]))-1)</f>
        <v>16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yep</v>
      </c>
      <c r="Q10346" s="2">
        <f ca="1">IF(Proc[[#This Row],[DateClosed]]="",ABS(NETWORKDAYS(Proc[[#This Row],[DateOpened]],TODAY()))-1,ABS(NETWORKDAYS(Proc[[#This Row],[DateOpened]],Proc[[#This Row],[DateClosed]]))-1)</f>
        <v>16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yep</v>
      </c>
      <c r="Q10347" s="2">
        <f ca="1">IF(Proc[[#This Row],[DateClosed]]="",ABS(NETWORKDAYS(Proc[[#This Row],[DateOpened]],TODAY()))-1,ABS(NETWORKDAYS(Proc[[#This Row],[DateOpened]],Proc[[#This Row],[DateClosed]]))-1)</f>
        <v>16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yep</v>
      </c>
      <c r="Q10348" s="2">
        <f ca="1">IF(Proc[[#This Row],[DateClosed]]="",ABS(NETWORKDAYS(Proc[[#This Row],[DateOpened]],TODAY()))-1,ABS(NETWORKDAYS(Proc[[#This Row],[DateOpened]],Proc[[#This Row],[DateClosed]]))-1)</f>
        <v>16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yep</v>
      </c>
      <c r="Q10349" s="2">
        <f ca="1">IF(Proc[[#This Row],[DateClosed]]="",ABS(NETWORKDAYS(Proc[[#This Row],[DateOpened]],TODAY()))-1,ABS(NETWORKDAYS(Proc[[#This Row],[DateOpened]],Proc[[#This Row],[DateClosed]]))-1)</f>
        <v>16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yep</v>
      </c>
      <c r="Q10350" s="2">
        <f ca="1">IF(Proc[[#This Row],[DateClosed]]="",ABS(NETWORKDAYS(Proc[[#This Row],[DateOpened]],TODAY()))-1,ABS(NETWORKDAYS(Proc[[#This Row],[DateOpened]],Proc[[#This Row],[DateClosed]]))-1)</f>
        <v>16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yep</v>
      </c>
      <c r="Q10351" s="2">
        <f ca="1">IF(Proc[[#This Row],[DateClosed]]="",ABS(NETWORKDAYS(Proc[[#This Row],[DateOpened]],TODAY()))-1,ABS(NETWORKDAYS(Proc[[#This Row],[DateOpened]],Proc[[#This Row],[DateClosed]]))-1)</f>
        <v>16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yep</v>
      </c>
      <c r="Q10352" s="2">
        <f ca="1">IF(Proc[[#This Row],[DateClosed]]="",ABS(NETWORKDAYS(Proc[[#This Row],[DateOpened]],TODAY()))-1,ABS(NETWORKDAYS(Proc[[#This Row],[DateOpened]],Proc[[#This Row],[DateClosed]]))-1)</f>
        <v>16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yep</v>
      </c>
      <c r="Q10353" s="2">
        <f ca="1">IF(Proc[[#This Row],[DateClosed]]="",ABS(NETWORKDAYS(Proc[[#This Row],[DateOpened]],TODAY()))-1,ABS(NETWORKDAYS(Proc[[#This Row],[DateOpened]],Proc[[#This Row],[DateClosed]]))-1)</f>
        <v>16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yep</v>
      </c>
      <c r="Q10354" s="2">
        <f ca="1">IF(Proc[[#This Row],[DateClosed]]="",ABS(NETWORKDAYS(Proc[[#This Row],[DateOpened]],TODAY()))-1,ABS(NETWORKDAYS(Proc[[#This Row],[DateOpened]],Proc[[#This Row],[DateClosed]]))-1)</f>
        <v>16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yep</v>
      </c>
      <c r="Q10355" s="2">
        <f ca="1">IF(Proc[[#This Row],[DateClosed]]="",ABS(NETWORKDAYS(Proc[[#This Row],[DateOpened]],TODAY()))-1,ABS(NETWORKDAYS(Proc[[#This Row],[DateOpened]],Proc[[#This Row],[DateClosed]]))-1)</f>
        <v>16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yep</v>
      </c>
      <c r="Q10356" s="2">
        <f ca="1">IF(Proc[[#This Row],[DateClosed]]="",ABS(NETWORKDAYS(Proc[[#This Row],[DateOpened]],TODAY()))-1,ABS(NETWORKDAYS(Proc[[#This Row],[DateOpened]],Proc[[#This Row],[DateClosed]]))-1)</f>
        <v>16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yep</v>
      </c>
      <c r="Q10357" s="2">
        <f ca="1">IF(Proc[[#This Row],[DateClosed]]="",ABS(NETWORKDAYS(Proc[[#This Row],[DateOpened]],TODAY()))-1,ABS(NETWORKDAYS(Proc[[#This Row],[DateOpened]],Proc[[#This Row],[DateClosed]]))-1)</f>
        <v>16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yep</v>
      </c>
      <c r="Q10358" s="2">
        <f ca="1">IF(Proc[[#This Row],[DateClosed]]="",ABS(NETWORKDAYS(Proc[[#This Row],[DateOpened]],TODAY()))-1,ABS(NETWORKDAYS(Proc[[#This Row],[DateOpened]],Proc[[#This Row],[DateClosed]]))-1)</f>
        <v>16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yep</v>
      </c>
      <c r="Q10359" s="2">
        <f ca="1">IF(Proc[[#This Row],[DateClosed]]="",ABS(NETWORKDAYS(Proc[[#This Row],[DateOpened]],TODAY()))-1,ABS(NETWORKDAYS(Proc[[#This Row],[DateOpened]],Proc[[#This Row],[DateClosed]]))-1)</f>
        <v>16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yep</v>
      </c>
      <c r="Q10360" s="2">
        <f ca="1">IF(Proc[[#This Row],[DateClosed]]="",ABS(NETWORKDAYS(Proc[[#This Row],[DateOpened]],TODAY()))-1,ABS(NETWORKDAYS(Proc[[#This Row],[DateOpened]],Proc[[#This Row],[DateClosed]]))-1)</f>
        <v>16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yep</v>
      </c>
      <c r="Q10361" s="2">
        <f ca="1">IF(Proc[[#This Row],[DateClosed]]="",ABS(NETWORKDAYS(Proc[[#This Row],[DateOpened]],TODAY()))-1,ABS(NETWORKDAYS(Proc[[#This Row],[DateOpened]],Proc[[#This Row],[DateClosed]]))-1)</f>
        <v>16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yep</v>
      </c>
      <c r="Q10362" s="2">
        <f ca="1">IF(Proc[[#This Row],[DateClosed]]="",ABS(NETWORKDAYS(Proc[[#This Row],[DateOpened]],TODAY()))-1,ABS(NETWORKDAYS(Proc[[#This Row],[DateOpened]],Proc[[#This Row],[DateClosed]]))-1)</f>
        <v>16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yep</v>
      </c>
      <c r="Q10363" s="2">
        <f ca="1">IF(Proc[[#This Row],[DateClosed]]="",ABS(NETWORKDAYS(Proc[[#This Row],[DateOpened]],TODAY()))-1,ABS(NETWORKDAYS(Proc[[#This Row],[DateOpened]],Proc[[#This Row],[DateClosed]]))-1)</f>
        <v>16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yep</v>
      </c>
      <c r="Q10364" s="2">
        <f ca="1">IF(Proc[[#This Row],[DateClosed]]="",ABS(NETWORKDAYS(Proc[[#This Row],[DateOpened]],TODAY()))-1,ABS(NETWORKDAYS(Proc[[#This Row],[DateOpened]],Proc[[#This Row],[DateClosed]]))-1)</f>
        <v>16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yep</v>
      </c>
      <c r="Q10365" s="2">
        <f ca="1">IF(Proc[[#This Row],[DateClosed]]="",ABS(NETWORKDAYS(Proc[[#This Row],[DateOpened]],TODAY()))-1,ABS(NETWORKDAYS(Proc[[#This Row],[DateOpened]],Proc[[#This Row],[DateClosed]]))-1)</f>
        <v>16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yep</v>
      </c>
      <c r="Q10366" s="2">
        <f ca="1">IF(Proc[[#This Row],[DateClosed]]="",ABS(NETWORKDAYS(Proc[[#This Row],[DateOpened]],TODAY()))-1,ABS(NETWORKDAYS(Proc[[#This Row],[DateOpened]],Proc[[#This Row],[DateClosed]]))-1)</f>
        <v>16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yep</v>
      </c>
      <c r="Q10367" s="2">
        <f ca="1">IF(Proc[[#This Row],[DateClosed]]="",ABS(NETWORKDAYS(Proc[[#This Row],[DateOpened]],TODAY()))-1,ABS(NETWORKDAYS(Proc[[#This Row],[DateOpened]],Proc[[#This Row],[DateClosed]]))-1)</f>
        <v>16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yep</v>
      </c>
      <c r="Q10368" s="2">
        <f ca="1">IF(Proc[[#This Row],[DateClosed]]="",ABS(NETWORKDAYS(Proc[[#This Row],[DateOpened]],TODAY()))-1,ABS(NETWORKDAYS(Proc[[#This Row],[DateOpened]],Proc[[#This Row],[DateClosed]]))-1)</f>
        <v>16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yep</v>
      </c>
      <c r="Q10369" s="2">
        <f ca="1">IF(Proc[[#This Row],[DateClosed]]="",ABS(NETWORKDAYS(Proc[[#This Row],[DateOpened]],TODAY()))-1,ABS(NETWORKDAYS(Proc[[#This Row],[DateOpened]],Proc[[#This Row],[DateClosed]]))-1)</f>
        <v>16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yep</v>
      </c>
      <c r="Q10370" s="2">
        <f ca="1">IF(Proc[[#This Row],[DateClosed]]="",ABS(NETWORKDAYS(Proc[[#This Row],[DateOpened]],TODAY()))-1,ABS(NETWORKDAYS(Proc[[#This Row],[DateOpened]],Proc[[#This Row],[DateClosed]]))-1)</f>
        <v>16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yep</v>
      </c>
      <c r="Q10371" s="2">
        <f ca="1">IF(Proc[[#This Row],[DateClosed]]="",ABS(NETWORKDAYS(Proc[[#This Row],[DateOpened]],TODAY()))-1,ABS(NETWORKDAYS(Proc[[#This Row],[DateOpened]],Proc[[#This Row],[DateClosed]]))-1)</f>
        <v>16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yep</v>
      </c>
      <c r="Q10372" s="2">
        <f ca="1">IF(Proc[[#This Row],[DateClosed]]="",ABS(NETWORKDAYS(Proc[[#This Row],[DateOpened]],TODAY()))-1,ABS(NETWORKDAYS(Proc[[#This Row],[DateOpened]],Proc[[#This Row],[DateClosed]]))-1)</f>
        <v>16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yep</v>
      </c>
      <c r="Q10373" s="2">
        <f ca="1">IF(Proc[[#This Row],[DateClosed]]="",ABS(NETWORKDAYS(Proc[[#This Row],[DateOpened]],TODAY()))-1,ABS(NETWORKDAYS(Proc[[#This Row],[DateOpened]],Proc[[#This Row],[DateClosed]]))-1)</f>
        <v>16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yep</v>
      </c>
      <c r="Q10374" s="2">
        <f ca="1">IF(Proc[[#This Row],[DateClosed]]="",ABS(NETWORKDAYS(Proc[[#This Row],[DateOpened]],TODAY()))-1,ABS(NETWORKDAYS(Proc[[#This Row],[DateOpened]],Proc[[#This Row],[DateClosed]]))-1)</f>
        <v>16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yep</v>
      </c>
      <c r="Q10375" s="2">
        <f ca="1">IF(Proc[[#This Row],[DateClosed]]="",ABS(NETWORKDAYS(Proc[[#This Row],[DateOpened]],TODAY()))-1,ABS(NETWORKDAYS(Proc[[#This Row],[DateOpened]],Proc[[#This Row],[DateClosed]]))-1)</f>
        <v>16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yep</v>
      </c>
      <c r="Q10376" s="2">
        <f ca="1">IF(Proc[[#This Row],[DateClosed]]="",ABS(NETWORKDAYS(Proc[[#This Row],[DateOpened]],TODAY()))-1,ABS(NETWORKDAYS(Proc[[#This Row],[DateOpened]],Proc[[#This Row],[DateClosed]]))-1)</f>
        <v>16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yep</v>
      </c>
      <c r="Q10377" s="2">
        <f ca="1">IF(Proc[[#This Row],[DateClosed]]="",ABS(NETWORKDAYS(Proc[[#This Row],[DateOpened]],TODAY()))-1,ABS(NETWORKDAYS(Proc[[#This Row],[DateOpened]],Proc[[#This Row],[DateClosed]]))-1)</f>
        <v>16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yep</v>
      </c>
      <c r="Q10378" s="2">
        <f ca="1">IF(Proc[[#This Row],[DateClosed]]="",ABS(NETWORKDAYS(Proc[[#This Row],[DateOpened]],TODAY()))-1,ABS(NETWORKDAYS(Proc[[#This Row],[DateOpened]],Proc[[#This Row],[DateClosed]]))-1)</f>
        <v>16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yep</v>
      </c>
      <c r="Q10379" s="2">
        <f ca="1">IF(Proc[[#This Row],[DateClosed]]="",ABS(NETWORKDAYS(Proc[[#This Row],[DateOpened]],TODAY()))-1,ABS(NETWORKDAYS(Proc[[#This Row],[DateOpened]],Proc[[#This Row],[DateClosed]]))-1)</f>
        <v>16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yep</v>
      </c>
      <c r="Q10380" s="2">
        <f ca="1">IF(Proc[[#This Row],[DateClosed]]="",ABS(NETWORKDAYS(Proc[[#This Row],[DateOpened]],TODAY()))-1,ABS(NETWORKDAYS(Proc[[#This Row],[DateOpened]],Proc[[#This Row],[DateClosed]]))-1)</f>
        <v>16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yep</v>
      </c>
      <c r="Q10381" s="2">
        <f ca="1">IF(Proc[[#This Row],[DateClosed]]="",ABS(NETWORKDAYS(Proc[[#This Row],[DateOpened]],TODAY()))-1,ABS(NETWORKDAYS(Proc[[#This Row],[DateOpened]],Proc[[#This Row],[DateClosed]]))-1)</f>
        <v>16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yep</v>
      </c>
      <c r="Q10382" s="2">
        <f ca="1">IF(Proc[[#This Row],[DateClosed]]="",ABS(NETWORKDAYS(Proc[[#This Row],[DateOpened]],TODAY()))-1,ABS(NETWORKDAYS(Proc[[#This Row],[DateOpened]],Proc[[#This Row],[DateClosed]]))-1)</f>
        <v>16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yep</v>
      </c>
      <c r="Q10383" s="2">
        <f ca="1">IF(Proc[[#This Row],[DateClosed]]="",ABS(NETWORKDAYS(Proc[[#This Row],[DateOpened]],TODAY()))-1,ABS(NETWORKDAYS(Proc[[#This Row],[DateOpened]],Proc[[#This Row],[DateClosed]]))-1)</f>
        <v>16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yep</v>
      </c>
      <c r="Q10384" s="2">
        <f ca="1">IF(Proc[[#This Row],[DateClosed]]="",ABS(NETWORKDAYS(Proc[[#This Row],[DateOpened]],TODAY()))-1,ABS(NETWORKDAYS(Proc[[#This Row],[DateOpened]],Proc[[#This Row],[DateClosed]]))-1)</f>
        <v>16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yep</v>
      </c>
      <c r="Q10385" s="2">
        <f ca="1">IF(Proc[[#This Row],[DateClosed]]="",ABS(NETWORKDAYS(Proc[[#This Row],[DateOpened]],TODAY()))-1,ABS(NETWORKDAYS(Proc[[#This Row],[DateOpened]],Proc[[#This Row],[DateClosed]]))-1)</f>
        <v>16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yep</v>
      </c>
      <c r="Q10386" s="2">
        <f ca="1">IF(Proc[[#This Row],[DateClosed]]="",ABS(NETWORKDAYS(Proc[[#This Row],[DateOpened]],TODAY()))-1,ABS(NETWORKDAYS(Proc[[#This Row],[DateOpened]],Proc[[#This Row],[DateClosed]]))-1)</f>
        <v>16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yep</v>
      </c>
      <c r="Q10387" s="2">
        <f ca="1">IF(Proc[[#This Row],[DateClosed]]="",ABS(NETWORKDAYS(Proc[[#This Row],[DateOpened]],TODAY()))-1,ABS(NETWORKDAYS(Proc[[#This Row],[DateOpened]],Proc[[#This Row],[DateClosed]]))-1)</f>
        <v>16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yep</v>
      </c>
      <c r="Q10388" s="2">
        <f ca="1">IF(Proc[[#This Row],[DateClosed]]="",ABS(NETWORKDAYS(Proc[[#This Row],[DateOpened]],TODAY()))-1,ABS(NETWORKDAYS(Proc[[#This Row],[DateOpened]],Proc[[#This Row],[DateClosed]]))-1)</f>
        <v>16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yep</v>
      </c>
      <c r="Q10389" s="2">
        <f ca="1">IF(Proc[[#This Row],[DateClosed]]="",ABS(NETWORKDAYS(Proc[[#This Row],[DateOpened]],TODAY()))-1,ABS(NETWORKDAYS(Proc[[#This Row],[DateOpened]],Proc[[#This Row],[DateClosed]]))-1)</f>
        <v>16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yep</v>
      </c>
      <c r="Q10390" s="2">
        <f ca="1">IF(Proc[[#This Row],[DateClosed]]="",ABS(NETWORKDAYS(Proc[[#This Row],[DateOpened]],TODAY()))-1,ABS(NETWORKDAYS(Proc[[#This Row],[DateOpened]],Proc[[#This Row],[DateClosed]]))-1)</f>
        <v>16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yep</v>
      </c>
      <c r="Q10391" s="2">
        <f ca="1">IF(Proc[[#This Row],[DateClosed]]="",ABS(NETWORKDAYS(Proc[[#This Row],[DateOpened]],TODAY()))-1,ABS(NETWORKDAYS(Proc[[#This Row],[DateOpened]],Proc[[#This Row],[DateClosed]]))-1)</f>
        <v>16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yep</v>
      </c>
      <c r="Q10392" s="2">
        <f ca="1">IF(Proc[[#This Row],[DateClosed]]="",ABS(NETWORKDAYS(Proc[[#This Row],[DateOpened]],TODAY()))-1,ABS(NETWORKDAYS(Proc[[#This Row],[DateOpened]],Proc[[#This Row],[DateClosed]]))-1)</f>
        <v>16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yep</v>
      </c>
      <c r="Q10393" s="2">
        <f ca="1">IF(Proc[[#This Row],[DateClosed]]="",ABS(NETWORKDAYS(Proc[[#This Row],[DateOpened]],TODAY()))-1,ABS(NETWORKDAYS(Proc[[#This Row],[DateOpened]],Proc[[#This Row],[DateClosed]]))-1)</f>
        <v>16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yep</v>
      </c>
      <c r="Q10394" s="2">
        <f ca="1">IF(Proc[[#This Row],[DateClosed]]="",ABS(NETWORKDAYS(Proc[[#This Row],[DateOpened]],TODAY()))-1,ABS(NETWORKDAYS(Proc[[#This Row],[DateOpened]],Proc[[#This Row],[DateClosed]]))-1)</f>
        <v>16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yep</v>
      </c>
      <c r="Q10395" s="2">
        <f ca="1">IF(Proc[[#This Row],[DateClosed]]="",ABS(NETWORKDAYS(Proc[[#This Row],[DateOpened]],TODAY()))-1,ABS(NETWORKDAYS(Proc[[#This Row],[DateOpened]],Proc[[#This Row],[DateClosed]]))-1)</f>
        <v>16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yep</v>
      </c>
      <c r="Q10396" s="2">
        <f ca="1">IF(Proc[[#This Row],[DateClosed]]="",ABS(NETWORKDAYS(Proc[[#This Row],[DateOpened]],TODAY()))-1,ABS(NETWORKDAYS(Proc[[#This Row],[DateOpened]],Proc[[#This Row],[DateClosed]]))-1)</f>
        <v>16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yep</v>
      </c>
      <c r="Q10397" s="2">
        <f ca="1">IF(Proc[[#This Row],[DateClosed]]="",ABS(NETWORKDAYS(Proc[[#This Row],[DateOpened]],TODAY()))-1,ABS(NETWORKDAYS(Proc[[#This Row],[DateOpened]],Proc[[#This Row],[DateClosed]]))-1)</f>
        <v>16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yep</v>
      </c>
      <c r="Q10398" s="2">
        <f ca="1">IF(Proc[[#This Row],[DateClosed]]="",ABS(NETWORKDAYS(Proc[[#This Row],[DateOpened]],TODAY()))-1,ABS(NETWORKDAYS(Proc[[#This Row],[DateOpened]],Proc[[#This Row],[DateClosed]]))-1)</f>
        <v>16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yep</v>
      </c>
      <c r="Q10399" s="2">
        <f ca="1">IF(Proc[[#This Row],[DateClosed]]="",ABS(NETWORKDAYS(Proc[[#This Row],[DateOpened]],TODAY()))-1,ABS(NETWORKDAYS(Proc[[#This Row],[DateOpened]],Proc[[#This Row],[DateClosed]]))-1)</f>
        <v>16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yep</v>
      </c>
      <c r="Q10400" s="2">
        <f ca="1">IF(Proc[[#This Row],[DateClosed]]="",ABS(NETWORKDAYS(Proc[[#This Row],[DateOpened]],TODAY()))-1,ABS(NETWORKDAYS(Proc[[#This Row],[DateOpened]],Proc[[#This Row],[DateClosed]]))-1)</f>
        <v>16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yep</v>
      </c>
      <c r="Q10401" s="2">
        <f ca="1">IF(Proc[[#This Row],[DateClosed]]="",ABS(NETWORKDAYS(Proc[[#This Row],[DateOpened]],TODAY()))-1,ABS(NETWORKDAYS(Proc[[#This Row],[DateOpened]],Proc[[#This Row],[DateClosed]]))-1)</f>
        <v>16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yep</v>
      </c>
      <c r="Q10402" s="2">
        <f ca="1">IF(Proc[[#This Row],[DateClosed]]="",ABS(NETWORKDAYS(Proc[[#This Row],[DateOpened]],TODAY()))-1,ABS(NETWORKDAYS(Proc[[#This Row],[DateOpened]],Proc[[#This Row],[DateClosed]]))-1)</f>
        <v>16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yep</v>
      </c>
      <c r="Q10403" s="2">
        <f ca="1">IF(Proc[[#This Row],[DateClosed]]="",ABS(NETWORKDAYS(Proc[[#This Row],[DateOpened]],TODAY()))-1,ABS(NETWORKDAYS(Proc[[#This Row],[DateOpened]],Proc[[#This Row],[DateClosed]]))-1)</f>
        <v>16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yep</v>
      </c>
      <c r="Q10404" s="2">
        <f ca="1">IF(Proc[[#This Row],[DateClosed]]="",ABS(NETWORKDAYS(Proc[[#This Row],[DateOpened]],TODAY()))-1,ABS(NETWORKDAYS(Proc[[#This Row],[DateOpened]],Proc[[#This Row],[DateClosed]]))-1)</f>
        <v>16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yep</v>
      </c>
      <c r="Q10405" s="2">
        <f ca="1">IF(Proc[[#This Row],[DateClosed]]="",ABS(NETWORKDAYS(Proc[[#This Row],[DateOpened]],TODAY()))-1,ABS(NETWORKDAYS(Proc[[#This Row],[DateOpened]],Proc[[#This Row],[DateClosed]]))-1)</f>
        <v>16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yep</v>
      </c>
      <c r="Q10406" s="2">
        <f ca="1">IF(Proc[[#This Row],[DateClosed]]="",ABS(NETWORKDAYS(Proc[[#This Row],[DateOpened]],TODAY()))-1,ABS(NETWORKDAYS(Proc[[#This Row],[DateOpened]],Proc[[#This Row],[DateClosed]]))-1)</f>
        <v>16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yep</v>
      </c>
      <c r="Q10407" s="2">
        <f ca="1">IF(Proc[[#This Row],[DateClosed]]="",ABS(NETWORKDAYS(Proc[[#This Row],[DateOpened]],TODAY()))-1,ABS(NETWORKDAYS(Proc[[#This Row],[DateOpened]],Proc[[#This Row],[DateClosed]]))-1)</f>
        <v>16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yep</v>
      </c>
      <c r="Q10408" s="2">
        <f ca="1">IF(Proc[[#This Row],[DateClosed]]="",ABS(NETWORKDAYS(Proc[[#This Row],[DateOpened]],TODAY()))-1,ABS(NETWORKDAYS(Proc[[#This Row],[DateOpened]],Proc[[#This Row],[DateClosed]]))-1)</f>
        <v>16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yep</v>
      </c>
      <c r="Q10409" s="2">
        <f ca="1">IF(Proc[[#This Row],[DateClosed]]="",ABS(NETWORKDAYS(Proc[[#This Row],[DateOpened]],TODAY()))-1,ABS(NETWORKDAYS(Proc[[#This Row],[DateOpened]],Proc[[#This Row],[DateClosed]]))-1)</f>
        <v>16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yep</v>
      </c>
      <c r="Q10410" s="2">
        <f ca="1">IF(Proc[[#This Row],[DateClosed]]="",ABS(NETWORKDAYS(Proc[[#This Row],[DateOpened]],TODAY()))-1,ABS(NETWORKDAYS(Proc[[#This Row],[DateOpened]],Proc[[#This Row],[DateClosed]]))-1)</f>
        <v>16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yep</v>
      </c>
      <c r="Q10411" s="2">
        <f ca="1">IF(Proc[[#This Row],[DateClosed]]="",ABS(NETWORKDAYS(Proc[[#This Row],[DateOpened]],TODAY()))-1,ABS(NETWORKDAYS(Proc[[#This Row],[DateOpened]],Proc[[#This Row],[DateClosed]]))-1)</f>
        <v>16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yep</v>
      </c>
      <c r="Q10412" s="2">
        <f ca="1">IF(Proc[[#This Row],[DateClosed]]="",ABS(NETWORKDAYS(Proc[[#This Row],[DateOpened]],TODAY()))-1,ABS(NETWORKDAYS(Proc[[#This Row],[DateOpened]],Proc[[#This Row],[DateClosed]]))-1)</f>
        <v>16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yep</v>
      </c>
      <c r="Q10413" s="2">
        <f ca="1">IF(Proc[[#This Row],[DateClosed]]="",ABS(NETWORKDAYS(Proc[[#This Row],[DateOpened]],TODAY()))-1,ABS(NETWORKDAYS(Proc[[#This Row],[DateOpened]],Proc[[#This Row],[DateClosed]]))-1)</f>
        <v>16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yep</v>
      </c>
      <c r="Q10414" s="2">
        <f ca="1">IF(Proc[[#This Row],[DateClosed]]="",ABS(NETWORKDAYS(Proc[[#This Row],[DateOpened]],TODAY()))-1,ABS(NETWORKDAYS(Proc[[#This Row],[DateOpened]],Proc[[#This Row],[DateClosed]]))-1)</f>
        <v>16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yep</v>
      </c>
      <c r="Q10415" s="2">
        <f ca="1">IF(Proc[[#This Row],[DateClosed]]="",ABS(NETWORKDAYS(Proc[[#This Row],[DateOpened]],TODAY()))-1,ABS(NETWORKDAYS(Proc[[#This Row],[DateOpened]],Proc[[#This Row],[DateClosed]]))-1)</f>
        <v>16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yep</v>
      </c>
      <c r="Q10416" s="2">
        <f ca="1">IF(Proc[[#This Row],[DateClosed]]="",ABS(NETWORKDAYS(Proc[[#This Row],[DateOpened]],TODAY()))-1,ABS(NETWORKDAYS(Proc[[#This Row],[DateOpened]],Proc[[#This Row],[DateClosed]]))-1)</f>
        <v>16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yep</v>
      </c>
      <c r="Q10417" s="2">
        <f ca="1">IF(Proc[[#This Row],[DateClosed]]="",ABS(NETWORKDAYS(Proc[[#This Row],[DateOpened]],TODAY()))-1,ABS(NETWORKDAYS(Proc[[#This Row],[DateOpened]],Proc[[#This Row],[DateClosed]]))-1)</f>
        <v>16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yep</v>
      </c>
      <c r="Q10418" s="2">
        <f ca="1">IF(Proc[[#This Row],[DateClosed]]="",ABS(NETWORKDAYS(Proc[[#This Row],[DateOpened]],TODAY()))-1,ABS(NETWORKDAYS(Proc[[#This Row],[DateOpened]],Proc[[#This Row],[DateClosed]]))-1)</f>
        <v>16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yep</v>
      </c>
      <c r="Q10419" s="2">
        <f ca="1">IF(Proc[[#This Row],[DateClosed]]="",ABS(NETWORKDAYS(Proc[[#This Row],[DateOpened]],TODAY()))-1,ABS(NETWORKDAYS(Proc[[#This Row],[DateOpened]],Proc[[#This Row],[DateClosed]]))-1)</f>
        <v>16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yep</v>
      </c>
      <c r="Q10420" s="2">
        <f ca="1">IF(Proc[[#This Row],[DateClosed]]="",ABS(NETWORKDAYS(Proc[[#This Row],[DateOpened]],TODAY()))-1,ABS(NETWORKDAYS(Proc[[#This Row],[DateOpened]],Proc[[#This Row],[DateClosed]]))-1)</f>
        <v>16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yep</v>
      </c>
      <c r="Q10421" s="2">
        <f ca="1">IF(Proc[[#This Row],[DateClosed]]="",ABS(NETWORKDAYS(Proc[[#This Row],[DateOpened]],TODAY()))-1,ABS(NETWORKDAYS(Proc[[#This Row],[DateOpened]],Proc[[#This Row],[DateClosed]]))-1)</f>
        <v>16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yep</v>
      </c>
      <c r="Q10422" s="2">
        <f ca="1">IF(Proc[[#This Row],[DateClosed]]="",ABS(NETWORKDAYS(Proc[[#This Row],[DateOpened]],TODAY()))-1,ABS(NETWORKDAYS(Proc[[#This Row],[DateOpened]],Proc[[#This Row],[DateClosed]]))-1)</f>
        <v>16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yep</v>
      </c>
      <c r="Q10423" s="2">
        <f ca="1">IF(Proc[[#This Row],[DateClosed]]="",ABS(NETWORKDAYS(Proc[[#This Row],[DateOpened]],TODAY()))-1,ABS(NETWORKDAYS(Proc[[#This Row],[DateOpened]],Proc[[#This Row],[DateClosed]]))-1)</f>
        <v>16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yep</v>
      </c>
      <c r="Q10424" s="2">
        <f ca="1">IF(Proc[[#This Row],[DateClosed]]="",ABS(NETWORKDAYS(Proc[[#This Row],[DateOpened]],TODAY()))-1,ABS(NETWORKDAYS(Proc[[#This Row],[DateOpened]],Proc[[#This Row],[DateClosed]]))-1)</f>
        <v>16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yep</v>
      </c>
      <c r="Q10425" s="2">
        <f ca="1">IF(Proc[[#This Row],[DateClosed]]="",ABS(NETWORKDAYS(Proc[[#This Row],[DateOpened]],TODAY()))-1,ABS(NETWORKDAYS(Proc[[#This Row],[DateOpened]],Proc[[#This Row],[DateClosed]]))-1)</f>
        <v>16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yep</v>
      </c>
      <c r="Q10426" s="2">
        <f ca="1">IF(Proc[[#This Row],[DateClosed]]="",ABS(NETWORKDAYS(Proc[[#This Row],[DateOpened]],TODAY()))-1,ABS(NETWORKDAYS(Proc[[#This Row],[DateOpened]],Proc[[#This Row],[DateClosed]]))-1)</f>
        <v>16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yep</v>
      </c>
      <c r="Q10427" s="2">
        <f ca="1">IF(Proc[[#This Row],[DateClosed]]="",ABS(NETWORKDAYS(Proc[[#This Row],[DateOpened]],TODAY()))-1,ABS(NETWORKDAYS(Proc[[#This Row],[DateOpened]],Proc[[#This Row],[DateClosed]]))-1)</f>
        <v>16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yep</v>
      </c>
      <c r="Q10428" s="2">
        <f ca="1">IF(Proc[[#This Row],[DateClosed]]="",ABS(NETWORKDAYS(Proc[[#This Row],[DateOpened]],TODAY()))-1,ABS(NETWORKDAYS(Proc[[#This Row],[DateOpened]],Proc[[#This Row],[DateClosed]]))-1)</f>
        <v>16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yep</v>
      </c>
      <c r="Q10429" s="2">
        <f ca="1">IF(Proc[[#This Row],[DateClosed]]="",ABS(NETWORKDAYS(Proc[[#This Row],[DateOpened]],TODAY()))-1,ABS(NETWORKDAYS(Proc[[#This Row],[DateOpened]],Proc[[#This Row],[DateClosed]]))-1)</f>
        <v>16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yep</v>
      </c>
      <c r="Q10430" s="2">
        <f ca="1">IF(Proc[[#This Row],[DateClosed]]="",ABS(NETWORKDAYS(Proc[[#This Row],[DateOpened]],TODAY()))-1,ABS(NETWORKDAYS(Proc[[#This Row],[DateOpened]],Proc[[#This Row],[DateClosed]]))-1)</f>
        <v>16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yep</v>
      </c>
      <c r="Q10431" s="2">
        <f ca="1">IF(Proc[[#This Row],[DateClosed]]="",ABS(NETWORKDAYS(Proc[[#This Row],[DateOpened]],TODAY()))-1,ABS(NETWORKDAYS(Proc[[#This Row],[DateOpened]],Proc[[#This Row],[DateClosed]]))-1)</f>
        <v>16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yep</v>
      </c>
      <c r="Q10432" s="2">
        <f ca="1">IF(Proc[[#This Row],[DateClosed]]="",ABS(NETWORKDAYS(Proc[[#This Row],[DateOpened]],TODAY()))-1,ABS(NETWORKDAYS(Proc[[#This Row],[DateOpened]],Proc[[#This Row],[DateClosed]]))-1)</f>
        <v>16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yep</v>
      </c>
      <c r="Q10433" s="2">
        <f ca="1">IF(Proc[[#This Row],[DateClosed]]="",ABS(NETWORKDAYS(Proc[[#This Row],[DateOpened]],TODAY()))-1,ABS(NETWORKDAYS(Proc[[#This Row],[DateOpened]],Proc[[#This Row],[DateClosed]]))-1)</f>
        <v>16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yep</v>
      </c>
      <c r="Q10434" s="2">
        <f ca="1">IF(Proc[[#This Row],[DateClosed]]="",ABS(NETWORKDAYS(Proc[[#This Row],[DateOpened]],TODAY()))-1,ABS(NETWORKDAYS(Proc[[#This Row],[DateOpened]],Proc[[#This Row],[DateClosed]]))-1)</f>
        <v>16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yep</v>
      </c>
      <c r="Q10435" s="2">
        <f ca="1">IF(Proc[[#This Row],[DateClosed]]="",ABS(NETWORKDAYS(Proc[[#This Row],[DateOpened]],TODAY()))-1,ABS(NETWORKDAYS(Proc[[#This Row],[DateOpened]],Proc[[#This Row],[DateClosed]]))-1)</f>
        <v>16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yep</v>
      </c>
      <c r="Q10436" s="2">
        <f ca="1">IF(Proc[[#This Row],[DateClosed]]="",ABS(NETWORKDAYS(Proc[[#This Row],[DateOpened]],TODAY()))-1,ABS(NETWORKDAYS(Proc[[#This Row],[DateOpened]],Proc[[#This Row],[DateClosed]]))-1)</f>
        <v>16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yep</v>
      </c>
      <c r="Q10437" s="2">
        <f ca="1">IF(Proc[[#This Row],[DateClosed]]="",ABS(NETWORKDAYS(Proc[[#This Row],[DateOpened]],TODAY()))-1,ABS(NETWORKDAYS(Proc[[#This Row],[DateOpened]],Proc[[#This Row],[DateClosed]]))-1)</f>
        <v>16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yep</v>
      </c>
      <c r="Q10438" s="2">
        <f ca="1">IF(Proc[[#This Row],[DateClosed]]="",ABS(NETWORKDAYS(Proc[[#This Row],[DateOpened]],TODAY()))-1,ABS(NETWORKDAYS(Proc[[#This Row],[DateOpened]],Proc[[#This Row],[DateClosed]]))-1)</f>
        <v>16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yep</v>
      </c>
      <c r="Q10439" s="2">
        <f ca="1">IF(Proc[[#This Row],[DateClosed]]="",ABS(NETWORKDAYS(Proc[[#This Row],[DateOpened]],TODAY()))-1,ABS(NETWORKDAYS(Proc[[#This Row],[DateOpened]],Proc[[#This Row],[DateClosed]]))-1)</f>
        <v>16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yep</v>
      </c>
      <c r="Q10440" s="2">
        <f ca="1">IF(Proc[[#This Row],[DateClosed]]="",ABS(NETWORKDAYS(Proc[[#This Row],[DateOpened]],TODAY()))-1,ABS(NETWORKDAYS(Proc[[#This Row],[DateOpened]],Proc[[#This Row],[DateClosed]]))-1)</f>
        <v>16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yep</v>
      </c>
      <c r="Q10441" s="2">
        <f ca="1">IF(Proc[[#This Row],[DateClosed]]="",ABS(NETWORKDAYS(Proc[[#This Row],[DateOpened]],TODAY()))-1,ABS(NETWORKDAYS(Proc[[#This Row],[DateOpened]],Proc[[#This Row],[DateClosed]]))-1)</f>
        <v>16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yep</v>
      </c>
      <c r="Q10442" s="2">
        <f ca="1">IF(Proc[[#This Row],[DateClosed]]="",ABS(NETWORKDAYS(Proc[[#This Row],[DateOpened]],TODAY()))-1,ABS(NETWORKDAYS(Proc[[#This Row],[DateOpened]],Proc[[#This Row],[DateClosed]]))-1)</f>
        <v>16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yep</v>
      </c>
      <c r="Q10443" s="2">
        <f ca="1">IF(Proc[[#This Row],[DateClosed]]="",ABS(NETWORKDAYS(Proc[[#This Row],[DateOpened]],TODAY()))-1,ABS(NETWORKDAYS(Proc[[#This Row],[DateOpened]],Proc[[#This Row],[DateClosed]]))-1)</f>
        <v>16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yep</v>
      </c>
      <c r="Q10444" s="2">
        <f ca="1">IF(Proc[[#This Row],[DateClosed]]="",ABS(NETWORKDAYS(Proc[[#This Row],[DateOpened]],TODAY()))-1,ABS(NETWORKDAYS(Proc[[#This Row],[DateOpened]],Proc[[#This Row],[DateClosed]]))-1)</f>
        <v>16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yep</v>
      </c>
      <c r="Q10445" s="2">
        <f ca="1">IF(Proc[[#This Row],[DateClosed]]="",ABS(NETWORKDAYS(Proc[[#This Row],[DateOpened]],TODAY()))-1,ABS(NETWORKDAYS(Proc[[#This Row],[DateOpened]],Proc[[#This Row],[DateClosed]]))-1)</f>
        <v>16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yep</v>
      </c>
      <c r="Q10446" s="2">
        <f ca="1">IF(Proc[[#This Row],[DateClosed]]="",ABS(NETWORKDAYS(Proc[[#This Row],[DateOpened]],TODAY()))-1,ABS(NETWORKDAYS(Proc[[#This Row],[DateOpened]],Proc[[#This Row],[DateClosed]]))-1)</f>
        <v>16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yep</v>
      </c>
      <c r="Q10447" s="2">
        <f ca="1">IF(Proc[[#This Row],[DateClosed]]="",ABS(NETWORKDAYS(Proc[[#This Row],[DateOpened]],TODAY()))-1,ABS(NETWORKDAYS(Proc[[#This Row],[DateOpened]],Proc[[#This Row],[DateClosed]]))-1)</f>
        <v>16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yep</v>
      </c>
      <c r="Q10448" s="2">
        <f ca="1">IF(Proc[[#This Row],[DateClosed]]="",ABS(NETWORKDAYS(Proc[[#This Row],[DateOpened]],TODAY()))-1,ABS(NETWORKDAYS(Proc[[#This Row],[DateOpened]],Proc[[#This Row],[DateClosed]]))-1)</f>
        <v>16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yep</v>
      </c>
      <c r="Q10449" s="2">
        <f ca="1">IF(Proc[[#This Row],[DateClosed]]="",ABS(NETWORKDAYS(Proc[[#This Row],[DateOpened]],TODAY()))-1,ABS(NETWORKDAYS(Proc[[#This Row],[DateOpened]],Proc[[#This Row],[DateClosed]]))-1)</f>
        <v>16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yep</v>
      </c>
      <c r="Q10450" s="2">
        <f ca="1">IF(Proc[[#This Row],[DateClosed]]="",ABS(NETWORKDAYS(Proc[[#This Row],[DateOpened]],TODAY()))-1,ABS(NETWORKDAYS(Proc[[#This Row],[DateOpened]],Proc[[#This Row],[DateClosed]]))-1)</f>
        <v>16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yep</v>
      </c>
      <c r="Q10451" s="2">
        <f ca="1">IF(Proc[[#This Row],[DateClosed]]="",ABS(NETWORKDAYS(Proc[[#This Row],[DateOpened]],TODAY()))-1,ABS(NETWORKDAYS(Proc[[#This Row],[DateOpened]],Proc[[#This Row],[DateClosed]]))-1)</f>
        <v>16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yep</v>
      </c>
      <c r="Q10452" s="2">
        <f ca="1">IF(Proc[[#This Row],[DateClosed]]="",ABS(NETWORKDAYS(Proc[[#This Row],[DateOpened]],TODAY()))-1,ABS(NETWORKDAYS(Proc[[#This Row],[DateOpened]],Proc[[#This Row],[DateClosed]]))-1)</f>
        <v>16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yep</v>
      </c>
      <c r="Q10453" s="2">
        <f ca="1">IF(Proc[[#This Row],[DateClosed]]="",ABS(NETWORKDAYS(Proc[[#This Row],[DateOpened]],TODAY()))-1,ABS(NETWORKDAYS(Proc[[#This Row],[DateOpened]],Proc[[#This Row],[DateClosed]]))-1)</f>
        <v>16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yep</v>
      </c>
      <c r="Q10454" s="2">
        <f ca="1">IF(Proc[[#This Row],[DateClosed]]="",ABS(NETWORKDAYS(Proc[[#This Row],[DateOpened]],TODAY()))-1,ABS(NETWORKDAYS(Proc[[#This Row],[DateOpened]],Proc[[#This Row],[DateClosed]]))-1)</f>
        <v>16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yep</v>
      </c>
      <c r="Q10455" s="2">
        <f ca="1">IF(Proc[[#This Row],[DateClosed]]="",ABS(NETWORKDAYS(Proc[[#This Row],[DateOpened]],TODAY()))-1,ABS(NETWORKDAYS(Proc[[#This Row],[DateOpened]],Proc[[#This Row],[DateClosed]]))-1)</f>
        <v>16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yep</v>
      </c>
      <c r="Q10456" s="2">
        <f ca="1">IF(Proc[[#This Row],[DateClosed]]="",ABS(NETWORKDAYS(Proc[[#This Row],[DateOpened]],TODAY()))-1,ABS(NETWORKDAYS(Proc[[#This Row],[DateOpened]],Proc[[#This Row],[DateClosed]]))-1)</f>
        <v>16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yep</v>
      </c>
      <c r="Q10457" s="2">
        <f ca="1">IF(Proc[[#This Row],[DateClosed]]="",ABS(NETWORKDAYS(Proc[[#This Row],[DateOpened]],TODAY()))-1,ABS(NETWORKDAYS(Proc[[#This Row],[DateOpened]],Proc[[#This Row],[DateClosed]]))-1)</f>
        <v>16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yep</v>
      </c>
      <c r="Q10458" s="2">
        <f ca="1">IF(Proc[[#This Row],[DateClosed]]="",ABS(NETWORKDAYS(Proc[[#This Row],[DateOpened]],TODAY()))-1,ABS(NETWORKDAYS(Proc[[#This Row],[DateOpened]],Proc[[#This Row],[DateClosed]]))-1)</f>
        <v>16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yep</v>
      </c>
      <c r="Q10459" s="2">
        <f ca="1">IF(Proc[[#This Row],[DateClosed]]="",ABS(NETWORKDAYS(Proc[[#This Row],[DateOpened]],TODAY()))-1,ABS(NETWORKDAYS(Proc[[#This Row],[DateOpened]],Proc[[#This Row],[DateClosed]]))-1)</f>
        <v>16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yep</v>
      </c>
      <c r="Q10460" s="2">
        <f ca="1">IF(Proc[[#This Row],[DateClosed]]="",ABS(NETWORKDAYS(Proc[[#This Row],[DateOpened]],TODAY()))-1,ABS(NETWORKDAYS(Proc[[#This Row],[DateOpened]],Proc[[#This Row],[DateClosed]]))-1)</f>
        <v>16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yep</v>
      </c>
      <c r="Q10461" s="2">
        <f ca="1">IF(Proc[[#This Row],[DateClosed]]="",ABS(NETWORKDAYS(Proc[[#This Row],[DateOpened]],TODAY()))-1,ABS(NETWORKDAYS(Proc[[#This Row],[DateOpened]],Proc[[#This Row],[DateClosed]]))-1)</f>
        <v>16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yep</v>
      </c>
      <c r="Q10462" s="2">
        <f ca="1">IF(Proc[[#This Row],[DateClosed]]="",ABS(NETWORKDAYS(Proc[[#This Row],[DateOpened]],TODAY()))-1,ABS(NETWORKDAYS(Proc[[#This Row],[DateOpened]],Proc[[#This Row],[DateClosed]]))-1)</f>
        <v>16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yep</v>
      </c>
      <c r="Q10463" s="2">
        <f ca="1">IF(Proc[[#This Row],[DateClosed]]="",ABS(NETWORKDAYS(Proc[[#This Row],[DateOpened]],TODAY()))-1,ABS(NETWORKDAYS(Proc[[#This Row],[DateOpened]],Proc[[#This Row],[DateClosed]]))-1)</f>
        <v>16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yep</v>
      </c>
      <c r="Q10464" s="2">
        <f ca="1">IF(Proc[[#This Row],[DateClosed]]="",ABS(NETWORKDAYS(Proc[[#This Row],[DateOpened]],TODAY()))-1,ABS(NETWORKDAYS(Proc[[#This Row],[DateOpened]],Proc[[#This Row],[DateClosed]]))-1)</f>
        <v>16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yep</v>
      </c>
      <c r="Q10465" s="2">
        <f ca="1">IF(Proc[[#This Row],[DateClosed]]="",ABS(NETWORKDAYS(Proc[[#This Row],[DateOpened]],TODAY()))-1,ABS(NETWORKDAYS(Proc[[#This Row],[DateOpened]],Proc[[#This Row],[DateClosed]]))-1)</f>
        <v>16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yep</v>
      </c>
      <c r="Q10466" s="2">
        <f ca="1">IF(Proc[[#This Row],[DateClosed]]="",ABS(NETWORKDAYS(Proc[[#This Row],[DateOpened]],TODAY()))-1,ABS(NETWORKDAYS(Proc[[#This Row],[DateOpened]],Proc[[#This Row],[DateClosed]]))-1)</f>
        <v>16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yep</v>
      </c>
      <c r="Q10467" s="2">
        <f ca="1">IF(Proc[[#This Row],[DateClosed]]="",ABS(NETWORKDAYS(Proc[[#This Row],[DateOpened]],TODAY()))-1,ABS(NETWORKDAYS(Proc[[#This Row],[DateOpened]],Proc[[#This Row],[DateClosed]]))-1)</f>
        <v>16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yep</v>
      </c>
      <c r="Q10468" s="2">
        <f ca="1">IF(Proc[[#This Row],[DateClosed]]="",ABS(NETWORKDAYS(Proc[[#This Row],[DateOpened]],TODAY()))-1,ABS(NETWORKDAYS(Proc[[#This Row],[DateOpened]],Proc[[#This Row],[DateClosed]]))-1)</f>
        <v>16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yep</v>
      </c>
      <c r="Q10469" s="2">
        <f ca="1">IF(Proc[[#This Row],[DateClosed]]="",ABS(NETWORKDAYS(Proc[[#This Row],[DateOpened]],TODAY()))-1,ABS(NETWORKDAYS(Proc[[#This Row],[DateOpened]],Proc[[#This Row],[DateClosed]]))-1)</f>
        <v>16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yep</v>
      </c>
      <c r="Q10470" s="2">
        <f ca="1">IF(Proc[[#This Row],[DateClosed]]="",ABS(NETWORKDAYS(Proc[[#This Row],[DateOpened]],TODAY()))-1,ABS(NETWORKDAYS(Proc[[#This Row],[DateOpened]],Proc[[#This Row],[DateClosed]]))-1)</f>
        <v>16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yep</v>
      </c>
      <c r="Q10471" s="2">
        <f ca="1">IF(Proc[[#This Row],[DateClosed]]="",ABS(NETWORKDAYS(Proc[[#This Row],[DateOpened]],TODAY()))-1,ABS(NETWORKDAYS(Proc[[#This Row],[DateOpened]],Proc[[#This Row],[DateClosed]]))-1)</f>
        <v>16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yep</v>
      </c>
      <c r="Q10472" s="2">
        <f ca="1">IF(Proc[[#This Row],[DateClosed]]="",ABS(NETWORKDAYS(Proc[[#This Row],[DateOpened]],TODAY()))-1,ABS(NETWORKDAYS(Proc[[#This Row],[DateOpened]],Proc[[#This Row],[DateClosed]]))-1)</f>
        <v>16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yep</v>
      </c>
      <c r="Q10473" s="2">
        <f ca="1">IF(Proc[[#This Row],[DateClosed]]="",ABS(NETWORKDAYS(Proc[[#This Row],[DateOpened]],TODAY()))-1,ABS(NETWORKDAYS(Proc[[#This Row],[DateOpened]],Proc[[#This Row],[DateClosed]]))-1)</f>
        <v>16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yep</v>
      </c>
      <c r="Q10474" s="2">
        <f ca="1">IF(Proc[[#This Row],[DateClosed]]="",ABS(NETWORKDAYS(Proc[[#This Row],[DateOpened]],TODAY()))-1,ABS(NETWORKDAYS(Proc[[#This Row],[DateOpened]],Proc[[#This Row],[DateClosed]]))-1)</f>
        <v>16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yep</v>
      </c>
      <c r="Q10475" s="2">
        <f ca="1">IF(Proc[[#This Row],[DateClosed]]="",ABS(NETWORKDAYS(Proc[[#This Row],[DateOpened]],TODAY()))-1,ABS(NETWORKDAYS(Proc[[#This Row],[DateOpened]],Proc[[#This Row],[DateClosed]]))-1)</f>
        <v>16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yep</v>
      </c>
      <c r="Q10476" s="2">
        <f ca="1">IF(Proc[[#This Row],[DateClosed]]="",ABS(NETWORKDAYS(Proc[[#This Row],[DateOpened]],TODAY()))-1,ABS(NETWORKDAYS(Proc[[#This Row],[DateOpened]],Proc[[#This Row],[DateClosed]]))-1)</f>
        <v>16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yep</v>
      </c>
      <c r="Q10477" s="2">
        <f ca="1">IF(Proc[[#This Row],[DateClosed]]="",ABS(NETWORKDAYS(Proc[[#This Row],[DateOpened]],TODAY()))-1,ABS(NETWORKDAYS(Proc[[#This Row],[DateOpened]],Proc[[#This Row],[DateClosed]]))-1)</f>
        <v>16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yep</v>
      </c>
      <c r="Q10478" s="2">
        <f ca="1">IF(Proc[[#This Row],[DateClosed]]="",ABS(NETWORKDAYS(Proc[[#This Row],[DateOpened]],TODAY()))-1,ABS(NETWORKDAYS(Proc[[#This Row],[DateOpened]],Proc[[#This Row],[DateClosed]]))-1)</f>
        <v>16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yep</v>
      </c>
      <c r="Q10479" s="2">
        <f ca="1">IF(Proc[[#This Row],[DateClosed]]="",ABS(NETWORKDAYS(Proc[[#This Row],[DateOpened]],TODAY()))-1,ABS(NETWORKDAYS(Proc[[#This Row],[DateOpened]],Proc[[#This Row],[DateClosed]]))-1)</f>
        <v>16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yep</v>
      </c>
      <c r="Q10480" s="2">
        <f ca="1">IF(Proc[[#This Row],[DateClosed]]="",ABS(NETWORKDAYS(Proc[[#This Row],[DateOpened]],TODAY()))-1,ABS(NETWORKDAYS(Proc[[#This Row],[DateOpened]],Proc[[#This Row],[DateClosed]]))-1)</f>
        <v>16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yep</v>
      </c>
      <c r="Q10481" s="2">
        <f ca="1">IF(Proc[[#This Row],[DateClosed]]="",ABS(NETWORKDAYS(Proc[[#This Row],[DateOpened]],TODAY()))-1,ABS(NETWORKDAYS(Proc[[#This Row],[DateOpened]],Proc[[#This Row],[DateClosed]]))-1)</f>
        <v>16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yep</v>
      </c>
      <c r="Q10482" s="2">
        <f ca="1">IF(Proc[[#This Row],[DateClosed]]="",ABS(NETWORKDAYS(Proc[[#This Row],[DateOpened]],TODAY()))-1,ABS(NETWORKDAYS(Proc[[#This Row],[DateOpened]],Proc[[#This Row],[DateClosed]]))-1)</f>
        <v>16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yep</v>
      </c>
      <c r="Q10483" s="2">
        <f ca="1">IF(Proc[[#This Row],[DateClosed]]="",ABS(NETWORKDAYS(Proc[[#This Row],[DateOpened]],TODAY()))-1,ABS(NETWORKDAYS(Proc[[#This Row],[DateOpened]],Proc[[#This Row],[DateClosed]]))-1)</f>
        <v>16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yep</v>
      </c>
      <c r="Q10484" s="2">
        <f ca="1">IF(Proc[[#This Row],[DateClosed]]="",ABS(NETWORKDAYS(Proc[[#This Row],[DateOpened]],TODAY()))-1,ABS(NETWORKDAYS(Proc[[#This Row],[DateOpened]],Proc[[#This Row],[DateClosed]]))-1)</f>
        <v>16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yep</v>
      </c>
      <c r="Q10485" s="2">
        <f ca="1">IF(Proc[[#This Row],[DateClosed]]="",ABS(NETWORKDAYS(Proc[[#This Row],[DateOpened]],TODAY()))-1,ABS(NETWORKDAYS(Proc[[#This Row],[DateOpened]],Proc[[#This Row],[DateClosed]]))-1)</f>
        <v>16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yep</v>
      </c>
      <c r="Q10486" s="2">
        <f ca="1">IF(Proc[[#This Row],[DateClosed]]="",ABS(NETWORKDAYS(Proc[[#This Row],[DateOpened]],TODAY()))-1,ABS(NETWORKDAYS(Proc[[#This Row],[DateOpened]],Proc[[#This Row],[DateClosed]]))-1)</f>
        <v>16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yep</v>
      </c>
      <c r="Q10487" s="2">
        <f ca="1">IF(Proc[[#This Row],[DateClosed]]="",ABS(NETWORKDAYS(Proc[[#This Row],[DateOpened]],TODAY()))-1,ABS(NETWORKDAYS(Proc[[#This Row],[DateOpened]],Proc[[#This Row],[DateClosed]]))-1)</f>
        <v>16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yep</v>
      </c>
      <c r="Q10488" s="2">
        <f ca="1">IF(Proc[[#This Row],[DateClosed]]="",ABS(NETWORKDAYS(Proc[[#This Row],[DateOpened]],TODAY()))-1,ABS(NETWORKDAYS(Proc[[#This Row],[DateOpened]],Proc[[#This Row],[DateClosed]]))-1)</f>
        <v>16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yep</v>
      </c>
      <c r="Q10489" s="2">
        <f ca="1">IF(Proc[[#This Row],[DateClosed]]="",ABS(NETWORKDAYS(Proc[[#This Row],[DateOpened]],TODAY()))-1,ABS(NETWORKDAYS(Proc[[#This Row],[DateOpened]],Proc[[#This Row],[DateClosed]]))-1)</f>
        <v>16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yep</v>
      </c>
      <c r="Q10490" s="2">
        <f ca="1">IF(Proc[[#This Row],[DateClosed]]="",ABS(NETWORKDAYS(Proc[[#This Row],[DateOpened]],TODAY()))-1,ABS(NETWORKDAYS(Proc[[#This Row],[DateOpened]],Proc[[#This Row],[DateClosed]]))-1)</f>
        <v>16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yep</v>
      </c>
      <c r="Q10491" s="2">
        <f ca="1">IF(Proc[[#This Row],[DateClosed]]="",ABS(NETWORKDAYS(Proc[[#This Row],[DateOpened]],TODAY()))-1,ABS(NETWORKDAYS(Proc[[#This Row],[DateOpened]],Proc[[#This Row],[DateClosed]]))-1)</f>
        <v>16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yep</v>
      </c>
      <c r="Q10492" s="2">
        <f ca="1">IF(Proc[[#This Row],[DateClosed]]="",ABS(NETWORKDAYS(Proc[[#This Row],[DateOpened]],TODAY()))-1,ABS(NETWORKDAYS(Proc[[#This Row],[DateOpened]],Proc[[#This Row],[DateClosed]]))-1)</f>
        <v>16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yep</v>
      </c>
      <c r="Q10493" s="2">
        <f ca="1">IF(Proc[[#This Row],[DateClosed]]="",ABS(NETWORKDAYS(Proc[[#This Row],[DateOpened]],TODAY()))-1,ABS(NETWORKDAYS(Proc[[#This Row],[DateOpened]],Proc[[#This Row],[DateClosed]]))-1)</f>
        <v>16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yep</v>
      </c>
      <c r="Q10494" s="2">
        <f ca="1">IF(Proc[[#This Row],[DateClosed]]="",ABS(NETWORKDAYS(Proc[[#This Row],[DateOpened]],TODAY()))-1,ABS(NETWORKDAYS(Proc[[#This Row],[DateOpened]],Proc[[#This Row],[DateClosed]]))-1)</f>
        <v>16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yep</v>
      </c>
      <c r="Q10495" s="2">
        <f ca="1">IF(Proc[[#This Row],[DateClosed]]="",ABS(NETWORKDAYS(Proc[[#This Row],[DateOpened]],TODAY()))-1,ABS(NETWORKDAYS(Proc[[#This Row],[DateOpened]],Proc[[#This Row],[DateClosed]]))-1)</f>
        <v>16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yep</v>
      </c>
      <c r="Q10496" s="2">
        <f ca="1">IF(Proc[[#This Row],[DateClosed]]="",ABS(NETWORKDAYS(Proc[[#This Row],[DateOpened]],TODAY()))-1,ABS(NETWORKDAYS(Proc[[#This Row],[DateOpened]],Proc[[#This Row],[DateClosed]]))-1)</f>
        <v>16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yep</v>
      </c>
      <c r="Q10497" s="2">
        <f ca="1">IF(Proc[[#This Row],[DateClosed]]="",ABS(NETWORKDAYS(Proc[[#This Row],[DateOpened]],TODAY()))-1,ABS(NETWORKDAYS(Proc[[#This Row],[DateOpened]],Proc[[#This Row],[DateClosed]]))-1)</f>
        <v>16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yep</v>
      </c>
      <c r="Q10498" s="2">
        <f ca="1">IF(Proc[[#This Row],[DateClosed]]="",ABS(NETWORKDAYS(Proc[[#This Row],[DateOpened]],TODAY()))-1,ABS(NETWORKDAYS(Proc[[#This Row],[DateOpened]],Proc[[#This Row],[DateClosed]]))-1)</f>
        <v>16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yep</v>
      </c>
      <c r="Q10499" s="2">
        <f ca="1">IF(Proc[[#This Row],[DateClosed]]="",ABS(NETWORKDAYS(Proc[[#This Row],[DateOpened]],TODAY()))-1,ABS(NETWORKDAYS(Proc[[#This Row],[DateOpened]],Proc[[#This Row],[DateClosed]]))-1)</f>
        <v>16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yep</v>
      </c>
      <c r="Q10500" s="2">
        <f ca="1">IF(Proc[[#This Row],[DateClosed]]="",ABS(NETWORKDAYS(Proc[[#This Row],[DateOpened]],TODAY()))-1,ABS(NETWORKDAYS(Proc[[#This Row],[DateOpened]],Proc[[#This Row],[DateClosed]]))-1)</f>
        <v>16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yep</v>
      </c>
      <c r="Q10501" s="2">
        <f ca="1">IF(Proc[[#This Row],[DateClosed]]="",ABS(NETWORKDAYS(Proc[[#This Row],[DateOpened]],TODAY()))-1,ABS(NETWORKDAYS(Proc[[#This Row],[DateOpened]],Proc[[#This Row],[DateClosed]]))-1)</f>
        <v>16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yep</v>
      </c>
      <c r="Q10502" s="2">
        <f ca="1">IF(Proc[[#This Row],[DateClosed]]="",ABS(NETWORKDAYS(Proc[[#This Row],[DateOpened]],TODAY()))-1,ABS(NETWORKDAYS(Proc[[#This Row],[DateOpened]],Proc[[#This Row],[DateClosed]]))-1)</f>
        <v>16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yep</v>
      </c>
      <c r="Q10503" s="2">
        <f ca="1">IF(Proc[[#This Row],[DateClosed]]="",ABS(NETWORKDAYS(Proc[[#This Row],[DateOpened]],TODAY()))-1,ABS(NETWORKDAYS(Proc[[#This Row],[DateOpened]],Proc[[#This Row],[DateClosed]]))-1)</f>
        <v>16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yep</v>
      </c>
      <c r="Q10504" s="2">
        <f ca="1">IF(Proc[[#This Row],[DateClosed]]="",ABS(NETWORKDAYS(Proc[[#This Row],[DateOpened]],TODAY()))-1,ABS(NETWORKDAYS(Proc[[#This Row],[DateOpened]],Proc[[#This Row],[DateClosed]]))-1)</f>
        <v>16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yep</v>
      </c>
      <c r="Q10505" s="2">
        <f ca="1">IF(Proc[[#This Row],[DateClosed]]="",ABS(NETWORKDAYS(Proc[[#This Row],[DateOpened]],TODAY()))-1,ABS(NETWORKDAYS(Proc[[#This Row],[DateOpened]],Proc[[#This Row],[DateClosed]]))-1)</f>
        <v>16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yep</v>
      </c>
      <c r="Q10506" s="2">
        <f ca="1">IF(Proc[[#This Row],[DateClosed]]="",ABS(NETWORKDAYS(Proc[[#This Row],[DateOpened]],TODAY()))-1,ABS(NETWORKDAYS(Proc[[#This Row],[DateOpened]],Proc[[#This Row],[DateClosed]]))-1)</f>
        <v>16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yep</v>
      </c>
      <c r="Q10507" s="2">
        <f ca="1">IF(Proc[[#This Row],[DateClosed]]="",ABS(NETWORKDAYS(Proc[[#This Row],[DateOpened]],TODAY()))-1,ABS(NETWORKDAYS(Proc[[#This Row],[DateOpened]],Proc[[#This Row],[DateClosed]]))-1)</f>
        <v>16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yep</v>
      </c>
      <c r="Q10508" s="2">
        <f ca="1">IF(Proc[[#This Row],[DateClosed]]="",ABS(NETWORKDAYS(Proc[[#This Row],[DateOpened]],TODAY()))-1,ABS(NETWORKDAYS(Proc[[#This Row],[DateOpened]],Proc[[#This Row],[DateClosed]]))-1)</f>
        <v>16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yep</v>
      </c>
      <c r="Q10509" s="2">
        <f ca="1">IF(Proc[[#This Row],[DateClosed]]="",ABS(NETWORKDAYS(Proc[[#This Row],[DateOpened]],TODAY()))-1,ABS(NETWORKDAYS(Proc[[#This Row],[DateOpened]],Proc[[#This Row],[DateClosed]]))-1)</f>
        <v>16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yep</v>
      </c>
      <c r="Q10510" s="2">
        <f ca="1">IF(Proc[[#This Row],[DateClosed]]="",ABS(NETWORKDAYS(Proc[[#This Row],[DateOpened]],TODAY()))-1,ABS(NETWORKDAYS(Proc[[#This Row],[DateOpened]],Proc[[#This Row],[DateClosed]]))-1)</f>
        <v>16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yep</v>
      </c>
      <c r="Q10511" s="2">
        <f ca="1">IF(Proc[[#This Row],[DateClosed]]="",ABS(NETWORKDAYS(Proc[[#This Row],[DateOpened]],TODAY()))-1,ABS(NETWORKDAYS(Proc[[#This Row],[DateOpened]],Proc[[#This Row],[DateClosed]]))-1)</f>
        <v>16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yep</v>
      </c>
      <c r="Q10512" s="2">
        <f ca="1">IF(Proc[[#This Row],[DateClosed]]="",ABS(NETWORKDAYS(Proc[[#This Row],[DateOpened]],TODAY()))-1,ABS(NETWORKDAYS(Proc[[#This Row],[DateOpened]],Proc[[#This Row],[DateClosed]]))-1)</f>
        <v>16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yep</v>
      </c>
      <c r="Q10513" s="2">
        <f ca="1">IF(Proc[[#This Row],[DateClosed]]="",ABS(NETWORKDAYS(Proc[[#This Row],[DateOpened]],TODAY()))-1,ABS(NETWORKDAYS(Proc[[#This Row],[DateOpened]],Proc[[#This Row],[DateClosed]]))-1)</f>
        <v>16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yep</v>
      </c>
      <c r="Q10514" s="2">
        <f ca="1">IF(Proc[[#This Row],[DateClosed]]="",ABS(NETWORKDAYS(Proc[[#This Row],[DateOpened]],TODAY()))-1,ABS(NETWORKDAYS(Proc[[#This Row],[DateOpened]],Proc[[#This Row],[DateClosed]]))-1)</f>
        <v>16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yep</v>
      </c>
      <c r="Q10515" s="2">
        <f ca="1">IF(Proc[[#This Row],[DateClosed]]="",ABS(NETWORKDAYS(Proc[[#This Row],[DateOpened]],TODAY()))-1,ABS(NETWORKDAYS(Proc[[#This Row],[DateOpened]],Proc[[#This Row],[DateClosed]]))-1)</f>
        <v>16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yep</v>
      </c>
      <c r="Q10516" s="2">
        <f ca="1">IF(Proc[[#This Row],[DateClosed]]="",ABS(NETWORKDAYS(Proc[[#This Row],[DateOpened]],TODAY()))-1,ABS(NETWORKDAYS(Proc[[#This Row],[DateOpened]],Proc[[#This Row],[DateClosed]]))-1)</f>
        <v>16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yep</v>
      </c>
      <c r="Q10517" s="2">
        <f ca="1">IF(Proc[[#This Row],[DateClosed]]="",ABS(NETWORKDAYS(Proc[[#This Row],[DateOpened]],TODAY()))-1,ABS(NETWORKDAYS(Proc[[#This Row],[DateOpened]],Proc[[#This Row],[DateClosed]]))-1)</f>
        <v>16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yep</v>
      </c>
      <c r="Q10518" s="2">
        <f ca="1">IF(Proc[[#This Row],[DateClosed]]="",ABS(NETWORKDAYS(Proc[[#This Row],[DateOpened]],TODAY()))-1,ABS(NETWORKDAYS(Proc[[#This Row],[DateOpened]],Proc[[#This Row],[DateClosed]]))-1)</f>
        <v>16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yep</v>
      </c>
      <c r="Q10519" s="2">
        <f ca="1">IF(Proc[[#This Row],[DateClosed]]="",ABS(NETWORKDAYS(Proc[[#This Row],[DateOpened]],TODAY()))-1,ABS(NETWORKDAYS(Proc[[#This Row],[DateOpened]],Proc[[#This Row],[DateClosed]]))-1)</f>
        <v>16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yep</v>
      </c>
      <c r="Q10520" s="2">
        <f ca="1">IF(Proc[[#This Row],[DateClosed]]="",ABS(NETWORKDAYS(Proc[[#This Row],[DateOpened]],TODAY()))-1,ABS(NETWORKDAYS(Proc[[#This Row],[DateOpened]],Proc[[#This Row],[DateClosed]]))-1)</f>
        <v>16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yep</v>
      </c>
      <c r="Q10521" s="2">
        <f ca="1">IF(Proc[[#This Row],[DateClosed]]="",ABS(NETWORKDAYS(Proc[[#This Row],[DateOpened]],TODAY()))-1,ABS(NETWORKDAYS(Proc[[#This Row],[DateOpened]],Proc[[#This Row],[DateClosed]]))-1)</f>
        <v>16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yep</v>
      </c>
      <c r="Q10522" s="2">
        <f ca="1">IF(Proc[[#This Row],[DateClosed]]="",ABS(NETWORKDAYS(Proc[[#This Row],[DateOpened]],TODAY()))-1,ABS(NETWORKDAYS(Proc[[#This Row],[DateOpened]],Proc[[#This Row],[DateClosed]]))-1)</f>
        <v>16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yep</v>
      </c>
      <c r="Q10523" s="2">
        <f ca="1">IF(Proc[[#This Row],[DateClosed]]="",ABS(NETWORKDAYS(Proc[[#This Row],[DateOpened]],TODAY()))-1,ABS(NETWORKDAYS(Proc[[#This Row],[DateOpened]],Proc[[#This Row],[DateClosed]]))-1)</f>
        <v>16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yep</v>
      </c>
      <c r="Q10524" s="2">
        <f ca="1">IF(Proc[[#This Row],[DateClosed]]="",ABS(NETWORKDAYS(Proc[[#This Row],[DateOpened]],TODAY()))-1,ABS(NETWORKDAYS(Proc[[#This Row],[DateOpened]],Proc[[#This Row],[DateClosed]]))-1)</f>
        <v>16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yep</v>
      </c>
      <c r="Q10525" s="2">
        <f ca="1">IF(Proc[[#This Row],[DateClosed]]="",ABS(NETWORKDAYS(Proc[[#This Row],[DateOpened]],TODAY()))-1,ABS(NETWORKDAYS(Proc[[#This Row],[DateOpened]],Proc[[#This Row],[DateClosed]]))-1)</f>
        <v>16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yep</v>
      </c>
      <c r="Q10526" s="2">
        <f ca="1">IF(Proc[[#This Row],[DateClosed]]="",ABS(NETWORKDAYS(Proc[[#This Row],[DateOpened]],TODAY()))-1,ABS(NETWORKDAYS(Proc[[#This Row],[DateOpened]],Proc[[#This Row],[DateClosed]]))-1)</f>
        <v>16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yep</v>
      </c>
      <c r="Q10527" s="2">
        <f ca="1">IF(Proc[[#This Row],[DateClosed]]="",ABS(NETWORKDAYS(Proc[[#This Row],[DateOpened]],TODAY()))-1,ABS(NETWORKDAYS(Proc[[#This Row],[DateOpened]],Proc[[#This Row],[DateClosed]]))-1)</f>
        <v>16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yep</v>
      </c>
      <c r="Q10528" s="2">
        <f ca="1">IF(Proc[[#This Row],[DateClosed]]="",ABS(NETWORKDAYS(Proc[[#This Row],[DateOpened]],TODAY()))-1,ABS(NETWORKDAYS(Proc[[#This Row],[DateOpened]],Proc[[#This Row],[DateClosed]]))-1)</f>
        <v>16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yep</v>
      </c>
      <c r="Q10529" s="2">
        <f ca="1">IF(Proc[[#This Row],[DateClosed]]="",ABS(NETWORKDAYS(Proc[[#This Row],[DateOpened]],TODAY()))-1,ABS(NETWORKDAYS(Proc[[#This Row],[DateOpened]],Proc[[#This Row],[DateClosed]]))-1)</f>
        <v>16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yep</v>
      </c>
      <c r="Q10530" s="2">
        <f ca="1">IF(Proc[[#This Row],[DateClosed]]="",ABS(NETWORKDAYS(Proc[[#This Row],[DateOpened]],TODAY()))-1,ABS(NETWORKDAYS(Proc[[#This Row],[DateOpened]],Proc[[#This Row],[DateClosed]]))-1)</f>
        <v>16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yep</v>
      </c>
      <c r="Q10531" s="2">
        <f ca="1">IF(Proc[[#This Row],[DateClosed]]="",ABS(NETWORKDAYS(Proc[[#This Row],[DateOpened]],TODAY()))-1,ABS(NETWORKDAYS(Proc[[#This Row],[DateOpened]],Proc[[#This Row],[DateClosed]]))-1)</f>
        <v>16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yep</v>
      </c>
      <c r="Q10532" s="2">
        <f ca="1">IF(Proc[[#This Row],[DateClosed]]="",ABS(NETWORKDAYS(Proc[[#This Row],[DateOpened]],TODAY()))-1,ABS(NETWORKDAYS(Proc[[#This Row],[DateOpened]],Proc[[#This Row],[DateClosed]]))-1)</f>
        <v>16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yep</v>
      </c>
      <c r="Q10533" s="2">
        <f ca="1">IF(Proc[[#This Row],[DateClosed]]="",ABS(NETWORKDAYS(Proc[[#This Row],[DateOpened]],TODAY()))-1,ABS(NETWORKDAYS(Proc[[#This Row],[DateOpened]],Proc[[#This Row],[DateClosed]]))-1)</f>
        <v>16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yep</v>
      </c>
      <c r="Q10534" s="2">
        <f ca="1">IF(Proc[[#This Row],[DateClosed]]="",ABS(NETWORKDAYS(Proc[[#This Row],[DateOpened]],TODAY()))-1,ABS(NETWORKDAYS(Proc[[#This Row],[DateOpened]],Proc[[#This Row],[DateClosed]]))-1)</f>
        <v>16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yep</v>
      </c>
      <c r="Q10535" s="2">
        <f ca="1">IF(Proc[[#This Row],[DateClosed]]="",ABS(NETWORKDAYS(Proc[[#This Row],[DateOpened]],TODAY()))-1,ABS(NETWORKDAYS(Proc[[#This Row],[DateOpened]],Proc[[#This Row],[DateClosed]]))-1)</f>
        <v>16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yep</v>
      </c>
      <c r="Q10536" s="2">
        <f ca="1">IF(Proc[[#This Row],[DateClosed]]="",ABS(NETWORKDAYS(Proc[[#This Row],[DateOpened]],TODAY()))-1,ABS(NETWORKDAYS(Proc[[#This Row],[DateOpened]],Proc[[#This Row],[DateClosed]]))-1)</f>
        <v>16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yep</v>
      </c>
      <c r="Q10537" s="2">
        <f ca="1">IF(Proc[[#This Row],[DateClosed]]="",ABS(NETWORKDAYS(Proc[[#This Row],[DateOpened]],TODAY()))-1,ABS(NETWORKDAYS(Proc[[#This Row],[DateOpened]],Proc[[#This Row],[DateClosed]]))-1)</f>
        <v>16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yep</v>
      </c>
      <c r="Q10538" s="2">
        <f ca="1">IF(Proc[[#This Row],[DateClosed]]="",ABS(NETWORKDAYS(Proc[[#This Row],[DateOpened]],TODAY()))-1,ABS(NETWORKDAYS(Proc[[#This Row],[DateOpened]],Proc[[#This Row],[DateClosed]]))-1)</f>
        <v>16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yep</v>
      </c>
      <c r="Q10539" s="2">
        <f ca="1">IF(Proc[[#This Row],[DateClosed]]="",ABS(NETWORKDAYS(Proc[[#This Row],[DateOpened]],TODAY()))-1,ABS(NETWORKDAYS(Proc[[#This Row],[DateOpened]],Proc[[#This Row],[DateClosed]]))-1)</f>
        <v>16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yep</v>
      </c>
      <c r="Q10540" s="2">
        <f ca="1">IF(Proc[[#This Row],[DateClosed]]="",ABS(NETWORKDAYS(Proc[[#This Row],[DateOpened]],TODAY()))-1,ABS(NETWORKDAYS(Proc[[#This Row],[DateOpened]],Proc[[#This Row],[DateClosed]]))-1)</f>
        <v>16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yep</v>
      </c>
      <c r="Q10541" s="2">
        <f ca="1">IF(Proc[[#This Row],[DateClosed]]="",ABS(NETWORKDAYS(Proc[[#This Row],[DateOpened]],TODAY()))-1,ABS(NETWORKDAYS(Proc[[#This Row],[DateOpened]],Proc[[#This Row],[DateClosed]]))-1)</f>
        <v>16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yep</v>
      </c>
      <c r="Q10542" s="2">
        <f ca="1">IF(Proc[[#This Row],[DateClosed]]="",ABS(NETWORKDAYS(Proc[[#This Row],[DateOpened]],TODAY()))-1,ABS(NETWORKDAYS(Proc[[#This Row],[DateOpened]],Proc[[#This Row],[DateClosed]]))-1)</f>
        <v>16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yep</v>
      </c>
      <c r="Q10543" s="2">
        <f ca="1">IF(Proc[[#This Row],[DateClosed]]="",ABS(NETWORKDAYS(Proc[[#This Row],[DateOpened]],TODAY()))-1,ABS(NETWORKDAYS(Proc[[#This Row],[DateOpened]],Proc[[#This Row],[DateClosed]]))-1)</f>
        <v>16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yep</v>
      </c>
      <c r="Q10544" s="2">
        <f ca="1">IF(Proc[[#This Row],[DateClosed]]="",ABS(NETWORKDAYS(Proc[[#This Row],[DateOpened]],TODAY()))-1,ABS(NETWORKDAYS(Proc[[#This Row],[DateOpened]],Proc[[#This Row],[DateClosed]]))-1)</f>
        <v>16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yep</v>
      </c>
      <c r="Q10545" s="2">
        <f ca="1">IF(Proc[[#This Row],[DateClosed]]="",ABS(NETWORKDAYS(Proc[[#This Row],[DateOpened]],TODAY()))-1,ABS(NETWORKDAYS(Proc[[#This Row],[DateOpened]],Proc[[#This Row],[DateClosed]]))-1)</f>
        <v>16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yep</v>
      </c>
      <c r="Q10546" s="2">
        <f ca="1">IF(Proc[[#This Row],[DateClosed]]="",ABS(NETWORKDAYS(Proc[[#This Row],[DateOpened]],TODAY()))-1,ABS(NETWORKDAYS(Proc[[#This Row],[DateOpened]],Proc[[#This Row],[DateClosed]]))-1)</f>
        <v>16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yep</v>
      </c>
      <c r="Q10547" s="2">
        <f ca="1">IF(Proc[[#This Row],[DateClosed]]="",ABS(NETWORKDAYS(Proc[[#This Row],[DateOpened]],TODAY()))-1,ABS(NETWORKDAYS(Proc[[#This Row],[DateOpened]],Proc[[#This Row],[DateClosed]]))-1)</f>
        <v>16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yep</v>
      </c>
      <c r="Q10548" s="2">
        <f ca="1">IF(Proc[[#This Row],[DateClosed]]="",ABS(NETWORKDAYS(Proc[[#This Row],[DateOpened]],TODAY()))-1,ABS(NETWORKDAYS(Proc[[#This Row],[DateOpened]],Proc[[#This Row],[DateClosed]]))-1)</f>
        <v>16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yep</v>
      </c>
      <c r="Q10549" s="2">
        <f ca="1">IF(Proc[[#This Row],[DateClosed]]="",ABS(NETWORKDAYS(Proc[[#This Row],[DateOpened]],TODAY()))-1,ABS(NETWORKDAYS(Proc[[#This Row],[DateOpened]],Proc[[#This Row],[DateClosed]]))-1)</f>
        <v>16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yep</v>
      </c>
      <c r="Q10550" s="2">
        <f ca="1">IF(Proc[[#This Row],[DateClosed]]="",ABS(NETWORKDAYS(Proc[[#This Row],[DateOpened]],TODAY()))-1,ABS(NETWORKDAYS(Proc[[#This Row],[DateOpened]],Proc[[#This Row],[DateClosed]]))-1)</f>
        <v>16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yep</v>
      </c>
      <c r="Q10551" s="2">
        <f ca="1">IF(Proc[[#This Row],[DateClosed]]="",ABS(NETWORKDAYS(Proc[[#This Row],[DateOpened]],TODAY()))-1,ABS(NETWORKDAYS(Proc[[#This Row],[DateOpened]],Proc[[#This Row],[DateClosed]]))-1)</f>
        <v>16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yep</v>
      </c>
      <c r="Q10552" s="2">
        <f ca="1">IF(Proc[[#This Row],[DateClosed]]="",ABS(NETWORKDAYS(Proc[[#This Row],[DateOpened]],TODAY()))-1,ABS(NETWORKDAYS(Proc[[#This Row],[DateOpened]],Proc[[#This Row],[DateClosed]]))-1)</f>
        <v>16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yep</v>
      </c>
      <c r="Q10553" s="2">
        <f ca="1">IF(Proc[[#This Row],[DateClosed]]="",ABS(NETWORKDAYS(Proc[[#This Row],[DateOpened]],TODAY()))-1,ABS(NETWORKDAYS(Proc[[#This Row],[DateOpened]],Proc[[#This Row],[DateClosed]]))-1)</f>
        <v>16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yep</v>
      </c>
      <c r="Q10554" s="2">
        <f ca="1">IF(Proc[[#This Row],[DateClosed]]="",ABS(NETWORKDAYS(Proc[[#This Row],[DateOpened]],TODAY()))-1,ABS(NETWORKDAYS(Proc[[#This Row],[DateOpened]],Proc[[#This Row],[DateClosed]]))-1)</f>
        <v>16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yep</v>
      </c>
      <c r="Q10555" s="2">
        <f ca="1">IF(Proc[[#This Row],[DateClosed]]="",ABS(NETWORKDAYS(Proc[[#This Row],[DateOpened]],TODAY()))-1,ABS(NETWORKDAYS(Proc[[#This Row],[DateOpened]],Proc[[#This Row],[DateClosed]]))-1)</f>
        <v>16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yep</v>
      </c>
      <c r="Q10556" s="2">
        <f ca="1">IF(Proc[[#This Row],[DateClosed]]="",ABS(NETWORKDAYS(Proc[[#This Row],[DateOpened]],TODAY()))-1,ABS(NETWORKDAYS(Proc[[#This Row],[DateOpened]],Proc[[#This Row],[DateClosed]]))-1)</f>
        <v>16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yep</v>
      </c>
      <c r="Q10557" s="2">
        <f ca="1">IF(Proc[[#This Row],[DateClosed]]="",ABS(NETWORKDAYS(Proc[[#This Row],[DateOpened]],TODAY()))-1,ABS(NETWORKDAYS(Proc[[#This Row],[DateOpened]],Proc[[#This Row],[DateClosed]]))-1)</f>
        <v>16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yep</v>
      </c>
      <c r="Q10558" s="2">
        <f ca="1">IF(Proc[[#This Row],[DateClosed]]="",ABS(NETWORKDAYS(Proc[[#This Row],[DateOpened]],TODAY()))-1,ABS(NETWORKDAYS(Proc[[#This Row],[DateOpened]],Proc[[#This Row],[DateClosed]]))-1)</f>
        <v>16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yep</v>
      </c>
      <c r="Q10559" s="2">
        <f ca="1">IF(Proc[[#This Row],[DateClosed]]="",ABS(NETWORKDAYS(Proc[[#This Row],[DateOpened]],TODAY()))-1,ABS(NETWORKDAYS(Proc[[#This Row],[DateOpened]],Proc[[#This Row],[DateClosed]]))-1)</f>
        <v>16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yep</v>
      </c>
      <c r="Q10560" s="2">
        <f ca="1">IF(Proc[[#This Row],[DateClosed]]="",ABS(NETWORKDAYS(Proc[[#This Row],[DateOpened]],TODAY()))-1,ABS(NETWORKDAYS(Proc[[#This Row],[DateOpened]],Proc[[#This Row],[DateClosed]]))-1)</f>
        <v>16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yep</v>
      </c>
      <c r="Q10561" s="2">
        <f ca="1">IF(Proc[[#This Row],[DateClosed]]="",ABS(NETWORKDAYS(Proc[[#This Row],[DateOpened]],TODAY()))-1,ABS(NETWORKDAYS(Proc[[#This Row],[DateOpened]],Proc[[#This Row],[DateClosed]]))-1)</f>
        <v>16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yep</v>
      </c>
      <c r="Q10562" s="2">
        <f ca="1">IF(Proc[[#This Row],[DateClosed]]="",ABS(NETWORKDAYS(Proc[[#This Row],[DateOpened]],TODAY()))-1,ABS(NETWORKDAYS(Proc[[#This Row],[DateOpened]],Proc[[#This Row],[DateClosed]]))-1)</f>
        <v>16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yep</v>
      </c>
      <c r="Q10563" s="2">
        <f ca="1">IF(Proc[[#This Row],[DateClosed]]="",ABS(NETWORKDAYS(Proc[[#This Row],[DateOpened]],TODAY()))-1,ABS(NETWORKDAYS(Proc[[#This Row],[DateOpened]],Proc[[#This Row],[DateClosed]]))-1)</f>
        <v>16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yep</v>
      </c>
      <c r="Q10564" s="2">
        <f ca="1">IF(Proc[[#This Row],[DateClosed]]="",ABS(NETWORKDAYS(Proc[[#This Row],[DateOpened]],TODAY()))-1,ABS(NETWORKDAYS(Proc[[#This Row],[DateOpened]],Proc[[#This Row],[DateClosed]]))-1)</f>
        <v>16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yep</v>
      </c>
      <c r="Q10565" s="2">
        <f ca="1">IF(Proc[[#This Row],[DateClosed]]="",ABS(NETWORKDAYS(Proc[[#This Row],[DateOpened]],TODAY()))-1,ABS(NETWORKDAYS(Proc[[#This Row],[DateOpened]],Proc[[#This Row],[DateClosed]]))-1)</f>
        <v>16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yep</v>
      </c>
      <c r="Q10566" s="2">
        <f ca="1">IF(Proc[[#This Row],[DateClosed]]="",ABS(NETWORKDAYS(Proc[[#This Row],[DateOpened]],TODAY()))-1,ABS(NETWORKDAYS(Proc[[#This Row],[DateOpened]],Proc[[#This Row],[DateClosed]]))-1)</f>
        <v>16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yep</v>
      </c>
      <c r="Q10567" s="2">
        <f ca="1">IF(Proc[[#This Row],[DateClosed]]="",ABS(NETWORKDAYS(Proc[[#This Row],[DateOpened]],TODAY()))-1,ABS(NETWORKDAYS(Proc[[#This Row],[DateOpened]],Proc[[#This Row],[DateClosed]]))-1)</f>
        <v>16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yep</v>
      </c>
      <c r="Q10568" s="2">
        <f ca="1">IF(Proc[[#This Row],[DateClosed]]="",ABS(NETWORKDAYS(Proc[[#This Row],[DateOpened]],TODAY()))-1,ABS(NETWORKDAYS(Proc[[#This Row],[DateOpened]],Proc[[#This Row],[DateClosed]]))-1)</f>
        <v>16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yep</v>
      </c>
      <c r="Q10569" s="2">
        <f ca="1">IF(Proc[[#This Row],[DateClosed]]="",ABS(NETWORKDAYS(Proc[[#This Row],[DateOpened]],TODAY()))-1,ABS(NETWORKDAYS(Proc[[#This Row],[DateOpened]],Proc[[#This Row],[DateClosed]]))-1)</f>
        <v>16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yep</v>
      </c>
      <c r="Q10570" s="2">
        <f ca="1">IF(Proc[[#This Row],[DateClosed]]="",ABS(NETWORKDAYS(Proc[[#This Row],[DateOpened]],TODAY()))-1,ABS(NETWORKDAYS(Proc[[#This Row],[DateOpened]],Proc[[#This Row],[DateClosed]]))-1)</f>
        <v>16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yep</v>
      </c>
      <c r="Q10571" s="2">
        <f ca="1">IF(Proc[[#This Row],[DateClosed]]="",ABS(NETWORKDAYS(Proc[[#This Row],[DateOpened]],TODAY()))-1,ABS(NETWORKDAYS(Proc[[#This Row],[DateOpened]],Proc[[#This Row],[DateClosed]]))-1)</f>
        <v>16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yep</v>
      </c>
      <c r="Q10572" s="2">
        <f ca="1">IF(Proc[[#This Row],[DateClosed]]="",ABS(NETWORKDAYS(Proc[[#This Row],[DateOpened]],TODAY()))-1,ABS(NETWORKDAYS(Proc[[#This Row],[DateOpened]],Proc[[#This Row],[DateClosed]]))-1)</f>
        <v>16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yep</v>
      </c>
      <c r="Q10573" s="2">
        <f ca="1">IF(Proc[[#This Row],[DateClosed]]="",ABS(NETWORKDAYS(Proc[[#This Row],[DateOpened]],TODAY()))-1,ABS(NETWORKDAYS(Proc[[#This Row],[DateOpened]],Proc[[#This Row],[DateClosed]]))-1)</f>
        <v>16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yep</v>
      </c>
      <c r="Q10574" s="2">
        <f ca="1">IF(Proc[[#This Row],[DateClosed]]="",ABS(NETWORKDAYS(Proc[[#This Row],[DateOpened]],TODAY()))-1,ABS(NETWORKDAYS(Proc[[#This Row],[DateOpened]],Proc[[#This Row],[DateClosed]]))-1)</f>
        <v>16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yep</v>
      </c>
      <c r="Q10575" s="2">
        <f ca="1">IF(Proc[[#This Row],[DateClosed]]="",ABS(NETWORKDAYS(Proc[[#This Row],[DateOpened]],TODAY()))-1,ABS(NETWORKDAYS(Proc[[#This Row],[DateOpened]],Proc[[#This Row],[DateClosed]]))-1)</f>
        <v>16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yep</v>
      </c>
      <c r="Q10576" s="2">
        <f ca="1">IF(Proc[[#This Row],[DateClosed]]="",ABS(NETWORKDAYS(Proc[[#This Row],[DateOpened]],TODAY()))-1,ABS(NETWORKDAYS(Proc[[#This Row],[DateOpened]],Proc[[#This Row],[DateClosed]]))-1)</f>
        <v>16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yep</v>
      </c>
      <c r="Q10577" s="2">
        <f ca="1">IF(Proc[[#This Row],[DateClosed]]="",ABS(NETWORKDAYS(Proc[[#This Row],[DateOpened]],TODAY()))-1,ABS(NETWORKDAYS(Proc[[#This Row],[DateOpened]],Proc[[#This Row],[DateClosed]]))-1)</f>
        <v>16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yep</v>
      </c>
      <c r="Q10578" s="2">
        <f ca="1">IF(Proc[[#This Row],[DateClosed]]="",ABS(NETWORKDAYS(Proc[[#This Row],[DateOpened]],TODAY()))-1,ABS(NETWORKDAYS(Proc[[#This Row],[DateOpened]],Proc[[#This Row],[DateClosed]]))-1)</f>
        <v>16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yep</v>
      </c>
      <c r="Q10579" s="2">
        <f ca="1">IF(Proc[[#This Row],[DateClosed]]="",ABS(NETWORKDAYS(Proc[[#This Row],[DateOpened]],TODAY()))-1,ABS(NETWORKDAYS(Proc[[#This Row],[DateOpened]],Proc[[#This Row],[DateClosed]]))-1)</f>
        <v>16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yep</v>
      </c>
      <c r="Q10580" s="2">
        <f ca="1">IF(Proc[[#This Row],[DateClosed]]="",ABS(NETWORKDAYS(Proc[[#This Row],[DateOpened]],TODAY()))-1,ABS(NETWORKDAYS(Proc[[#This Row],[DateOpened]],Proc[[#This Row],[DateClosed]]))-1)</f>
        <v>16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yep</v>
      </c>
      <c r="Q10581" s="2">
        <f ca="1">IF(Proc[[#This Row],[DateClosed]]="",ABS(NETWORKDAYS(Proc[[#This Row],[DateOpened]],TODAY()))-1,ABS(NETWORKDAYS(Proc[[#This Row],[DateOpened]],Proc[[#This Row],[DateClosed]]))-1)</f>
        <v>16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yep</v>
      </c>
      <c r="Q10582" s="2">
        <f ca="1">IF(Proc[[#This Row],[DateClosed]]="",ABS(NETWORKDAYS(Proc[[#This Row],[DateOpened]],TODAY()))-1,ABS(NETWORKDAYS(Proc[[#This Row],[DateOpened]],Proc[[#This Row],[DateClosed]]))-1)</f>
        <v>16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yep</v>
      </c>
      <c r="Q10583" s="2">
        <f ca="1">IF(Proc[[#This Row],[DateClosed]]="",ABS(NETWORKDAYS(Proc[[#This Row],[DateOpened]],TODAY()))-1,ABS(NETWORKDAYS(Proc[[#This Row],[DateOpened]],Proc[[#This Row],[DateClosed]]))-1)</f>
        <v>16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yep</v>
      </c>
      <c r="Q10584" s="2">
        <f ca="1">IF(Proc[[#This Row],[DateClosed]]="",ABS(NETWORKDAYS(Proc[[#This Row],[DateOpened]],TODAY()))-1,ABS(NETWORKDAYS(Proc[[#This Row],[DateOpened]],Proc[[#This Row],[DateClosed]]))-1)</f>
        <v>16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yep</v>
      </c>
      <c r="Q10585" s="2">
        <f ca="1">IF(Proc[[#This Row],[DateClosed]]="",ABS(NETWORKDAYS(Proc[[#This Row],[DateOpened]],TODAY()))-1,ABS(NETWORKDAYS(Proc[[#This Row],[DateOpened]],Proc[[#This Row],[DateClosed]]))-1)</f>
        <v>16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yep</v>
      </c>
      <c r="Q10586" s="2">
        <f ca="1">IF(Proc[[#This Row],[DateClosed]]="",ABS(NETWORKDAYS(Proc[[#This Row],[DateOpened]],TODAY()))-1,ABS(NETWORKDAYS(Proc[[#This Row],[DateOpened]],Proc[[#This Row],[DateClosed]]))-1)</f>
        <v>16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yep</v>
      </c>
      <c r="Q10587" s="2">
        <f ca="1">IF(Proc[[#This Row],[DateClosed]]="",ABS(NETWORKDAYS(Proc[[#This Row],[DateOpened]],TODAY()))-1,ABS(NETWORKDAYS(Proc[[#This Row],[DateOpened]],Proc[[#This Row],[DateClosed]]))-1)</f>
        <v>16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yep</v>
      </c>
      <c r="Q10588" s="2">
        <f ca="1">IF(Proc[[#This Row],[DateClosed]]="",ABS(NETWORKDAYS(Proc[[#This Row],[DateOpened]],TODAY()))-1,ABS(NETWORKDAYS(Proc[[#This Row],[DateOpened]],Proc[[#This Row],[DateClosed]]))-1)</f>
        <v>16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yep</v>
      </c>
      <c r="Q10589" s="2">
        <f ca="1">IF(Proc[[#This Row],[DateClosed]]="",ABS(NETWORKDAYS(Proc[[#This Row],[DateOpened]],TODAY()))-1,ABS(NETWORKDAYS(Proc[[#This Row],[DateOpened]],Proc[[#This Row],[DateClosed]]))-1)</f>
        <v>16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yep</v>
      </c>
      <c r="Q10590" s="2">
        <f ca="1">IF(Proc[[#This Row],[DateClosed]]="",ABS(NETWORKDAYS(Proc[[#This Row],[DateOpened]],TODAY()))-1,ABS(NETWORKDAYS(Proc[[#This Row],[DateOpened]],Proc[[#This Row],[DateClosed]]))-1)</f>
        <v>16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yep</v>
      </c>
      <c r="Q10591" s="2">
        <f ca="1">IF(Proc[[#This Row],[DateClosed]]="",ABS(NETWORKDAYS(Proc[[#This Row],[DateOpened]],TODAY()))-1,ABS(NETWORKDAYS(Proc[[#This Row],[DateOpened]],Proc[[#This Row],[DateClosed]]))-1)</f>
        <v>16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yep</v>
      </c>
      <c r="Q10592" s="2">
        <f ca="1">IF(Proc[[#This Row],[DateClosed]]="",ABS(NETWORKDAYS(Proc[[#This Row],[DateOpened]],TODAY()))-1,ABS(NETWORKDAYS(Proc[[#This Row],[DateOpened]],Proc[[#This Row],[DateClosed]]))-1)</f>
        <v>16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yep</v>
      </c>
      <c r="Q10593" s="2">
        <f ca="1">IF(Proc[[#This Row],[DateClosed]]="",ABS(NETWORKDAYS(Proc[[#This Row],[DateOpened]],TODAY()))-1,ABS(NETWORKDAYS(Proc[[#This Row],[DateOpened]],Proc[[#This Row],[DateClosed]]))-1)</f>
        <v>16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yep</v>
      </c>
      <c r="Q10594" s="2">
        <f ca="1">IF(Proc[[#This Row],[DateClosed]]="",ABS(NETWORKDAYS(Proc[[#This Row],[DateOpened]],TODAY()))-1,ABS(NETWORKDAYS(Proc[[#This Row],[DateOpened]],Proc[[#This Row],[DateClosed]]))-1)</f>
        <v>16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yep</v>
      </c>
      <c r="Q10595" s="2">
        <f ca="1">IF(Proc[[#This Row],[DateClosed]]="",ABS(NETWORKDAYS(Proc[[#This Row],[DateOpened]],TODAY()))-1,ABS(NETWORKDAYS(Proc[[#This Row],[DateOpened]],Proc[[#This Row],[DateClosed]]))-1)</f>
        <v>16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yep</v>
      </c>
      <c r="Q10596" s="2">
        <f ca="1">IF(Proc[[#This Row],[DateClosed]]="",ABS(NETWORKDAYS(Proc[[#This Row],[DateOpened]],TODAY()))-1,ABS(NETWORKDAYS(Proc[[#This Row],[DateOpened]],Proc[[#This Row],[DateClosed]]))-1)</f>
        <v>16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yep</v>
      </c>
      <c r="Q10597" s="2">
        <f ca="1">IF(Proc[[#This Row],[DateClosed]]="",ABS(NETWORKDAYS(Proc[[#This Row],[DateOpened]],TODAY()))-1,ABS(NETWORKDAYS(Proc[[#This Row],[DateOpened]],Proc[[#This Row],[DateClosed]]))-1)</f>
        <v>16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yep</v>
      </c>
      <c r="Q10598" s="2">
        <f ca="1">IF(Proc[[#This Row],[DateClosed]]="",ABS(NETWORKDAYS(Proc[[#This Row],[DateOpened]],TODAY()))-1,ABS(NETWORKDAYS(Proc[[#This Row],[DateOpened]],Proc[[#This Row],[DateClosed]]))-1)</f>
        <v>16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yep</v>
      </c>
      <c r="Q10599" s="2">
        <f ca="1">IF(Proc[[#This Row],[DateClosed]]="",ABS(NETWORKDAYS(Proc[[#This Row],[DateOpened]],TODAY()))-1,ABS(NETWORKDAYS(Proc[[#This Row],[DateOpened]],Proc[[#This Row],[DateClosed]]))-1)</f>
        <v>16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yep</v>
      </c>
      <c r="Q10600" s="2">
        <f ca="1">IF(Proc[[#This Row],[DateClosed]]="",ABS(NETWORKDAYS(Proc[[#This Row],[DateOpened]],TODAY()))-1,ABS(NETWORKDAYS(Proc[[#This Row],[DateOpened]],Proc[[#This Row],[DateClosed]]))-1)</f>
        <v>16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yep</v>
      </c>
      <c r="Q10601" s="2">
        <f ca="1">IF(Proc[[#This Row],[DateClosed]]="",ABS(NETWORKDAYS(Proc[[#This Row],[DateOpened]],TODAY()))-1,ABS(NETWORKDAYS(Proc[[#This Row],[DateOpened]],Proc[[#This Row],[DateClosed]]))-1)</f>
        <v>16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yep</v>
      </c>
      <c r="Q10602" s="2">
        <f ca="1">IF(Proc[[#This Row],[DateClosed]]="",ABS(NETWORKDAYS(Proc[[#This Row],[DateOpened]],TODAY()))-1,ABS(NETWORKDAYS(Proc[[#This Row],[DateOpened]],Proc[[#This Row],[DateClosed]]))-1)</f>
        <v>16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yep</v>
      </c>
      <c r="Q10603" s="2">
        <f ca="1">IF(Proc[[#This Row],[DateClosed]]="",ABS(NETWORKDAYS(Proc[[#This Row],[DateOpened]],TODAY()))-1,ABS(NETWORKDAYS(Proc[[#This Row],[DateOpened]],Proc[[#This Row],[DateClosed]]))-1)</f>
        <v>16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yep</v>
      </c>
      <c r="Q10604" s="2">
        <f ca="1">IF(Proc[[#This Row],[DateClosed]]="",ABS(NETWORKDAYS(Proc[[#This Row],[DateOpened]],TODAY()))-1,ABS(NETWORKDAYS(Proc[[#This Row],[DateOpened]],Proc[[#This Row],[DateClosed]]))-1)</f>
        <v>16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yep</v>
      </c>
      <c r="Q10605" s="2">
        <f ca="1">IF(Proc[[#This Row],[DateClosed]]="",ABS(NETWORKDAYS(Proc[[#This Row],[DateOpened]],TODAY()))-1,ABS(NETWORKDAYS(Proc[[#This Row],[DateOpened]],Proc[[#This Row],[DateClosed]]))-1)</f>
        <v>16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yep</v>
      </c>
      <c r="Q10606" s="2">
        <f ca="1">IF(Proc[[#This Row],[DateClosed]]="",ABS(NETWORKDAYS(Proc[[#This Row],[DateOpened]],TODAY()))-1,ABS(NETWORKDAYS(Proc[[#This Row],[DateOpened]],Proc[[#This Row],[DateClosed]]))-1)</f>
        <v>16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yep</v>
      </c>
      <c r="Q10607" s="2">
        <f ca="1">IF(Proc[[#This Row],[DateClosed]]="",ABS(NETWORKDAYS(Proc[[#This Row],[DateOpened]],TODAY()))-1,ABS(NETWORKDAYS(Proc[[#This Row],[DateOpened]],Proc[[#This Row],[DateClosed]]))-1)</f>
        <v>16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yep</v>
      </c>
      <c r="Q10608" s="2">
        <f ca="1">IF(Proc[[#This Row],[DateClosed]]="",ABS(NETWORKDAYS(Proc[[#This Row],[DateOpened]],TODAY()))-1,ABS(NETWORKDAYS(Proc[[#This Row],[DateOpened]],Proc[[#This Row],[DateClosed]]))-1)</f>
        <v>16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yep</v>
      </c>
      <c r="Q10609" s="2">
        <f ca="1">IF(Proc[[#This Row],[DateClosed]]="",ABS(NETWORKDAYS(Proc[[#This Row],[DateOpened]],TODAY()))-1,ABS(NETWORKDAYS(Proc[[#This Row],[DateOpened]],Proc[[#This Row],[DateClosed]]))-1)</f>
        <v>16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yep</v>
      </c>
      <c r="Q10610" s="2">
        <f ca="1">IF(Proc[[#This Row],[DateClosed]]="",ABS(NETWORKDAYS(Proc[[#This Row],[DateOpened]],TODAY()))-1,ABS(NETWORKDAYS(Proc[[#This Row],[DateOpened]],Proc[[#This Row],[DateClosed]]))-1)</f>
        <v>16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yep</v>
      </c>
      <c r="Q10611" s="2">
        <f ca="1">IF(Proc[[#This Row],[DateClosed]]="",ABS(NETWORKDAYS(Proc[[#This Row],[DateOpened]],TODAY()))-1,ABS(NETWORKDAYS(Proc[[#This Row],[DateOpened]],Proc[[#This Row],[DateClosed]]))-1)</f>
        <v>16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yep</v>
      </c>
      <c r="Q10612" s="2">
        <f ca="1">IF(Proc[[#This Row],[DateClosed]]="",ABS(NETWORKDAYS(Proc[[#This Row],[DateOpened]],TODAY()))-1,ABS(NETWORKDAYS(Proc[[#This Row],[DateOpened]],Proc[[#This Row],[DateClosed]]))-1)</f>
        <v>16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yep</v>
      </c>
      <c r="Q10613" s="2">
        <f ca="1">IF(Proc[[#This Row],[DateClosed]]="",ABS(NETWORKDAYS(Proc[[#This Row],[DateOpened]],TODAY()))-1,ABS(NETWORKDAYS(Proc[[#This Row],[DateOpened]],Proc[[#This Row],[DateClosed]]))-1)</f>
        <v>16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yep</v>
      </c>
      <c r="Q10614" s="2">
        <f ca="1">IF(Proc[[#This Row],[DateClosed]]="",ABS(NETWORKDAYS(Proc[[#This Row],[DateOpened]],TODAY()))-1,ABS(NETWORKDAYS(Proc[[#This Row],[DateOpened]],Proc[[#This Row],[DateClosed]]))-1)</f>
        <v>16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yep</v>
      </c>
      <c r="Q10615" s="2">
        <f ca="1">IF(Proc[[#This Row],[DateClosed]]="",ABS(NETWORKDAYS(Proc[[#This Row],[DateOpened]],TODAY()))-1,ABS(NETWORKDAYS(Proc[[#This Row],[DateOpened]],Proc[[#This Row],[DateClosed]]))-1)</f>
        <v>16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yep</v>
      </c>
      <c r="Q10616" s="2">
        <f ca="1">IF(Proc[[#This Row],[DateClosed]]="",ABS(NETWORKDAYS(Proc[[#This Row],[DateOpened]],TODAY()))-1,ABS(NETWORKDAYS(Proc[[#This Row],[DateOpened]],Proc[[#This Row],[DateClosed]]))-1)</f>
        <v>16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yep</v>
      </c>
      <c r="Q10617" s="2">
        <f ca="1">IF(Proc[[#This Row],[DateClosed]]="",ABS(NETWORKDAYS(Proc[[#This Row],[DateOpened]],TODAY()))-1,ABS(NETWORKDAYS(Proc[[#This Row],[DateOpened]],Proc[[#This Row],[DateClosed]]))-1)</f>
        <v>16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yep</v>
      </c>
      <c r="Q10618" s="2">
        <f ca="1">IF(Proc[[#This Row],[DateClosed]]="",ABS(NETWORKDAYS(Proc[[#This Row],[DateOpened]],TODAY()))-1,ABS(NETWORKDAYS(Proc[[#This Row],[DateOpened]],Proc[[#This Row],[DateClosed]]))-1)</f>
        <v>16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yep</v>
      </c>
      <c r="Q10619" s="2">
        <f ca="1">IF(Proc[[#This Row],[DateClosed]]="",ABS(NETWORKDAYS(Proc[[#This Row],[DateOpened]],TODAY()))-1,ABS(NETWORKDAYS(Proc[[#This Row],[DateOpened]],Proc[[#This Row],[DateClosed]]))-1)</f>
        <v>16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yep</v>
      </c>
      <c r="Q10620" s="2">
        <f ca="1">IF(Proc[[#This Row],[DateClosed]]="",ABS(NETWORKDAYS(Proc[[#This Row],[DateOpened]],TODAY()))-1,ABS(NETWORKDAYS(Proc[[#This Row],[DateOpened]],Proc[[#This Row],[DateClosed]]))-1)</f>
        <v>16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yep</v>
      </c>
      <c r="Q10621" s="2">
        <f ca="1">IF(Proc[[#This Row],[DateClosed]]="",ABS(NETWORKDAYS(Proc[[#This Row],[DateOpened]],TODAY()))-1,ABS(NETWORKDAYS(Proc[[#This Row],[DateOpened]],Proc[[#This Row],[DateClosed]]))-1)</f>
        <v>16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yep</v>
      </c>
      <c r="Q10622" s="2">
        <f ca="1">IF(Proc[[#This Row],[DateClosed]]="",ABS(NETWORKDAYS(Proc[[#This Row],[DateOpened]],TODAY()))-1,ABS(NETWORKDAYS(Proc[[#This Row],[DateOpened]],Proc[[#This Row],[DateClosed]]))-1)</f>
        <v>16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yep</v>
      </c>
      <c r="Q10623" s="2">
        <f ca="1">IF(Proc[[#This Row],[DateClosed]]="",ABS(NETWORKDAYS(Proc[[#This Row],[DateOpened]],TODAY()))-1,ABS(NETWORKDAYS(Proc[[#This Row],[DateOpened]],Proc[[#This Row],[DateClosed]]))-1)</f>
        <v>16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yep</v>
      </c>
      <c r="Q10624" s="2">
        <f ca="1">IF(Proc[[#This Row],[DateClosed]]="",ABS(NETWORKDAYS(Proc[[#This Row],[DateOpened]],TODAY()))-1,ABS(NETWORKDAYS(Proc[[#This Row],[DateOpened]],Proc[[#This Row],[DateClosed]]))-1)</f>
        <v>16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yep</v>
      </c>
      <c r="Q10625" s="2">
        <f ca="1">IF(Proc[[#This Row],[DateClosed]]="",ABS(NETWORKDAYS(Proc[[#This Row],[DateOpened]],TODAY()))-1,ABS(NETWORKDAYS(Proc[[#This Row],[DateOpened]],Proc[[#This Row],[DateClosed]]))-1)</f>
        <v>16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yep</v>
      </c>
      <c r="Q10626" s="2">
        <f ca="1">IF(Proc[[#This Row],[DateClosed]]="",ABS(NETWORKDAYS(Proc[[#This Row],[DateOpened]],TODAY()))-1,ABS(NETWORKDAYS(Proc[[#This Row],[DateOpened]],Proc[[#This Row],[DateClosed]]))-1)</f>
        <v>16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yep</v>
      </c>
      <c r="Q10627" s="2">
        <f ca="1">IF(Proc[[#This Row],[DateClosed]]="",ABS(NETWORKDAYS(Proc[[#This Row],[DateOpened]],TODAY()))-1,ABS(NETWORKDAYS(Proc[[#This Row],[DateOpened]],Proc[[#This Row],[DateClosed]]))-1)</f>
        <v>16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yep</v>
      </c>
      <c r="Q10628" s="2">
        <f ca="1">IF(Proc[[#This Row],[DateClosed]]="",ABS(NETWORKDAYS(Proc[[#This Row],[DateOpened]],TODAY()))-1,ABS(NETWORKDAYS(Proc[[#This Row],[DateOpened]],Proc[[#This Row],[DateClosed]]))-1)</f>
        <v>16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yep</v>
      </c>
      <c r="Q10629" s="2">
        <f ca="1">IF(Proc[[#This Row],[DateClosed]]="",ABS(NETWORKDAYS(Proc[[#This Row],[DateOpened]],TODAY()))-1,ABS(NETWORKDAYS(Proc[[#This Row],[DateOpened]],Proc[[#This Row],[DateClosed]]))-1)</f>
        <v>16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yep</v>
      </c>
      <c r="Q10630" s="2">
        <f ca="1">IF(Proc[[#This Row],[DateClosed]]="",ABS(NETWORKDAYS(Proc[[#This Row],[DateOpened]],TODAY()))-1,ABS(NETWORKDAYS(Proc[[#This Row],[DateOpened]],Proc[[#This Row],[DateClosed]]))-1)</f>
        <v>16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yep</v>
      </c>
      <c r="Q10631" s="2">
        <f ca="1">IF(Proc[[#This Row],[DateClosed]]="",ABS(NETWORKDAYS(Proc[[#This Row],[DateOpened]],TODAY()))-1,ABS(NETWORKDAYS(Proc[[#This Row],[DateOpened]],Proc[[#This Row],[DateClosed]]))-1)</f>
        <v>16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yep</v>
      </c>
      <c r="Q10632" s="2">
        <f ca="1">IF(Proc[[#This Row],[DateClosed]]="",ABS(NETWORKDAYS(Proc[[#This Row],[DateOpened]],TODAY()))-1,ABS(NETWORKDAYS(Proc[[#This Row],[DateOpened]],Proc[[#This Row],[DateClosed]]))-1)</f>
        <v>16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yep</v>
      </c>
      <c r="Q10633" s="2">
        <f ca="1">IF(Proc[[#This Row],[DateClosed]]="",ABS(NETWORKDAYS(Proc[[#This Row],[DateOpened]],TODAY()))-1,ABS(NETWORKDAYS(Proc[[#This Row],[DateOpened]],Proc[[#This Row],[DateClosed]]))-1)</f>
        <v>16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yep</v>
      </c>
      <c r="Q10634" s="2">
        <f ca="1">IF(Proc[[#This Row],[DateClosed]]="",ABS(NETWORKDAYS(Proc[[#This Row],[DateOpened]],TODAY()))-1,ABS(NETWORKDAYS(Proc[[#This Row],[DateOpened]],Proc[[#This Row],[DateClosed]]))-1)</f>
        <v>16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yep</v>
      </c>
      <c r="Q10635" s="2">
        <f ca="1">IF(Proc[[#This Row],[DateClosed]]="",ABS(NETWORKDAYS(Proc[[#This Row],[DateOpened]],TODAY()))-1,ABS(NETWORKDAYS(Proc[[#This Row],[DateOpened]],Proc[[#This Row],[DateClosed]]))-1)</f>
        <v>16</v>
      </c>
      <c r="R10635" s="140" t="s">
        <v>476</v>
      </c>
      <c r="S10635" s="155"/>
      <c r="T10635" s="155"/>
    </row>
    <row r="10636" spans="1:20" hidden="1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yep</v>
      </c>
      <c r="Q10636" s="2">
        <f ca="1">IF(Proc[[#This Row],[DateClosed]]="",ABS(NETWORKDAYS(Proc[[#This Row],[DateOpened]],TODAY()))-1,ABS(NETWORKDAYS(Proc[[#This Row],[DateOpened]],Proc[[#This Row],[DateClosed]]))-1)</f>
        <v>16</v>
      </c>
      <c r="R10636" s="140" t="s">
        <v>415</v>
      </c>
      <c r="S10636" s="155"/>
      <c r="T10636" s="155"/>
    </row>
    <row r="10637" spans="1:20" hidden="1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yep</v>
      </c>
      <c r="Q10637" s="2">
        <f ca="1">IF(Proc[[#This Row],[DateClosed]]="",ABS(NETWORKDAYS(Proc[[#This Row],[DateOpened]],TODAY()))-1,ABS(NETWORKDAYS(Proc[[#This Row],[DateOpened]],Proc[[#This Row],[DateClosed]]))-1)</f>
        <v>16</v>
      </c>
      <c r="R10637" s="140" t="s">
        <v>415</v>
      </c>
      <c r="S10637" s="155"/>
      <c r="T10637" s="155"/>
    </row>
    <row r="10638" spans="1:20" hidden="1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yep</v>
      </c>
      <c r="Q10638" s="2">
        <f ca="1">IF(Proc[[#This Row],[DateClosed]]="",ABS(NETWORKDAYS(Proc[[#This Row],[DateOpened]],TODAY()))-1,ABS(NETWORKDAYS(Proc[[#This Row],[DateOpened]],Proc[[#This Row],[DateClosed]]))-1)</f>
        <v>16</v>
      </c>
      <c r="R10638" s="140" t="s">
        <v>415</v>
      </c>
      <c r="S10638" s="155"/>
      <c r="T10638" s="155"/>
    </row>
    <row r="10639" spans="1:20" hidden="1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yep</v>
      </c>
      <c r="Q10639" s="2">
        <f ca="1">IF(Proc[[#This Row],[DateClosed]]="",ABS(NETWORKDAYS(Proc[[#This Row],[DateOpened]],TODAY()))-1,ABS(NETWORKDAYS(Proc[[#This Row],[DateOpened]],Proc[[#This Row],[DateClosed]]))-1)</f>
        <v>16</v>
      </c>
      <c r="R10639" s="140" t="s">
        <v>415</v>
      </c>
      <c r="S10639" s="155"/>
      <c r="T10639" s="155"/>
    </row>
    <row r="10640" spans="1:20" hidden="1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yep</v>
      </c>
      <c r="Q10640" s="2">
        <f ca="1">IF(Proc[[#This Row],[DateClosed]]="",ABS(NETWORKDAYS(Proc[[#This Row],[DateOpened]],TODAY()))-1,ABS(NETWORKDAYS(Proc[[#This Row],[DateOpened]],Proc[[#This Row],[DateClosed]]))-1)</f>
        <v>16</v>
      </c>
      <c r="R10640" s="140" t="s">
        <v>415</v>
      </c>
      <c r="S10640" s="155"/>
      <c r="T10640" s="155"/>
    </row>
    <row r="10641" spans="1:20" hidden="1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yep</v>
      </c>
      <c r="Q10641" s="2">
        <f ca="1">IF(Proc[[#This Row],[DateClosed]]="",ABS(NETWORKDAYS(Proc[[#This Row],[DateOpened]],TODAY()))-1,ABS(NETWORKDAYS(Proc[[#This Row],[DateOpened]],Proc[[#This Row],[DateClosed]]))-1)</f>
        <v>16</v>
      </c>
      <c r="R10641" s="140" t="s">
        <v>415</v>
      </c>
      <c r="S10641" s="155"/>
      <c r="T10641" s="155"/>
    </row>
    <row r="10642" spans="1:20" hidden="1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yep</v>
      </c>
      <c r="Q10642" s="2">
        <f ca="1">IF(Proc[[#This Row],[DateClosed]]="",ABS(NETWORKDAYS(Proc[[#This Row],[DateOpened]],TODAY()))-1,ABS(NETWORKDAYS(Proc[[#This Row],[DateOpened]],Proc[[#This Row],[DateClosed]]))-1)</f>
        <v>16</v>
      </c>
      <c r="R10642" s="140" t="s">
        <v>415</v>
      </c>
      <c r="S10642" s="155"/>
      <c r="T10642" s="155"/>
    </row>
    <row r="10643" spans="1:20" hidden="1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yep</v>
      </c>
      <c r="Q10643" s="2">
        <f ca="1">IF(Proc[[#This Row],[DateClosed]]="",ABS(NETWORKDAYS(Proc[[#This Row],[DateOpened]],TODAY()))-1,ABS(NETWORKDAYS(Proc[[#This Row],[DateOpened]],Proc[[#This Row],[DateClosed]]))-1)</f>
        <v>16</v>
      </c>
      <c r="R10643" s="140" t="s">
        <v>415</v>
      </c>
      <c r="S10643" s="155"/>
      <c r="T10643" s="155"/>
    </row>
    <row r="10644" spans="1:20" hidden="1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yep</v>
      </c>
      <c r="Q10644" s="2">
        <f ca="1">IF(Proc[[#This Row],[DateClosed]]="",ABS(NETWORKDAYS(Proc[[#This Row],[DateOpened]],TODAY()))-1,ABS(NETWORKDAYS(Proc[[#This Row],[DateOpened]],Proc[[#This Row],[DateClosed]]))-1)</f>
        <v>16</v>
      </c>
      <c r="R10644" s="140" t="s">
        <v>415</v>
      </c>
      <c r="S10644" s="155"/>
      <c r="T10644" s="155"/>
    </row>
    <row r="10645" spans="1:20" hidden="1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yep</v>
      </c>
      <c r="Q10645" s="2">
        <f ca="1">IF(Proc[[#This Row],[DateClosed]]="",ABS(NETWORKDAYS(Proc[[#This Row],[DateOpened]],TODAY()))-1,ABS(NETWORKDAYS(Proc[[#This Row],[DateOpened]],Proc[[#This Row],[DateClosed]]))-1)</f>
        <v>16</v>
      </c>
      <c r="R10645" s="140" t="s">
        <v>415</v>
      </c>
      <c r="S10645" s="155"/>
      <c r="T10645" s="155"/>
    </row>
    <row r="10646" spans="1:20" hidden="1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yep</v>
      </c>
      <c r="Q10646" s="2">
        <f ca="1">IF(Proc[[#This Row],[DateClosed]]="",ABS(NETWORKDAYS(Proc[[#This Row],[DateOpened]],TODAY()))-1,ABS(NETWORKDAYS(Proc[[#This Row],[DateOpened]],Proc[[#This Row],[DateClosed]]))-1)</f>
        <v>16</v>
      </c>
      <c r="R10646" s="140" t="s">
        <v>415</v>
      </c>
      <c r="S10646" s="155"/>
      <c r="T10646" s="155"/>
    </row>
    <row r="10647" spans="1:20" hidden="1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yep</v>
      </c>
      <c r="Q10647" s="2">
        <f ca="1">IF(Proc[[#This Row],[DateClosed]]="",ABS(NETWORKDAYS(Proc[[#This Row],[DateOpened]],TODAY()))-1,ABS(NETWORKDAYS(Proc[[#This Row],[DateOpened]],Proc[[#This Row],[DateClosed]]))-1)</f>
        <v>16</v>
      </c>
      <c r="R10647" s="140" t="s">
        <v>415</v>
      </c>
      <c r="S10647" s="155"/>
      <c r="T10647" s="155"/>
    </row>
    <row r="10648" spans="1:20" hidden="1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yep</v>
      </c>
      <c r="Q10648" s="2">
        <f ca="1">IF(Proc[[#This Row],[DateClosed]]="",ABS(NETWORKDAYS(Proc[[#This Row],[DateOpened]],TODAY()))-1,ABS(NETWORKDAYS(Proc[[#This Row],[DateOpened]],Proc[[#This Row],[DateClosed]]))-1)</f>
        <v>16</v>
      </c>
      <c r="R10648" s="140" t="s">
        <v>415</v>
      </c>
      <c r="S10648" s="155"/>
      <c r="T10648" s="155"/>
    </row>
    <row r="10649" spans="1:20" hidden="1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yep</v>
      </c>
      <c r="Q10649" s="2">
        <f ca="1">IF(Proc[[#This Row],[DateClosed]]="",ABS(NETWORKDAYS(Proc[[#This Row],[DateOpened]],TODAY()))-1,ABS(NETWORKDAYS(Proc[[#This Row],[DateOpened]],Proc[[#This Row],[DateClosed]]))-1)</f>
        <v>14</v>
      </c>
      <c r="R10649" s="140" t="s">
        <v>415</v>
      </c>
      <c r="S10649" s="155"/>
      <c r="T10649" s="155"/>
    </row>
    <row r="10650" spans="1:20" hidden="1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yep</v>
      </c>
      <c r="Q10650" s="2">
        <f ca="1">IF(Proc[[#This Row],[DateClosed]]="",ABS(NETWORKDAYS(Proc[[#This Row],[DateOpened]],TODAY()))-1,ABS(NETWORKDAYS(Proc[[#This Row],[DateOpened]],Proc[[#This Row],[DateClosed]]))-1)</f>
        <v>14</v>
      </c>
      <c r="R10650" s="140" t="s">
        <v>415</v>
      </c>
      <c r="S10650" s="155"/>
      <c r="T10650" s="155"/>
    </row>
    <row r="10651" spans="1:20" hidden="1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yep</v>
      </c>
      <c r="Q10651" s="2">
        <f ca="1">IF(Proc[[#This Row],[DateClosed]]="",ABS(NETWORKDAYS(Proc[[#This Row],[DateOpened]],TODAY()))-1,ABS(NETWORKDAYS(Proc[[#This Row],[DateOpened]],Proc[[#This Row],[DateClosed]]))-1)</f>
        <v>14</v>
      </c>
      <c r="R10651" s="140" t="s">
        <v>415</v>
      </c>
      <c r="S10651" s="155"/>
      <c r="T10651" s="155"/>
    </row>
    <row r="10652" spans="1:20" hidden="1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yep</v>
      </c>
      <c r="Q10652" s="2">
        <f ca="1">IF(Proc[[#This Row],[DateClosed]]="",ABS(NETWORKDAYS(Proc[[#This Row],[DateOpened]],TODAY()))-1,ABS(NETWORKDAYS(Proc[[#This Row],[DateOpened]],Proc[[#This Row],[DateClosed]]))-1)</f>
        <v>14</v>
      </c>
      <c r="R10652" s="140" t="s">
        <v>415</v>
      </c>
      <c r="S10652" s="155"/>
      <c r="T10652" s="155"/>
    </row>
    <row r="10653" spans="1:20" hidden="1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yep</v>
      </c>
      <c r="Q10653" s="2">
        <f ca="1">IF(Proc[[#This Row],[DateClosed]]="",ABS(NETWORKDAYS(Proc[[#This Row],[DateOpened]],TODAY()))-1,ABS(NETWORKDAYS(Proc[[#This Row],[DateOpened]],Proc[[#This Row],[DateClosed]]))-1)</f>
        <v>14</v>
      </c>
      <c r="R10653" s="140" t="s">
        <v>514</v>
      </c>
      <c r="S10653" s="155"/>
      <c r="T10653" s="155"/>
    </row>
    <row r="10654" spans="1:20" hidden="1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yep</v>
      </c>
      <c r="Q10654" s="2">
        <f ca="1">IF(Proc[[#This Row],[DateClosed]]="",ABS(NETWORKDAYS(Proc[[#This Row],[DateOpened]],TODAY()))-1,ABS(NETWORKDAYS(Proc[[#This Row],[DateOpened]],Proc[[#This Row],[DateClosed]]))-1)</f>
        <v>14</v>
      </c>
      <c r="R10654" s="140" t="s">
        <v>5013</v>
      </c>
      <c r="S10654" s="155"/>
      <c r="T10654" s="155"/>
    </row>
    <row r="10655" spans="1:20" hidden="1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yep</v>
      </c>
      <c r="Q10655" s="2">
        <f ca="1">IF(Proc[[#This Row],[DateClosed]]="",ABS(NETWORKDAYS(Proc[[#This Row],[DateOpened]],TODAY()))-1,ABS(NETWORKDAYS(Proc[[#This Row],[DateOpened]],Proc[[#This Row],[DateClosed]]))-1)</f>
        <v>14</v>
      </c>
      <c r="R10655" s="140" t="s">
        <v>5013</v>
      </c>
      <c r="S10655" s="155"/>
      <c r="T10655" s="155"/>
    </row>
    <row r="10656" spans="1:20" hidden="1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yep</v>
      </c>
      <c r="Q10656" s="2">
        <f ca="1">IF(Proc[[#This Row],[DateClosed]]="",ABS(NETWORKDAYS(Proc[[#This Row],[DateOpened]],TODAY()))-1,ABS(NETWORKDAYS(Proc[[#This Row],[DateOpened]],Proc[[#This Row],[DateClosed]]))-1)</f>
        <v>14</v>
      </c>
      <c r="R10656" s="140" t="s">
        <v>5013</v>
      </c>
      <c r="S10656" s="155"/>
      <c r="T10656" s="155"/>
    </row>
    <row r="10657" spans="1:20" hidden="1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yep</v>
      </c>
      <c r="Q10657" s="2">
        <f ca="1">IF(Proc[[#This Row],[DateClosed]]="",ABS(NETWORKDAYS(Proc[[#This Row],[DateOpened]],TODAY()))-1,ABS(NETWORKDAYS(Proc[[#This Row],[DateOpened]],Proc[[#This Row],[DateClosed]]))-1)</f>
        <v>14</v>
      </c>
      <c r="R10657" s="140" t="s">
        <v>5013</v>
      </c>
      <c r="S10657" s="155"/>
      <c r="T10657" s="155"/>
    </row>
    <row r="10658" spans="1:20" hidden="1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yep</v>
      </c>
      <c r="Q10658" s="2">
        <f ca="1">IF(Proc[[#This Row],[DateClosed]]="",ABS(NETWORKDAYS(Proc[[#This Row],[DateOpened]],TODAY()))-1,ABS(NETWORKDAYS(Proc[[#This Row],[DateOpened]],Proc[[#This Row],[DateClosed]]))-1)</f>
        <v>14</v>
      </c>
      <c r="R10658" s="140" t="s">
        <v>5013</v>
      </c>
      <c r="S10658" s="155"/>
      <c r="T10658" s="155"/>
    </row>
    <row r="10659" spans="1:20" hidden="1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yep</v>
      </c>
      <c r="Q10659" s="2">
        <f ca="1">IF(Proc[[#This Row],[DateClosed]]="",ABS(NETWORKDAYS(Proc[[#This Row],[DateOpened]],TODAY()))-1,ABS(NETWORKDAYS(Proc[[#This Row],[DateOpened]],Proc[[#This Row],[DateClosed]]))-1)</f>
        <v>14</v>
      </c>
      <c r="R10659" s="140" t="s">
        <v>5013</v>
      </c>
      <c r="S10659" s="155"/>
      <c r="T10659" s="155"/>
    </row>
    <row r="10660" spans="1:20" hidden="1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yep</v>
      </c>
      <c r="Q10660" s="2">
        <f ca="1">IF(Proc[[#This Row],[DateClosed]]="",ABS(NETWORKDAYS(Proc[[#This Row],[DateOpened]],TODAY()))-1,ABS(NETWORKDAYS(Proc[[#This Row],[DateOpened]],Proc[[#This Row],[DateClosed]]))-1)</f>
        <v>14</v>
      </c>
      <c r="R10660" s="140" t="s">
        <v>5013</v>
      </c>
      <c r="S10660" s="155"/>
      <c r="T10660" s="155"/>
    </row>
    <row r="10661" spans="1:20" hidden="1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yep</v>
      </c>
      <c r="Q10661" s="2">
        <f ca="1">IF(Proc[[#This Row],[DateClosed]]="",ABS(NETWORKDAYS(Proc[[#This Row],[DateOpened]],TODAY()))-1,ABS(NETWORKDAYS(Proc[[#This Row],[DateOpened]],Proc[[#This Row],[DateClosed]]))-1)</f>
        <v>14</v>
      </c>
      <c r="R10661" s="140" t="s">
        <v>5013</v>
      </c>
      <c r="S10661" s="155"/>
      <c r="T10661" s="155"/>
    </row>
    <row r="10662" spans="1:20" hidden="1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yep</v>
      </c>
      <c r="Q10662" s="2">
        <f ca="1">IF(Proc[[#This Row],[DateClosed]]="",ABS(NETWORKDAYS(Proc[[#This Row],[DateOpened]],TODAY()))-1,ABS(NETWORKDAYS(Proc[[#This Row],[DateOpened]],Proc[[#This Row],[DateClosed]]))-1)</f>
        <v>14</v>
      </c>
      <c r="R10662" s="140" t="s">
        <v>5013</v>
      </c>
      <c r="S10662" s="155"/>
      <c r="T10662" s="155"/>
    </row>
    <row r="10663" spans="1:20" hidden="1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yep</v>
      </c>
      <c r="Q10663" s="2">
        <f ca="1">IF(Proc[[#This Row],[DateClosed]]="",ABS(NETWORKDAYS(Proc[[#This Row],[DateOpened]],TODAY()))-1,ABS(NETWORKDAYS(Proc[[#This Row],[DateOpened]],Proc[[#This Row],[DateClosed]]))-1)</f>
        <v>14</v>
      </c>
      <c r="R10663" s="140" t="s">
        <v>5013</v>
      </c>
      <c r="S10663" s="155"/>
      <c r="T10663" s="155"/>
    </row>
    <row r="10664" spans="1:20" hidden="1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yep</v>
      </c>
      <c r="Q10664" s="2">
        <f ca="1">IF(Proc[[#This Row],[DateClosed]]="",ABS(NETWORKDAYS(Proc[[#This Row],[DateOpened]],TODAY()))-1,ABS(NETWORKDAYS(Proc[[#This Row],[DateOpened]],Proc[[#This Row],[DateClosed]]))-1)</f>
        <v>14</v>
      </c>
      <c r="R10664" s="140" t="s">
        <v>5013</v>
      </c>
      <c r="S10664" s="155"/>
      <c r="T10664" s="155"/>
    </row>
    <row r="10665" spans="1:20" hidden="1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yep</v>
      </c>
      <c r="Q10665" s="2">
        <f ca="1">IF(Proc[[#This Row],[DateClosed]]="",ABS(NETWORKDAYS(Proc[[#This Row],[DateOpened]],TODAY()))-1,ABS(NETWORKDAYS(Proc[[#This Row],[DateOpened]],Proc[[#This Row],[DateClosed]]))-1)</f>
        <v>14</v>
      </c>
      <c r="R10665" s="140" t="s">
        <v>5013</v>
      </c>
      <c r="S10665" s="155"/>
      <c r="T10665" s="155"/>
    </row>
    <row r="10666" spans="1:20" hidden="1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yep</v>
      </c>
      <c r="Q10666" s="2">
        <f ca="1">IF(Proc[[#This Row],[DateClosed]]="",ABS(NETWORKDAYS(Proc[[#This Row],[DateOpened]],TODAY()))-1,ABS(NETWORKDAYS(Proc[[#This Row],[DateOpened]],Proc[[#This Row],[DateClosed]]))-1)</f>
        <v>14</v>
      </c>
      <c r="R10666" s="140" t="s">
        <v>5013</v>
      </c>
      <c r="S10666" s="155"/>
      <c r="T10666" s="155"/>
    </row>
    <row r="10667" spans="1:20" hidden="1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yep</v>
      </c>
      <c r="Q10667" s="2">
        <f ca="1">IF(Proc[[#This Row],[DateClosed]]="",ABS(NETWORKDAYS(Proc[[#This Row],[DateOpened]],TODAY()))-1,ABS(NETWORKDAYS(Proc[[#This Row],[DateOpened]],Proc[[#This Row],[DateClosed]]))-1)</f>
        <v>14</v>
      </c>
      <c r="R10667" s="140" t="s">
        <v>5013</v>
      </c>
      <c r="S10667" s="155"/>
      <c r="T10667" s="155"/>
    </row>
    <row r="10668" spans="1:20" hidden="1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yep</v>
      </c>
      <c r="Q10668" s="2">
        <f ca="1">IF(Proc[[#This Row],[DateClosed]]="",ABS(NETWORKDAYS(Proc[[#This Row],[DateOpened]],TODAY()))-1,ABS(NETWORKDAYS(Proc[[#This Row],[DateOpened]],Proc[[#This Row],[DateClosed]]))-1)</f>
        <v>14</v>
      </c>
      <c r="R10668" s="140" t="s">
        <v>5013</v>
      </c>
      <c r="S10668" s="155"/>
      <c r="T10668" s="155"/>
    </row>
    <row r="10669" spans="1:20" hidden="1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yep</v>
      </c>
      <c r="Q10669" s="2">
        <f ca="1">IF(Proc[[#This Row],[DateClosed]]="",ABS(NETWORKDAYS(Proc[[#This Row],[DateOpened]],TODAY()))-1,ABS(NETWORKDAYS(Proc[[#This Row],[DateOpened]],Proc[[#This Row],[DateClosed]]))-1)</f>
        <v>14</v>
      </c>
      <c r="R10669" s="140" t="s">
        <v>5013</v>
      </c>
      <c r="S10669" s="155"/>
      <c r="T10669" s="155"/>
    </row>
    <row r="10670" spans="1:20" hidden="1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yep</v>
      </c>
      <c r="Q10670" s="2">
        <f ca="1">IF(Proc[[#This Row],[DateClosed]]="",ABS(NETWORKDAYS(Proc[[#This Row],[DateOpened]],TODAY()))-1,ABS(NETWORKDAYS(Proc[[#This Row],[DateOpened]],Proc[[#This Row],[DateClosed]]))-1)</f>
        <v>14</v>
      </c>
      <c r="R10670" s="140" t="s">
        <v>5013</v>
      </c>
      <c r="S10670" s="155"/>
      <c r="T10670" s="155"/>
    </row>
    <row r="10671" spans="1:20" hidden="1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yep</v>
      </c>
      <c r="Q10671" s="2">
        <f ca="1">IF(Proc[[#This Row],[DateClosed]]="",ABS(NETWORKDAYS(Proc[[#This Row],[DateOpened]],TODAY()))-1,ABS(NETWORKDAYS(Proc[[#This Row],[DateOpened]],Proc[[#This Row],[DateClosed]]))-1)</f>
        <v>14</v>
      </c>
      <c r="R10671" s="140" t="s">
        <v>5013</v>
      </c>
      <c r="S10671" s="155"/>
      <c r="T10671" s="155"/>
    </row>
    <row r="10672" spans="1:20" hidden="1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yep</v>
      </c>
      <c r="Q10672" s="2">
        <f ca="1">IF(Proc[[#This Row],[DateClosed]]="",ABS(NETWORKDAYS(Proc[[#This Row],[DateOpened]],TODAY()))-1,ABS(NETWORKDAYS(Proc[[#This Row],[DateOpened]],Proc[[#This Row],[DateClosed]]))-1)</f>
        <v>14</v>
      </c>
      <c r="R10672" s="140" t="s">
        <v>5013</v>
      </c>
      <c r="S10672" s="155"/>
      <c r="T10672" s="155"/>
    </row>
    <row r="10673" spans="1:20" hidden="1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yep</v>
      </c>
      <c r="Q10673" s="2">
        <f ca="1">IF(Proc[[#This Row],[DateClosed]]="",ABS(NETWORKDAYS(Proc[[#This Row],[DateOpened]],TODAY()))-1,ABS(NETWORKDAYS(Proc[[#This Row],[DateOpened]],Proc[[#This Row],[DateClosed]]))-1)</f>
        <v>14</v>
      </c>
      <c r="R10673" s="140" t="s">
        <v>5013</v>
      </c>
      <c r="S10673" s="155"/>
      <c r="T10673" s="155"/>
    </row>
    <row r="10674" spans="1:20" hidden="1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yep</v>
      </c>
      <c r="Q10674" s="2">
        <f ca="1">IF(Proc[[#This Row],[DateClosed]]="",ABS(NETWORKDAYS(Proc[[#This Row],[DateOpened]],TODAY()))-1,ABS(NETWORKDAYS(Proc[[#This Row],[DateOpened]],Proc[[#This Row],[DateClosed]]))-1)</f>
        <v>14</v>
      </c>
      <c r="R10674" s="140" t="s">
        <v>5013</v>
      </c>
      <c r="S10674" s="155"/>
      <c r="T10674" s="155"/>
    </row>
    <row r="10675" spans="1:20" hidden="1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yep</v>
      </c>
      <c r="Q10675" s="2">
        <f ca="1">IF(Proc[[#This Row],[DateClosed]]="",ABS(NETWORKDAYS(Proc[[#This Row],[DateOpened]],TODAY()))-1,ABS(NETWORKDAYS(Proc[[#This Row],[DateOpened]],Proc[[#This Row],[DateClosed]]))-1)</f>
        <v>14</v>
      </c>
      <c r="R10675" s="140" t="s">
        <v>5013</v>
      </c>
      <c r="S10675" s="155"/>
      <c r="T10675" s="155"/>
    </row>
    <row r="10676" spans="1:20" hidden="1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yep</v>
      </c>
      <c r="Q10676" s="2">
        <f ca="1">IF(Proc[[#This Row],[DateClosed]]="",ABS(NETWORKDAYS(Proc[[#This Row],[DateOpened]],TODAY()))-1,ABS(NETWORKDAYS(Proc[[#This Row],[DateOpened]],Proc[[#This Row],[DateClosed]]))-1)</f>
        <v>14</v>
      </c>
      <c r="R10676" s="140" t="s">
        <v>5013</v>
      </c>
      <c r="S10676" s="155"/>
      <c r="T10676" s="155"/>
    </row>
    <row r="10677" spans="1:20" hidden="1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yep</v>
      </c>
      <c r="Q10677" s="2">
        <f ca="1">IF(Proc[[#This Row],[DateClosed]]="",ABS(NETWORKDAYS(Proc[[#This Row],[DateOpened]],TODAY()))-1,ABS(NETWORKDAYS(Proc[[#This Row],[DateOpened]],Proc[[#This Row],[DateClosed]]))-1)</f>
        <v>14</v>
      </c>
      <c r="R10677" s="140" t="s">
        <v>5013</v>
      </c>
      <c r="S10677" s="155"/>
      <c r="T10677" s="155"/>
    </row>
    <row r="10678" spans="1:20" hidden="1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yep</v>
      </c>
      <c r="Q10678" s="2">
        <f ca="1">IF(Proc[[#This Row],[DateClosed]]="",ABS(NETWORKDAYS(Proc[[#This Row],[DateOpened]],TODAY()))-1,ABS(NETWORKDAYS(Proc[[#This Row],[DateOpened]],Proc[[#This Row],[DateClosed]]))-1)</f>
        <v>14</v>
      </c>
      <c r="R10678" s="140" t="s">
        <v>5013</v>
      </c>
      <c r="S10678" s="155"/>
      <c r="T10678" s="155"/>
    </row>
    <row r="10679" spans="1:20" hidden="1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yep</v>
      </c>
      <c r="Q10679" s="2">
        <f ca="1">IF(Proc[[#This Row],[DateClosed]]="",ABS(NETWORKDAYS(Proc[[#This Row],[DateOpened]],TODAY()))-1,ABS(NETWORKDAYS(Proc[[#This Row],[DateOpened]],Proc[[#This Row],[DateClosed]]))-1)</f>
        <v>14</v>
      </c>
      <c r="R10679" s="140" t="s">
        <v>5013</v>
      </c>
      <c r="S10679" s="155"/>
      <c r="T10679" s="155"/>
    </row>
    <row r="10680" spans="1:20" hidden="1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yep</v>
      </c>
      <c r="Q10680" s="2">
        <f ca="1">IF(Proc[[#This Row],[DateClosed]]="",ABS(NETWORKDAYS(Proc[[#This Row],[DateOpened]],TODAY()))-1,ABS(NETWORKDAYS(Proc[[#This Row],[DateOpened]],Proc[[#This Row],[DateClosed]]))-1)</f>
        <v>14</v>
      </c>
      <c r="R10680" s="140" t="s">
        <v>5013</v>
      </c>
      <c r="S10680" s="155"/>
      <c r="T10680" s="155"/>
    </row>
    <row r="10681" spans="1:20" hidden="1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yep</v>
      </c>
      <c r="Q10681" s="2">
        <f ca="1">IF(Proc[[#This Row],[DateClosed]]="",ABS(NETWORKDAYS(Proc[[#This Row],[DateOpened]],TODAY()))-1,ABS(NETWORKDAYS(Proc[[#This Row],[DateOpened]],Proc[[#This Row],[DateClosed]]))-1)</f>
        <v>14</v>
      </c>
      <c r="R10681" s="140" t="s">
        <v>5013</v>
      </c>
      <c r="S10681" s="155"/>
      <c r="T10681" s="155"/>
    </row>
    <row r="10682" spans="1:20" hidden="1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yep</v>
      </c>
      <c r="Q10682" s="2">
        <f ca="1">IF(Proc[[#This Row],[DateClosed]]="",ABS(NETWORKDAYS(Proc[[#This Row],[DateOpened]],TODAY()))-1,ABS(NETWORKDAYS(Proc[[#This Row],[DateOpened]],Proc[[#This Row],[DateClosed]]))-1)</f>
        <v>14</v>
      </c>
      <c r="R10682" s="140" t="s">
        <v>5013</v>
      </c>
      <c r="S10682" s="155"/>
      <c r="T10682" s="155"/>
    </row>
    <row r="10683" spans="1:20" hidden="1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yep</v>
      </c>
      <c r="Q10683" s="2">
        <f ca="1">IF(Proc[[#This Row],[DateClosed]]="",ABS(NETWORKDAYS(Proc[[#This Row],[DateOpened]],TODAY()))-1,ABS(NETWORKDAYS(Proc[[#This Row],[DateOpened]],Proc[[#This Row],[DateClosed]]))-1)</f>
        <v>14</v>
      </c>
      <c r="R10683" s="140" t="s">
        <v>5013</v>
      </c>
      <c r="S10683" s="155"/>
      <c r="T10683" s="155"/>
    </row>
    <row r="10684" spans="1:20" hidden="1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yep</v>
      </c>
      <c r="Q10684" s="2">
        <f ca="1">IF(Proc[[#This Row],[DateClosed]]="",ABS(NETWORKDAYS(Proc[[#This Row],[DateOpened]],TODAY()))-1,ABS(NETWORKDAYS(Proc[[#This Row],[DateOpened]],Proc[[#This Row],[DateClosed]]))-1)</f>
        <v>14</v>
      </c>
      <c r="R10684" s="140" t="s">
        <v>5013</v>
      </c>
      <c r="S10684" s="155"/>
      <c r="T10684" s="155"/>
    </row>
    <row r="10685" spans="1:20" hidden="1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yep</v>
      </c>
      <c r="Q10685" s="2">
        <f ca="1">IF(Proc[[#This Row],[DateClosed]]="",ABS(NETWORKDAYS(Proc[[#This Row],[DateOpened]],TODAY()))-1,ABS(NETWORKDAYS(Proc[[#This Row],[DateOpened]],Proc[[#This Row],[DateClosed]]))-1)</f>
        <v>14</v>
      </c>
      <c r="R10685" s="140" t="s">
        <v>5013</v>
      </c>
      <c r="S10685" s="155"/>
      <c r="T10685" s="155"/>
    </row>
    <row r="10686" spans="1:20" hidden="1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yep</v>
      </c>
      <c r="Q10686" s="2">
        <f ca="1">IF(Proc[[#This Row],[DateClosed]]="",ABS(NETWORKDAYS(Proc[[#This Row],[DateOpened]],TODAY()))-1,ABS(NETWORKDAYS(Proc[[#This Row],[DateOpened]],Proc[[#This Row],[DateClosed]]))-1)</f>
        <v>14</v>
      </c>
      <c r="R10686" s="140" t="s">
        <v>5013</v>
      </c>
      <c r="S10686" s="155"/>
      <c r="T10686" s="155"/>
    </row>
    <row r="10687" spans="1:20" hidden="1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yep</v>
      </c>
      <c r="Q10687" s="2">
        <f ca="1">IF(Proc[[#This Row],[DateClosed]]="",ABS(NETWORKDAYS(Proc[[#This Row],[DateOpened]],TODAY()))-1,ABS(NETWORKDAYS(Proc[[#This Row],[DateOpened]],Proc[[#This Row],[DateClosed]]))-1)</f>
        <v>14</v>
      </c>
      <c r="R10687" s="140" t="s">
        <v>5013</v>
      </c>
      <c r="S10687" s="155"/>
      <c r="T10687" s="155"/>
    </row>
    <row r="10688" spans="1:20" hidden="1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yep</v>
      </c>
      <c r="Q10688" s="2">
        <f ca="1">IF(Proc[[#This Row],[DateClosed]]="",ABS(NETWORKDAYS(Proc[[#This Row],[DateOpened]],TODAY()))-1,ABS(NETWORKDAYS(Proc[[#This Row],[DateOpened]],Proc[[#This Row],[DateClosed]]))-1)</f>
        <v>14</v>
      </c>
      <c r="R10688" s="140" t="s">
        <v>5013</v>
      </c>
      <c r="S10688" s="155"/>
      <c r="T10688" s="155"/>
    </row>
    <row r="10689" spans="1:20" hidden="1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yep</v>
      </c>
      <c r="Q10689" s="2">
        <f ca="1">IF(Proc[[#This Row],[DateClosed]]="",ABS(NETWORKDAYS(Proc[[#This Row],[DateOpened]],TODAY()))-1,ABS(NETWORKDAYS(Proc[[#This Row],[DateOpened]],Proc[[#This Row],[DateClosed]]))-1)</f>
        <v>14</v>
      </c>
      <c r="R10689" s="140" t="s">
        <v>5013</v>
      </c>
      <c r="S10689" s="155"/>
      <c r="T10689" s="155"/>
    </row>
    <row r="10690" spans="1:20" hidden="1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yep</v>
      </c>
      <c r="Q10690" s="2">
        <f ca="1">IF(Proc[[#This Row],[DateClosed]]="",ABS(NETWORKDAYS(Proc[[#This Row],[DateOpened]],TODAY()))-1,ABS(NETWORKDAYS(Proc[[#This Row],[DateOpened]],Proc[[#This Row],[DateClosed]]))-1)</f>
        <v>14</v>
      </c>
      <c r="R10690" s="140" t="s">
        <v>5013</v>
      </c>
      <c r="S10690" s="155"/>
      <c r="T10690" s="155"/>
    </row>
    <row r="10691" spans="1:20" hidden="1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yep</v>
      </c>
      <c r="Q10691" s="2">
        <f ca="1">IF(Proc[[#This Row],[DateClosed]]="",ABS(NETWORKDAYS(Proc[[#This Row],[DateOpened]],TODAY()))-1,ABS(NETWORKDAYS(Proc[[#This Row],[DateOpened]],Proc[[#This Row],[DateClosed]]))-1)</f>
        <v>14</v>
      </c>
      <c r="R10691" s="140" t="s">
        <v>5013</v>
      </c>
      <c r="S10691" s="155"/>
      <c r="T10691" s="155"/>
    </row>
    <row r="10692" spans="1:20" hidden="1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yep</v>
      </c>
      <c r="Q10692" s="2">
        <f ca="1">IF(Proc[[#This Row],[DateClosed]]="",ABS(NETWORKDAYS(Proc[[#This Row],[DateOpened]],TODAY()))-1,ABS(NETWORKDAYS(Proc[[#This Row],[DateOpened]],Proc[[#This Row],[DateClosed]]))-1)</f>
        <v>14</v>
      </c>
      <c r="R10692" s="140" t="s">
        <v>5013</v>
      </c>
      <c r="S10692" s="155"/>
      <c r="T10692" s="155"/>
    </row>
    <row r="10693" spans="1:20" hidden="1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yep</v>
      </c>
      <c r="Q10693" s="2">
        <f ca="1">IF(Proc[[#This Row],[DateClosed]]="",ABS(NETWORKDAYS(Proc[[#This Row],[DateOpened]],TODAY()))-1,ABS(NETWORKDAYS(Proc[[#This Row],[DateOpened]],Proc[[#This Row],[DateClosed]]))-1)</f>
        <v>14</v>
      </c>
      <c r="R10693" s="140" t="s">
        <v>5013</v>
      </c>
      <c r="S10693" s="155"/>
      <c r="T10693" s="155"/>
    </row>
    <row r="10694" spans="1:20" hidden="1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yep</v>
      </c>
      <c r="Q10694" s="2">
        <f ca="1">IF(Proc[[#This Row],[DateClosed]]="",ABS(NETWORKDAYS(Proc[[#This Row],[DateOpened]],TODAY()))-1,ABS(NETWORKDAYS(Proc[[#This Row],[DateOpened]],Proc[[#This Row],[DateClosed]]))-1)</f>
        <v>14</v>
      </c>
      <c r="R10694" s="140" t="s">
        <v>5013</v>
      </c>
      <c r="S10694" s="155"/>
      <c r="T10694" s="155"/>
    </row>
    <row r="10695" spans="1:20" hidden="1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yep</v>
      </c>
      <c r="Q10695" s="2">
        <f ca="1">IF(Proc[[#This Row],[DateClosed]]="",ABS(NETWORKDAYS(Proc[[#This Row],[DateOpened]],TODAY()))-1,ABS(NETWORKDAYS(Proc[[#This Row],[DateOpened]],Proc[[#This Row],[DateClosed]]))-1)</f>
        <v>14</v>
      </c>
      <c r="R10695" s="140" t="s">
        <v>5013</v>
      </c>
      <c r="S10695" s="155"/>
      <c r="T10695" s="155"/>
    </row>
    <row r="10696" spans="1:20" hidden="1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yep</v>
      </c>
      <c r="Q10696" s="2">
        <f ca="1">IF(Proc[[#This Row],[DateClosed]]="",ABS(NETWORKDAYS(Proc[[#This Row],[DateOpened]],TODAY()))-1,ABS(NETWORKDAYS(Proc[[#This Row],[DateOpened]],Proc[[#This Row],[DateClosed]]))-1)</f>
        <v>14</v>
      </c>
      <c r="R10696" s="140" t="s">
        <v>5013</v>
      </c>
      <c r="S10696" s="155"/>
      <c r="T10696" s="155"/>
    </row>
    <row r="10697" spans="1:20" hidden="1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yep</v>
      </c>
      <c r="Q10697" s="2">
        <f ca="1">IF(Proc[[#This Row],[DateClosed]]="",ABS(NETWORKDAYS(Proc[[#This Row],[DateOpened]],TODAY()))-1,ABS(NETWORKDAYS(Proc[[#This Row],[DateOpened]],Proc[[#This Row],[DateClosed]]))-1)</f>
        <v>14</v>
      </c>
      <c r="R10697" s="140" t="s">
        <v>5013</v>
      </c>
      <c r="S10697" s="155"/>
      <c r="T10697" s="155"/>
    </row>
    <row r="10698" spans="1:20" hidden="1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yep</v>
      </c>
      <c r="Q10698" s="2">
        <f ca="1">IF(Proc[[#This Row],[DateClosed]]="",ABS(NETWORKDAYS(Proc[[#This Row],[DateOpened]],TODAY()))-1,ABS(NETWORKDAYS(Proc[[#This Row],[DateOpened]],Proc[[#This Row],[DateClosed]]))-1)</f>
        <v>14</v>
      </c>
      <c r="R10698" s="140" t="s">
        <v>5013</v>
      </c>
      <c r="S10698" s="155"/>
      <c r="T10698" s="155"/>
    </row>
    <row r="10699" spans="1:20" hidden="1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yep</v>
      </c>
      <c r="Q10699" s="2">
        <f ca="1">IF(Proc[[#This Row],[DateClosed]]="",ABS(NETWORKDAYS(Proc[[#This Row],[DateOpened]],TODAY()))-1,ABS(NETWORKDAYS(Proc[[#This Row],[DateOpened]],Proc[[#This Row],[DateClosed]]))-1)</f>
        <v>14</v>
      </c>
      <c r="R10699" s="140" t="s">
        <v>5013</v>
      </c>
      <c r="S10699" s="155"/>
      <c r="T10699" s="155"/>
    </row>
    <row r="10700" spans="1:20" hidden="1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yep</v>
      </c>
      <c r="Q10700" s="2">
        <f ca="1">IF(Proc[[#This Row],[DateClosed]]="",ABS(NETWORKDAYS(Proc[[#This Row],[DateOpened]],TODAY()))-1,ABS(NETWORKDAYS(Proc[[#This Row],[DateOpened]],Proc[[#This Row],[DateClosed]]))-1)</f>
        <v>14</v>
      </c>
      <c r="R10700" s="140" t="s">
        <v>5013</v>
      </c>
      <c r="S10700" s="155"/>
      <c r="T10700" s="155"/>
    </row>
    <row r="10701" spans="1:20" hidden="1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yep</v>
      </c>
      <c r="Q10701" s="2">
        <f ca="1">IF(Proc[[#This Row],[DateClosed]]="",ABS(NETWORKDAYS(Proc[[#This Row],[DateOpened]],TODAY()))-1,ABS(NETWORKDAYS(Proc[[#This Row],[DateOpened]],Proc[[#This Row],[DateClosed]]))-1)</f>
        <v>14</v>
      </c>
      <c r="R10701" s="140" t="s">
        <v>5013</v>
      </c>
      <c r="S10701" s="155"/>
      <c r="T10701" s="155"/>
    </row>
    <row r="10702" spans="1:20" hidden="1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yep</v>
      </c>
      <c r="Q10702" s="2">
        <f ca="1">IF(Proc[[#This Row],[DateClosed]]="",ABS(NETWORKDAYS(Proc[[#This Row],[DateOpened]],TODAY()))-1,ABS(NETWORKDAYS(Proc[[#This Row],[DateOpened]],Proc[[#This Row],[DateClosed]]))-1)</f>
        <v>14</v>
      </c>
      <c r="R10702" s="140" t="s">
        <v>5013</v>
      </c>
      <c r="S10702" s="155"/>
      <c r="T10702" s="155"/>
    </row>
    <row r="10703" spans="1:20" hidden="1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yep</v>
      </c>
      <c r="Q10703" s="2">
        <f ca="1">IF(Proc[[#This Row],[DateClosed]]="",ABS(NETWORKDAYS(Proc[[#This Row],[DateOpened]],TODAY()))-1,ABS(NETWORKDAYS(Proc[[#This Row],[DateOpened]],Proc[[#This Row],[DateClosed]]))-1)</f>
        <v>14</v>
      </c>
      <c r="R10703" s="140" t="s">
        <v>5013</v>
      </c>
      <c r="S10703" s="155"/>
      <c r="T10703" s="155"/>
    </row>
    <row r="10704" spans="1:20" hidden="1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yep</v>
      </c>
      <c r="Q10704" s="2">
        <f ca="1">IF(Proc[[#This Row],[DateClosed]]="",ABS(NETWORKDAYS(Proc[[#This Row],[DateOpened]],TODAY()))-1,ABS(NETWORKDAYS(Proc[[#This Row],[DateOpened]],Proc[[#This Row],[DateClosed]]))-1)</f>
        <v>14</v>
      </c>
      <c r="R10704" s="140" t="s">
        <v>5013</v>
      </c>
      <c r="S10704" s="155"/>
      <c r="T10704" s="155"/>
    </row>
    <row r="10705" spans="1:20" hidden="1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13185</v>
      </c>
      <c r="F10705" s="155" t="s">
        <v>13185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yep</v>
      </c>
      <c r="Q10705" s="2">
        <f ca="1">IF(Proc[[#This Row],[DateClosed]]="",ABS(NETWORKDAYS(Proc[[#This Row],[DateOpened]],TODAY()))-1,ABS(NETWORKDAYS(Proc[[#This Row],[DateOpened]],Proc[[#This Row],[DateClosed]]))-1)</f>
        <v>14</v>
      </c>
      <c r="R10705" s="140" t="s">
        <v>5948</v>
      </c>
      <c r="S10705" s="155"/>
      <c r="T10705" s="155"/>
    </row>
    <row r="10706" spans="1:20" hidden="1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yep</v>
      </c>
      <c r="Q10706" s="2">
        <f ca="1">IF(Proc[[#This Row],[DateClosed]]="",ABS(NETWORKDAYS(Proc[[#This Row],[DateOpened]],TODAY()))-1,ABS(NETWORKDAYS(Proc[[#This Row],[DateOpened]],Proc[[#This Row],[DateClosed]]))-1)</f>
        <v>14</v>
      </c>
      <c r="R10706" s="140" t="s">
        <v>5948</v>
      </c>
      <c r="S10706" s="155"/>
      <c r="T10706" s="155"/>
    </row>
    <row r="10707" spans="1:20" hidden="1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yep</v>
      </c>
      <c r="Q10707" s="2">
        <f ca="1">IF(Proc[[#This Row],[DateClosed]]="",ABS(NETWORKDAYS(Proc[[#This Row],[DateOpened]],TODAY()))-1,ABS(NETWORKDAYS(Proc[[#This Row],[DateOpened]],Proc[[#This Row],[DateClosed]]))-1)</f>
        <v>14</v>
      </c>
      <c r="R10707" s="140" t="s">
        <v>5948</v>
      </c>
      <c r="S10707" s="155"/>
      <c r="T10707" s="155"/>
    </row>
    <row r="10708" spans="1:20" hidden="1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yep</v>
      </c>
      <c r="Q10708" s="2">
        <f ca="1">IF(Proc[[#This Row],[DateClosed]]="",ABS(NETWORKDAYS(Proc[[#This Row],[DateOpened]],TODAY()))-1,ABS(NETWORKDAYS(Proc[[#This Row],[DateOpened]],Proc[[#This Row],[DateClosed]]))-1)</f>
        <v>14</v>
      </c>
      <c r="R10708" s="140" t="s">
        <v>5948</v>
      </c>
      <c r="S10708" s="155"/>
      <c r="T10708" s="155"/>
    </row>
    <row r="10709" spans="1:20" hidden="1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yep</v>
      </c>
      <c r="Q10709" s="2">
        <f ca="1">IF(Proc[[#This Row],[DateClosed]]="",ABS(NETWORKDAYS(Proc[[#This Row],[DateOpened]],TODAY()))-1,ABS(NETWORKDAYS(Proc[[#This Row],[DateOpened]],Proc[[#This Row],[DateClosed]]))-1)</f>
        <v>14</v>
      </c>
      <c r="R10709" s="140" t="s">
        <v>5948</v>
      </c>
      <c r="S10709" s="155"/>
      <c r="T10709" s="155"/>
    </row>
    <row r="10710" spans="1:20" hidden="1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yep</v>
      </c>
      <c r="Q10710" s="2">
        <f ca="1">IF(Proc[[#This Row],[DateClosed]]="",ABS(NETWORKDAYS(Proc[[#This Row],[DateOpened]],TODAY()))-1,ABS(NETWORKDAYS(Proc[[#This Row],[DateOpened]],Proc[[#This Row],[DateClosed]]))-1)</f>
        <v>14</v>
      </c>
      <c r="R10710" s="140" t="s">
        <v>5948</v>
      </c>
      <c r="S10710" s="155"/>
      <c r="T10710" s="155"/>
    </row>
    <row r="10711" spans="1:20" hidden="1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yep</v>
      </c>
      <c r="Q10711" s="2">
        <f ca="1">IF(Proc[[#This Row],[DateClosed]]="",ABS(NETWORKDAYS(Proc[[#This Row],[DateOpened]],TODAY()))-1,ABS(NETWORKDAYS(Proc[[#This Row],[DateOpened]],Proc[[#This Row],[DateClosed]]))-1)</f>
        <v>14</v>
      </c>
      <c r="R10711" s="140" t="s">
        <v>5948</v>
      </c>
      <c r="S10711" s="155"/>
      <c r="T10711" s="155"/>
    </row>
    <row r="10712" spans="1:20" hidden="1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yep</v>
      </c>
      <c r="Q10712" s="2">
        <f ca="1">IF(Proc[[#This Row],[DateClosed]]="",ABS(NETWORKDAYS(Proc[[#This Row],[DateOpened]],TODAY()))-1,ABS(NETWORKDAYS(Proc[[#This Row],[DateOpened]],Proc[[#This Row],[DateClosed]]))-1)</f>
        <v>14</v>
      </c>
      <c r="R10712" s="140" t="s">
        <v>5948</v>
      </c>
      <c r="S10712" s="155"/>
      <c r="T10712" s="155"/>
    </row>
    <row r="10713" spans="1:20" hidden="1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yep</v>
      </c>
      <c r="Q10713" s="2">
        <f ca="1">IF(Proc[[#This Row],[DateClosed]]="",ABS(NETWORKDAYS(Proc[[#This Row],[DateOpened]],TODAY()))-1,ABS(NETWORKDAYS(Proc[[#This Row],[DateOpened]],Proc[[#This Row],[DateClosed]]))-1)</f>
        <v>14</v>
      </c>
      <c r="R10713" s="140" t="s">
        <v>5948</v>
      </c>
      <c r="S10713" s="155"/>
      <c r="T10713" s="155"/>
    </row>
    <row r="10714" spans="1:20" hidden="1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yep</v>
      </c>
      <c r="Q10714" s="2">
        <f ca="1">IF(Proc[[#This Row],[DateClosed]]="",ABS(NETWORKDAYS(Proc[[#This Row],[DateOpened]],TODAY()))-1,ABS(NETWORKDAYS(Proc[[#This Row],[DateOpened]],Proc[[#This Row],[DateClosed]]))-1)</f>
        <v>14</v>
      </c>
      <c r="R10714" s="140" t="s">
        <v>5948</v>
      </c>
      <c r="S10714" s="155"/>
      <c r="T10714" s="155"/>
    </row>
    <row r="10715" spans="1:20" hidden="1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yep</v>
      </c>
      <c r="Q10715" s="2">
        <f ca="1">IF(Proc[[#This Row],[DateClosed]]="",ABS(NETWORKDAYS(Proc[[#This Row],[DateOpened]],TODAY()))-1,ABS(NETWORKDAYS(Proc[[#This Row],[DateOpened]],Proc[[#This Row],[DateClosed]]))-1)</f>
        <v>14</v>
      </c>
      <c r="R10715" s="140" t="s">
        <v>5948</v>
      </c>
      <c r="S10715" s="155"/>
      <c r="T10715" s="155"/>
    </row>
    <row r="10716" spans="1:20" hidden="1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yep</v>
      </c>
      <c r="Q10716" s="2">
        <f ca="1">IF(Proc[[#This Row],[DateClosed]]="",ABS(NETWORKDAYS(Proc[[#This Row],[DateOpened]],TODAY()))-1,ABS(NETWORKDAYS(Proc[[#This Row],[DateOpened]],Proc[[#This Row],[DateClosed]]))-1)</f>
        <v>14</v>
      </c>
      <c r="R10716" s="140" t="s">
        <v>5948</v>
      </c>
      <c r="S10716" s="155"/>
      <c r="T10716" s="155"/>
    </row>
    <row r="10717" spans="1:20" hidden="1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yep</v>
      </c>
      <c r="Q10717" s="2">
        <f ca="1">IF(Proc[[#This Row],[DateClosed]]="",ABS(NETWORKDAYS(Proc[[#This Row],[DateOpened]],TODAY()))-1,ABS(NETWORKDAYS(Proc[[#This Row],[DateOpened]],Proc[[#This Row],[DateClosed]]))-1)</f>
        <v>14</v>
      </c>
      <c r="R10717" s="140" t="s">
        <v>5948</v>
      </c>
      <c r="S10717" s="155"/>
      <c r="T10717" s="155"/>
    </row>
    <row r="10718" spans="1:20" hidden="1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yep</v>
      </c>
      <c r="Q10718" s="2">
        <f ca="1">IF(Proc[[#This Row],[DateClosed]]="",ABS(NETWORKDAYS(Proc[[#This Row],[DateOpened]],TODAY()))-1,ABS(NETWORKDAYS(Proc[[#This Row],[DateOpened]],Proc[[#This Row],[DateClosed]]))-1)</f>
        <v>14</v>
      </c>
      <c r="R10718" s="140" t="s">
        <v>5948</v>
      </c>
      <c r="S10718" s="155"/>
      <c r="T10718" s="155"/>
    </row>
    <row r="10719" spans="1:20" hidden="1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yep</v>
      </c>
      <c r="Q10719" s="2">
        <f ca="1">IF(Proc[[#This Row],[DateClosed]]="",ABS(NETWORKDAYS(Proc[[#This Row],[DateOpened]],TODAY()))-1,ABS(NETWORKDAYS(Proc[[#This Row],[DateOpened]],Proc[[#This Row],[DateClosed]]))-1)</f>
        <v>14</v>
      </c>
      <c r="R10719" s="140" t="s">
        <v>5948</v>
      </c>
      <c r="S10719" s="155"/>
      <c r="T10719" s="155"/>
    </row>
    <row r="10720" spans="1:20" hidden="1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yep</v>
      </c>
      <c r="Q10720" s="2">
        <f ca="1">IF(Proc[[#This Row],[DateClosed]]="",ABS(NETWORKDAYS(Proc[[#This Row],[DateOpened]],TODAY()))-1,ABS(NETWORKDAYS(Proc[[#This Row],[DateOpened]],Proc[[#This Row],[DateClosed]]))-1)</f>
        <v>14</v>
      </c>
      <c r="R10720" s="140" t="s">
        <v>5948</v>
      </c>
      <c r="S10720" s="155"/>
      <c r="T10720" s="155"/>
    </row>
    <row r="10721" spans="1:20" hidden="1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yep</v>
      </c>
      <c r="Q10721" s="2">
        <f ca="1">IF(Proc[[#This Row],[DateClosed]]="",ABS(NETWORKDAYS(Proc[[#This Row],[DateOpened]],TODAY()))-1,ABS(NETWORKDAYS(Proc[[#This Row],[DateOpened]],Proc[[#This Row],[DateClosed]]))-1)</f>
        <v>14</v>
      </c>
      <c r="R10721" s="140" t="s">
        <v>5948</v>
      </c>
      <c r="S10721" s="155"/>
      <c r="T10721" s="155"/>
    </row>
    <row r="10722" spans="1:20" hidden="1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yep</v>
      </c>
      <c r="Q10722" s="2">
        <f ca="1">IF(Proc[[#This Row],[DateClosed]]="",ABS(NETWORKDAYS(Proc[[#This Row],[DateOpened]],TODAY()))-1,ABS(NETWORKDAYS(Proc[[#This Row],[DateOpened]],Proc[[#This Row],[DateClosed]]))-1)</f>
        <v>14</v>
      </c>
      <c r="R10722" s="140" t="s">
        <v>1005</v>
      </c>
      <c r="S10722" s="155"/>
      <c r="T10722" s="155"/>
    </row>
    <row r="10723" spans="1:20" hidden="1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yep</v>
      </c>
      <c r="Q10723" s="2">
        <f ca="1">IF(Proc[[#This Row],[DateClosed]]="",ABS(NETWORKDAYS(Proc[[#This Row],[DateOpened]],TODAY()))-1,ABS(NETWORKDAYS(Proc[[#This Row],[DateOpened]],Proc[[#This Row],[DateClosed]]))-1)</f>
        <v>14</v>
      </c>
      <c r="R10723" s="140" t="s">
        <v>1005</v>
      </c>
      <c r="S10723" s="155"/>
      <c r="T10723" s="155"/>
    </row>
    <row r="10724" spans="1:20" hidden="1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yep</v>
      </c>
      <c r="Q10724" s="2">
        <f ca="1">IF(Proc[[#This Row],[DateClosed]]="",ABS(NETWORKDAYS(Proc[[#This Row],[DateOpened]],TODAY()))-1,ABS(NETWORKDAYS(Proc[[#This Row],[DateOpened]],Proc[[#This Row],[DateClosed]]))-1)</f>
        <v>14</v>
      </c>
      <c r="R10724" s="140" t="s">
        <v>1005</v>
      </c>
      <c r="S10724" s="155"/>
      <c r="T10724" s="155"/>
    </row>
    <row r="10725" spans="1:20" hidden="1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yep</v>
      </c>
      <c r="Q10725" s="2">
        <f ca="1">IF(Proc[[#This Row],[DateClosed]]="",ABS(NETWORKDAYS(Proc[[#This Row],[DateOpened]],TODAY()))-1,ABS(NETWORKDAYS(Proc[[#This Row],[DateOpened]],Proc[[#This Row],[DateClosed]]))-1)</f>
        <v>14</v>
      </c>
      <c r="R10725" s="140" t="s">
        <v>1005</v>
      </c>
      <c r="S10725" s="155"/>
      <c r="T10725" s="155"/>
    </row>
    <row r="10726" spans="1:20" hidden="1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yep</v>
      </c>
      <c r="Q10726" s="2">
        <f ca="1">IF(Proc[[#This Row],[DateClosed]]="",ABS(NETWORKDAYS(Proc[[#This Row],[DateOpened]],TODAY()))-1,ABS(NETWORKDAYS(Proc[[#This Row],[DateOpened]],Proc[[#This Row],[DateClosed]]))-1)</f>
        <v>14</v>
      </c>
      <c r="R10726" s="140" t="s">
        <v>1005</v>
      </c>
      <c r="S10726" s="155"/>
      <c r="T10726" s="155"/>
    </row>
    <row r="10727" spans="1:20" hidden="1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yep</v>
      </c>
      <c r="Q10727" s="2">
        <f ca="1">IF(Proc[[#This Row],[DateClosed]]="",ABS(NETWORKDAYS(Proc[[#This Row],[DateOpened]],TODAY()))-1,ABS(NETWORKDAYS(Proc[[#This Row],[DateOpened]],Proc[[#This Row],[DateClosed]]))-1)</f>
        <v>14</v>
      </c>
      <c r="R10727" s="140" t="s">
        <v>1005</v>
      </c>
      <c r="S10727" s="155"/>
      <c r="T10727" s="155"/>
    </row>
    <row r="10728" spans="1:20" hidden="1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yep</v>
      </c>
      <c r="Q10728" s="2">
        <f ca="1">IF(Proc[[#This Row],[DateClosed]]="",ABS(NETWORKDAYS(Proc[[#This Row],[DateOpened]],TODAY()))-1,ABS(NETWORKDAYS(Proc[[#This Row],[DateOpened]],Proc[[#This Row],[DateClosed]]))-1)</f>
        <v>14</v>
      </c>
      <c r="R10728" s="140" t="s">
        <v>1005</v>
      </c>
      <c r="S10728" s="155"/>
      <c r="T10728" s="155"/>
    </row>
    <row r="10729" spans="1:20" hidden="1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yep</v>
      </c>
      <c r="Q10729" s="2">
        <f ca="1">IF(Proc[[#This Row],[DateClosed]]="",ABS(NETWORKDAYS(Proc[[#This Row],[DateOpened]],TODAY()))-1,ABS(NETWORKDAYS(Proc[[#This Row],[DateOpened]],Proc[[#This Row],[DateClosed]]))-1)</f>
        <v>14</v>
      </c>
      <c r="R10729" s="140" t="s">
        <v>1005</v>
      </c>
      <c r="S10729" s="155"/>
      <c r="T10729" s="155"/>
    </row>
    <row r="10730" spans="1:20" hidden="1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yep</v>
      </c>
      <c r="Q10730" s="2">
        <f ca="1">IF(Proc[[#This Row],[DateClosed]]="",ABS(NETWORKDAYS(Proc[[#This Row],[DateOpened]],TODAY()))-1,ABS(NETWORKDAYS(Proc[[#This Row],[DateOpened]],Proc[[#This Row],[DateClosed]]))-1)</f>
        <v>14</v>
      </c>
      <c r="R10730" s="140" t="s">
        <v>1005</v>
      </c>
      <c r="S10730" s="155"/>
      <c r="T10730" s="155"/>
    </row>
    <row r="10731" spans="1:20" hidden="1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yep</v>
      </c>
      <c r="Q10731" s="2">
        <f ca="1">IF(Proc[[#This Row],[DateClosed]]="",ABS(NETWORKDAYS(Proc[[#This Row],[DateOpened]],TODAY()))-1,ABS(NETWORKDAYS(Proc[[#This Row],[DateOpened]],Proc[[#This Row],[DateClosed]]))-1)</f>
        <v>14</v>
      </c>
      <c r="R10731" s="140" t="s">
        <v>1005</v>
      </c>
      <c r="S10731" s="155"/>
      <c r="T10731" s="155"/>
    </row>
    <row r="10732" spans="1:20" hidden="1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yep</v>
      </c>
      <c r="Q10732" s="2">
        <f ca="1">IF(Proc[[#This Row],[DateClosed]]="",ABS(NETWORKDAYS(Proc[[#This Row],[DateOpened]],TODAY()))-1,ABS(NETWORKDAYS(Proc[[#This Row],[DateOpened]],Proc[[#This Row],[DateClosed]]))-1)</f>
        <v>14</v>
      </c>
      <c r="R10732" s="140" t="s">
        <v>1005</v>
      </c>
      <c r="S10732" s="155"/>
      <c r="T10732" s="155"/>
    </row>
    <row r="10733" spans="1:20" hidden="1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yep</v>
      </c>
      <c r="Q10733" s="2">
        <f ca="1">IF(Proc[[#This Row],[DateClosed]]="",ABS(NETWORKDAYS(Proc[[#This Row],[DateOpened]],TODAY()))-1,ABS(NETWORKDAYS(Proc[[#This Row],[DateOpened]],Proc[[#This Row],[DateClosed]]))-1)</f>
        <v>14</v>
      </c>
      <c r="R10733" s="140" t="s">
        <v>1005</v>
      </c>
      <c r="S10733" s="155"/>
      <c r="T10733" s="155"/>
    </row>
    <row r="10734" spans="1:20" hidden="1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yep</v>
      </c>
      <c r="Q10734" s="2">
        <f ca="1">IF(Proc[[#This Row],[DateClosed]]="",ABS(NETWORKDAYS(Proc[[#This Row],[DateOpened]],TODAY()))-1,ABS(NETWORKDAYS(Proc[[#This Row],[DateOpened]],Proc[[#This Row],[DateClosed]]))-1)</f>
        <v>14</v>
      </c>
      <c r="R10734" s="140" t="s">
        <v>1005</v>
      </c>
      <c r="S10734" s="155"/>
      <c r="T10734" s="155"/>
    </row>
    <row r="10735" spans="1:20" hidden="1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yep</v>
      </c>
      <c r="Q10735" s="2">
        <f ca="1">IF(Proc[[#This Row],[DateClosed]]="",ABS(NETWORKDAYS(Proc[[#This Row],[DateOpened]],TODAY()))-1,ABS(NETWORKDAYS(Proc[[#This Row],[DateOpened]],Proc[[#This Row],[DateClosed]]))-1)</f>
        <v>14</v>
      </c>
      <c r="R10735" s="140" t="s">
        <v>1005</v>
      </c>
      <c r="S10735" s="155"/>
      <c r="T10735" s="155"/>
    </row>
    <row r="10736" spans="1:20" hidden="1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yep</v>
      </c>
      <c r="Q10736" s="2">
        <f ca="1">IF(Proc[[#This Row],[DateClosed]]="",ABS(NETWORKDAYS(Proc[[#This Row],[DateOpened]],TODAY()))-1,ABS(NETWORKDAYS(Proc[[#This Row],[DateOpened]],Proc[[#This Row],[DateClosed]]))-1)</f>
        <v>14</v>
      </c>
      <c r="R10736" s="140" t="s">
        <v>1005</v>
      </c>
      <c r="S10736" s="155"/>
      <c r="T10736" s="155"/>
    </row>
    <row r="10737" spans="1:20" hidden="1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yep</v>
      </c>
      <c r="Q10737" s="2">
        <f ca="1">IF(Proc[[#This Row],[DateClosed]]="",ABS(NETWORKDAYS(Proc[[#This Row],[DateOpened]],TODAY()))-1,ABS(NETWORKDAYS(Proc[[#This Row],[DateOpened]],Proc[[#This Row],[DateClosed]]))-1)</f>
        <v>14</v>
      </c>
      <c r="R10737" s="140" t="s">
        <v>1005</v>
      </c>
      <c r="S10737" s="155"/>
      <c r="T10737" s="155"/>
    </row>
    <row r="10738" spans="1:20" hidden="1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yep</v>
      </c>
      <c r="Q10738" s="2">
        <f ca="1">IF(Proc[[#This Row],[DateClosed]]="",ABS(NETWORKDAYS(Proc[[#This Row],[DateOpened]],TODAY()))-1,ABS(NETWORKDAYS(Proc[[#This Row],[DateOpened]],Proc[[#This Row],[DateClosed]]))-1)</f>
        <v>14</v>
      </c>
      <c r="R10738" s="140" t="s">
        <v>1005</v>
      </c>
      <c r="S10738" s="155"/>
      <c r="T10738" s="155"/>
    </row>
    <row r="10739" spans="1:20" hidden="1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yep</v>
      </c>
      <c r="Q10739" s="2">
        <f ca="1">IF(Proc[[#This Row],[DateClosed]]="",ABS(NETWORKDAYS(Proc[[#This Row],[DateOpened]],TODAY()))-1,ABS(NETWORKDAYS(Proc[[#This Row],[DateOpened]],Proc[[#This Row],[DateClosed]]))-1)</f>
        <v>14</v>
      </c>
      <c r="R10739" s="140" t="s">
        <v>1005</v>
      </c>
      <c r="S10739" s="155"/>
      <c r="T10739" s="155"/>
    </row>
    <row r="10740" spans="1:20" hidden="1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yep</v>
      </c>
      <c r="Q10740" s="2">
        <f ca="1">IF(Proc[[#This Row],[DateClosed]]="",ABS(NETWORKDAYS(Proc[[#This Row],[DateOpened]],TODAY()))-1,ABS(NETWORKDAYS(Proc[[#This Row],[DateOpened]],Proc[[#This Row],[DateClosed]]))-1)</f>
        <v>14</v>
      </c>
      <c r="R10740" s="140" t="s">
        <v>1005</v>
      </c>
      <c r="S10740" s="155"/>
      <c r="T10740" s="155"/>
    </row>
    <row r="10741" spans="1:20" hidden="1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yep</v>
      </c>
      <c r="Q10741" s="2">
        <f ca="1">IF(Proc[[#This Row],[DateClosed]]="",ABS(NETWORKDAYS(Proc[[#This Row],[DateOpened]],TODAY()))-1,ABS(NETWORKDAYS(Proc[[#This Row],[DateOpened]],Proc[[#This Row],[DateClosed]]))-1)</f>
        <v>14</v>
      </c>
      <c r="R10741" s="140" t="s">
        <v>1005</v>
      </c>
      <c r="S10741" s="155"/>
      <c r="T10741" s="155"/>
    </row>
    <row r="10742" spans="1:20" hidden="1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yep</v>
      </c>
      <c r="Q10742" s="2">
        <f ca="1">IF(Proc[[#This Row],[DateClosed]]="",ABS(NETWORKDAYS(Proc[[#This Row],[DateOpened]],TODAY()))-1,ABS(NETWORKDAYS(Proc[[#This Row],[DateOpened]],Proc[[#This Row],[DateClosed]]))-1)</f>
        <v>14</v>
      </c>
      <c r="R10742" s="140" t="s">
        <v>1005</v>
      </c>
      <c r="S10742" s="155"/>
      <c r="T10742" s="155"/>
    </row>
    <row r="10743" spans="1:20" hidden="1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yep</v>
      </c>
      <c r="Q10743" s="2">
        <f ca="1">IF(Proc[[#This Row],[DateClosed]]="",ABS(NETWORKDAYS(Proc[[#This Row],[DateOpened]],TODAY()))-1,ABS(NETWORKDAYS(Proc[[#This Row],[DateOpened]],Proc[[#This Row],[DateClosed]]))-1)</f>
        <v>14</v>
      </c>
      <c r="R10743" s="140" t="s">
        <v>1005</v>
      </c>
      <c r="S10743" s="155"/>
      <c r="T10743" s="155"/>
    </row>
    <row r="10744" spans="1:20" hidden="1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yep</v>
      </c>
      <c r="Q10744" s="2">
        <f ca="1">IF(Proc[[#This Row],[DateClosed]]="",ABS(NETWORKDAYS(Proc[[#This Row],[DateOpened]],TODAY()))-1,ABS(NETWORKDAYS(Proc[[#This Row],[DateOpened]],Proc[[#This Row],[DateClosed]]))-1)</f>
        <v>14</v>
      </c>
      <c r="R10744" s="140" t="s">
        <v>1005</v>
      </c>
      <c r="S10744" s="155"/>
      <c r="T10744" s="155"/>
    </row>
    <row r="10745" spans="1:20" hidden="1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yep</v>
      </c>
      <c r="Q10745" s="2">
        <f ca="1">IF(Proc[[#This Row],[DateClosed]]="",ABS(NETWORKDAYS(Proc[[#This Row],[DateOpened]],TODAY()))-1,ABS(NETWORKDAYS(Proc[[#This Row],[DateOpened]],Proc[[#This Row],[DateClosed]]))-1)</f>
        <v>14</v>
      </c>
      <c r="R10745" s="140" t="s">
        <v>1005</v>
      </c>
      <c r="S10745" s="155"/>
      <c r="T10745" s="155"/>
    </row>
    <row r="10746" spans="1:20" hidden="1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yep</v>
      </c>
      <c r="Q10746" s="2">
        <f ca="1">IF(Proc[[#This Row],[DateClosed]]="",ABS(NETWORKDAYS(Proc[[#This Row],[DateOpened]],TODAY()))-1,ABS(NETWORKDAYS(Proc[[#This Row],[DateOpened]],Proc[[#This Row],[DateClosed]]))-1)</f>
        <v>14</v>
      </c>
      <c r="R10746" s="140" t="s">
        <v>1005</v>
      </c>
      <c r="S10746" s="155"/>
      <c r="T10746" s="155"/>
    </row>
    <row r="10747" spans="1:20" hidden="1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yep</v>
      </c>
      <c r="Q10747" s="2">
        <f ca="1">IF(Proc[[#This Row],[DateClosed]]="",ABS(NETWORKDAYS(Proc[[#This Row],[DateOpened]],TODAY()))-1,ABS(NETWORKDAYS(Proc[[#This Row],[DateOpened]],Proc[[#This Row],[DateClosed]]))-1)</f>
        <v>14</v>
      </c>
      <c r="R10747" s="140" t="s">
        <v>1005</v>
      </c>
      <c r="S10747" s="155"/>
      <c r="T10747" s="155"/>
    </row>
    <row r="10748" spans="1:20" hidden="1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yep</v>
      </c>
      <c r="Q10748" s="2">
        <f ca="1">IF(Proc[[#This Row],[DateClosed]]="",ABS(NETWORKDAYS(Proc[[#This Row],[DateOpened]],TODAY()))-1,ABS(NETWORKDAYS(Proc[[#This Row],[DateOpened]],Proc[[#This Row],[DateClosed]]))-1)</f>
        <v>14</v>
      </c>
      <c r="R10748" s="140" t="s">
        <v>1005</v>
      </c>
      <c r="S10748" s="155"/>
      <c r="T10748" s="155"/>
    </row>
    <row r="10749" spans="1:20" hidden="1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yep</v>
      </c>
      <c r="Q10749" s="2">
        <f ca="1">IF(Proc[[#This Row],[DateClosed]]="",ABS(NETWORKDAYS(Proc[[#This Row],[DateOpened]],TODAY()))-1,ABS(NETWORKDAYS(Proc[[#This Row],[DateOpened]],Proc[[#This Row],[DateClosed]]))-1)</f>
        <v>14</v>
      </c>
      <c r="R10749" s="140" t="s">
        <v>1005</v>
      </c>
      <c r="S10749" s="155"/>
      <c r="T10749" s="155"/>
    </row>
    <row r="10750" spans="1:20" hidden="1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yep</v>
      </c>
      <c r="Q10750" s="2">
        <f ca="1">IF(Proc[[#This Row],[DateClosed]]="",ABS(NETWORKDAYS(Proc[[#This Row],[DateOpened]],TODAY()))-1,ABS(NETWORKDAYS(Proc[[#This Row],[DateOpened]],Proc[[#This Row],[DateClosed]]))-1)</f>
        <v>14</v>
      </c>
      <c r="R10750" s="140" t="s">
        <v>1005</v>
      </c>
      <c r="S10750" s="155"/>
      <c r="T10750" s="155"/>
    </row>
    <row r="10751" spans="1:20" hidden="1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yep</v>
      </c>
      <c r="Q10751" s="2">
        <f ca="1">IF(Proc[[#This Row],[DateClosed]]="",ABS(NETWORKDAYS(Proc[[#This Row],[DateOpened]],TODAY()))-1,ABS(NETWORKDAYS(Proc[[#This Row],[DateOpened]],Proc[[#This Row],[DateClosed]]))-1)</f>
        <v>14</v>
      </c>
      <c r="R10751" s="140" t="s">
        <v>1005</v>
      </c>
      <c r="S10751" s="155"/>
      <c r="T10751" s="155"/>
    </row>
    <row r="10752" spans="1:20" hidden="1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yep</v>
      </c>
      <c r="Q10752" s="2">
        <f ca="1">IF(Proc[[#This Row],[DateClosed]]="",ABS(NETWORKDAYS(Proc[[#This Row],[DateOpened]],TODAY()))-1,ABS(NETWORKDAYS(Proc[[#This Row],[DateOpened]],Proc[[#This Row],[DateClosed]]))-1)</f>
        <v>14</v>
      </c>
      <c r="R10752" s="140" t="s">
        <v>13014</v>
      </c>
      <c r="S10752" s="155"/>
      <c r="T10752" s="155"/>
    </row>
    <row r="10753" spans="1:20" hidden="1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yep</v>
      </c>
      <c r="Q10753" s="2">
        <f ca="1">IF(Proc[[#This Row],[DateClosed]]="",ABS(NETWORKDAYS(Proc[[#This Row],[DateOpened]],TODAY()))-1,ABS(NETWORKDAYS(Proc[[#This Row],[DateOpened]],Proc[[#This Row],[DateClosed]]))-1)</f>
        <v>14</v>
      </c>
      <c r="R10753" s="140" t="s">
        <v>13014</v>
      </c>
      <c r="S10753" s="155"/>
      <c r="T10753" s="155"/>
    </row>
    <row r="10754" spans="1:20" hidden="1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yep</v>
      </c>
      <c r="Q10754" s="2">
        <f ca="1">IF(Proc[[#This Row],[DateClosed]]="",ABS(NETWORKDAYS(Proc[[#This Row],[DateOpened]],TODAY()))-1,ABS(NETWORKDAYS(Proc[[#This Row],[DateOpened]],Proc[[#This Row],[DateClosed]]))-1)</f>
        <v>14</v>
      </c>
      <c r="R10754" s="140" t="s">
        <v>13014</v>
      </c>
      <c r="S10754" s="155"/>
      <c r="T10754" s="155"/>
    </row>
    <row r="10755" spans="1:20" hidden="1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yep</v>
      </c>
      <c r="Q10755" s="2">
        <f ca="1">IF(Proc[[#This Row],[DateClosed]]="",ABS(NETWORKDAYS(Proc[[#This Row],[DateOpened]],TODAY()))-1,ABS(NETWORKDAYS(Proc[[#This Row],[DateOpened]],Proc[[#This Row],[DateClosed]]))-1)</f>
        <v>14</v>
      </c>
      <c r="R10755" s="140" t="s">
        <v>13014</v>
      </c>
      <c r="S10755" s="155"/>
      <c r="T10755" s="155"/>
    </row>
    <row r="10756" spans="1:20" hidden="1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yep</v>
      </c>
      <c r="Q10756" s="2">
        <f ca="1">IF(Proc[[#This Row],[DateClosed]]="",ABS(NETWORKDAYS(Proc[[#This Row],[DateOpened]],TODAY()))-1,ABS(NETWORKDAYS(Proc[[#This Row],[DateOpened]],Proc[[#This Row],[DateClosed]]))-1)</f>
        <v>14</v>
      </c>
      <c r="R10756" s="140" t="s">
        <v>13014</v>
      </c>
      <c r="S10756" s="155"/>
      <c r="T10756" s="155"/>
    </row>
    <row r="10757" spans="1:20" hidden="1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yep</v>
      </c>
      <c r="Q10757" s="2">
        <f ca="1">IF(Proc[[#This Row],[DateClosed]]="",ABS(NETWORKDAYS(Proc[[#This Row],[DateOpened]],TODAY()))-1,ABS(NETWORKDAYS(Proc[[#This Row],[DateOpened]],Proc[[#This Row],[DateClosed]]))-1)</f>
        <v>14</v>
      </c>
      <c r="R10757" s="140" t="s">
        <v>13014</v>
      </c>
      <c r="S10757" s="155"/>
      <c r="T10757" s="155"/>
    </row>
    <row r="10758" spans="1:20" hidden="1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yep</v>
      </c>
      <c r="Q10758" s="2">
        <f ca="1">IF(Proc[[#This Row],[DateClosed]]="",ABS(NETWORKDAYS(Proc[[#This Row],[DateOpened]],TODAY()))-1,ABS(NETWORKDAYS(Proc[[#This Row],[DateOpened]],Proc[[#This Row],[DateClosed]]))-1)</f>
        <v>14</v>
      </c>
      <c r="R10758" s="140" t="s">
        <v>13014</v>
      </c>
      <c r="S10758" s="155"/>
      <c r="T10758" s="155"/>
    </row>
    <row r="10759" spans="1:20" hidden="1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yep</v>
      </c>
      <c r="Q10759" s="2">
        <f ca="1">IF(Proc[[#This Row],[DateClosed]]="",ABS(NETWORKDAYS(Proc[[#This Row],[DateOpened]],TODAY()))-1,ABS(NETWORKDAYS(Proc[[#This Row],[DateOpened]],Proc[[#This Row],[DateClosed]]))-1)</f>
        <v>14</v>
      </c>
      <c r="R10759" s="140" t="s">
        <v>13014</v>
      </c>
      <c r="S10759" s="155"/>
      <c r="T10759" s="155"/>
    </row>
    <row r="10760" spans="1:20" hidden="1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yep</v>
      </c>
      <c r="Q10760" s="2">
        <f ca="1">IF(Proc[[#This Row],[DateClosed]]="",ABS(NETWORKDAYS(Proc[[#This Row],[DateOpened]],TODAY()))-1,ABS(NETWORKDAYS(Proc[[#This Row],[DateOpened]],Proc[[#This Row],[DateClosed]]))-1)</f>
        <v>14</v>
      </c>
      <c r="R10760" s="140" t="s">
        <v>13014</v>
      </c>
      <c r="S10760" s="155"/>
      <c r="T10760" s="155"/>
    </row>
    <row r="10761" spans="1:20" hidden="1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yep</v>
      </c>
      <c r="Q10761" s="2">
        <f ca="1">IF(Proc[[#This Row],[DateClosed]]="",ABS(NETWORKDAYS(Proc[[#This Row],[DateOpened]],TODAY()))-1,ABS(NETWORKDAYS(Proc[[#This Row],[DateOpened]],Proc[[#This Row],[DateClosed]]))-1)</f>
        <v>14</v>
      </c>
      <c r="R10761" s="140" t="s">
        <v>13014</v>
      </c>
      <c r="S10761" s="155"/>
      <c r="T10761" s="155"/>
    </row>
    <row r="10762" spans="1:20" hidden="1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yep</v>
      </c>
      <c r="Q10762" s="2">
        <f ca="1">IF(Proc[[#This Row],[DateClosed]]="",ABS(NETWORKDAYS(Proc[[#This Row],[DateOpened]],TODAY()))-1,ABS(NETWORKDAYS(Proc[[#This Row],[DateOpened]],Proc[[#This Row],[DateClosed]]))-1)</f>
        <v>14</v>
      </c>
      <c r="R10762" s="140" t="s">
        <v>13014</v>
      </c>
      <c r="S10762" s="155"/>
      <c r="T10762" s="155"/>
    </row>
    <row r="10763" spans="1:20" hidden="1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yep</v>
      </c>
      <c r="Q10763" s="2">
        <f ca="1">IF(Proc[[#This Row],[DateClosed]]="",ABS(NETWORKDAYS(Proc[[#This Row],[DateOpened]],TODAY()))-1,ABS(NETWORKDAYS(Proc[[#This Row],[DateOpened]],Proc[[#This Row],[DateClosed]]))-1)</f>
        <v>14</v>
      </c>
      <c r="R10763" s="140" t="s">
        <v>13014</v>
      </c>
      <c r="S10763" s="155"/>
      <c r="T10763" s="155"/>
    </row>
    <row r="10764" spans="1:20" hidden="1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yep</v>
      </c>
      <c r="Q10764" s="2">
        <f ca="1">IF(Proc[[#This Row],[DateClosed]]="",ABS(NETWORKDAYS(Proc[[#This Row],[DateOpened]],TODAY()))-1,ABS(NETWORKDAYS(Proc[[#This Row],[DateOpened]],Proc[[#This Row],[DateClosed]]))-1)</f>
        <v>14</v>
      </c>
      <c r="R10764" s="140" t="s">
        <v>13014</v>
      </c>
      <c r="S10764" s="155"/>
      <c r="T10764" s="155"/>
    </row>
    <row r="10765" spans="1:20" hidden="1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yep</v>
      </c>
      <c r="Q10765" s="2">
        <f ca="1">IF(Proc[[#This Row],[DateClosed]]="",ABS(NETWORKDAYS(Proc[[#This Row],[DateOpened]],TODAY()))-1,ABS(NETWORKDAYS(Proc[[#This Row],[DateOpened]],Proc[[#This Row],[DateClosed]]))-1)</f>
        <v>14</v>
      </c>
      <c r="R10765" s="140" t="s">
        <v>13014</v>
      </c>
      <c r="S10765" s="155"/>
      <c r="T10765" s="155"/>
    </row>
    <row r="10766" spans="1:20" hidden="1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yep</v>
      </c>
      <c r="Q10766" s="2">
        <f ca="1">IF(Proc[[#This Row],[DateClosed]]="",ABS(NETWORKDAYS(Proc[[#This Row],[DateOpened]],TODAY()))-1,ABS(NETWORKDAYS(Proc[[#This Row],[DateOpened]],Proc[[#This Row],[DateClosed]]))-1)</f>
        <v>14</v>
      </c>
      <c r="R10766" s="140" t="s">
        <v>13014</v>
      </c>
      <c r="S10766" s="155"/>
      <c r="T10766" s="155"/>
    </row>
    <row r="10767" spans="1:20" hidden="1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yep</v>
      </c>
      <c r="Q10767" s="2">
        <f ca="1">IF(Proc[[#This Row],[DateClosed]]="",ABS(NETWORKDAYS(Proc[[#This Row],[DateOpened]],TODAY()))-1,ABS(NETWORKDAYS(Proc[[#This Row],[DateOpened]],Proc[[#This Row],[DateClosed]]))-1)</f>
        <v>14</v>
      </c>
      <c r="R10767" s="140" t="s">
        <v>13014</v>
      </c>
      <c r="S10767" s="155"/>
      <c r="T10767" s="155"/>
    </row>
    <row r="10768" spans="1:20" hidden="1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yep</v>
      </c>
      <c r="Q10768" s="2">
        <f ca="1">IF(Proc[[#This Row],[DateClosed]]="",ABS(NETWORKDAYS(Proc[[#This Row],[DateOpened]],TODAY()))-1,ABS(NETWORKDAYS(Proc[[#This Row],[DateOpened]],Proc[[#This Row],[DateClosed]]))-1)</f>
        <v>14</v>
      </c>
      <c r="R10768" s="140" t="s">
        <v>13014</v>
      </c>
      <c r="S10768" s="155"/>
      <c r="T10768" s="155"/>
    </row>
    <row r="10769" spans="1:20" hidden="1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yep</v>
      </c>
      <c r="Q10769" s="2">
        <f ca="1">IF(Proc[[#This Row],[DateClosed]]="",ABS(NETWORKDAYS(Proc[[#This Row],[DateOpened]],TODAY()))-1,ABS(NETWORKDAYS(Proc[[#This Row],[DateOpened]],Proc[[#This Row],[DateClosed]]))-1)</f>
        <v>14</v>
      </c>
      <c r="R10769" s="140" t="s">
        <v>13014</v>
      </c>
      <c r="S10769" s="155"/>
      <c r="T10769" s="155"/>
    </row>
    <row r="10770" spans="1:20" hidden="1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yep</v>
      </c>
      <c r="Q10770" s="2">
        <f ca="1">IF(Proc[[#This Row],[DateClosed]]="",ABS(NETWORKDAYS(Proc[[#This Row],[DateOpened]],TODAY()))-1,ABS(NETWORKDAYS(Proc[[#This Row],[DateOpened]],Proc[[#This Row],[DateClosed]]))-1)</f>
        <v>14</v>
      </c>
      <c r="R10770" s="140" t="s">
        <v>13014</v>
      </c>
      <c r="S10770" s="155"/>
      <c r="T10770" s="155"/>
    </row>
    <row r="10771" spans="1:20" hidden="1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yep</v>
      </c>
      <c r="Q10771" s="2">
        <f ca="1">IF(Proc[[#This Row],[DateClosed]]="",ABS(NETWORKDAYS(Proc[[#This Row],[DateOpened]],TODAY()))-1,ABS(NETWORKDAYS(Proc[[#This Row],[DateOpened]],Proc[[#This Row],[DateClosed]]))-1)</f>
        <v>14</v>
      </c>
      <c r="R10771" s="140" t="s">
        <v>13014</v>
      </c>
      <c r="S10771" s="155"/>
      <c r="T10771" s="155"/>
    </row>
    <row r="10772" spans="1:20" hidden="1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yep</v>
      </c>
      <c r="Q10772" s="2">
        <f ca="1">IF(Proc[[#This Row],[DateClosed]]="",ABS(NETWORKDAYS(Proc[[#This Row],[DateOpened]],TODAY()))-1,ABS(NETWORKDAYS(Proc[[#This Row],[DateOpened]],Proc[[#This Row],[DateClosed]]))-1)</f>
        <v>14</v>
      </c>
      <c r="R10772" s="140" t="s">
        <v>13014</v>
      </c>
      <c r="S10772" s="155"/>
      <c r="T10772" s="155"/>
    </row>
    <row r="10773" spans="1:20" hidden="1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yep</v>
      </c>
      <c r="Q10773" s="2">
        <f ca="1">IF(Proc[[#This Row],[DateClosed]]="",ABS(NETWORKDAYS(Proc[[#This Row],[DateOpened]],TODAY()))-1,ABS(NETWORKDAYS(Proc[[#This Row],[DateOpened]],Proc[[#This Row],[DateClosed]]))-1)</f>
        <v>14</v>
      </c>
      <c r="R10773" s="140" t="s">
        <v>13014</v>
      </c>
      <c r="S10773" s="155"/>
      <c r="T10773" s="155"/>
    </row>
    <row r="10774" spans="1:20" hidden="1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yep</v>
      </c>
      <c r="Q10774" s="2">
        <f ca="1">IF(Proc[[#This Row],[DateClosed]]="",ABS(NETWORKDAYS(Proc[[#This Row],[DateOpened]],TODAY()))-1,ABS(NETWORKDAYS(Proc[[#This Row],[DateOpened]],Proc[[#This Row],[DateClosed]]))-1)</f>
        <v>14</v>
      </c>
      <c r="R10774" s="140" t="s">
        <v>13014</v>
      </c>
      <c r="S10774" s="155"/>
      <c r="T10774" s="155"/>
    </row>
    <row r="10775" spans="1:20" hidden="1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yep</v>
      </c>
      <c r="Q10775" s="2">
        <f ca="1">IF(Proc[[#This Row],[DateClosed]]="",ABS(NETWORKDAYS(Proc[[#This Row],[DateOpened]],TODAY()))-1,ABS(NETWORKDAYS(Proc[[#This Row],[DateOpened]],Proc[[#This Row],[DateClosed]]))-1)</f>
        <v>14</v>
      </c>
      <c r="R10775" s="140" t="s">
        <v>13014</v>
      </c>
      <c r="S10775" s="155"/>
      <c r="T10775" s="155"/>
    </row>
    <row r="10776" spans="1:20" hidden="1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yep</v>
      </c>
      <c r="Q10776" s="2">
        <f ca="1">IF(Proc[[#This Row],[DateClosed]]="",ABS(NETWORKDAYS(Proc[[#This Row],[DateOpened]],TODAY()))-1,ABS(NETWORKDAYS(Proc[[#This Row],[DateOpened]],Proc[[#This Row],[DateClosed]]))-1)</f>
        <v>14</v>
      </c>
      <c r="R10776" s="140" t="s">
        <v>13014</v>
      </c>
      <c r="S10776" s="155"/>
      <c r="T10776" s="155"/>
    </row>
    <row r="10777" spans="1:20" hidden="1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yep</v>
      </c>
      <c r="Q10777" s="2">
        <f ca="1">IF(Proc[[#This Row],[DateClosed]]="",ABS(NETWORKDAYS(Proc[[#This Row],[DateOpened]],TODAY()))-1,ABS(NETWORKDAYS(Proc[[#This Row],[DateOpened]],Proc[[#This Row],[DateClosed]]))-1)</f>
        <v>14</v>
      </c>
      <c r="R10777" s="140" t="s">
        <v>13014</v>
      </c>
      <c r="S10777" s="155"/>
      <c r="T10777" s="155"/>
    </row>
    <row r="10778" spans="1:20" hidden="1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yep</v>
      </c>
      <c r="Q10778" s="2">
        <f ca="1">IF(Proc[[#This Row],[DateClosed]]="",ABS(NETWORKDAYS(Proc[[#This Row],[DateOpened]],TODAY()))-1,ABS(NETWORKDAYS(Proc[[#This Row],[DateOpened]],Proc[[#This Row],[DateClosed]]))-1)</f>
        <v>14</v>
      </c>
      <c r="R10778" s="140" t="s">
        <v>13014</v>
      </c>
      <c r="S10778" s="155"/>
      <c r="T10778" s="155"/>
    </row>
    <row r="10779" spans="1:20" hidden="1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yep</v>
      </c>
      <c r="Q10779" s="2">
        <f ca="1">IF(Proc[[#This Row],[DateClosed]]="",ABS(NETWORKDAYS(Proc[[#This Row],[DateOpened]],TODAY()))-1,ABS(NETWORKDAYS(Proc[[#This Row],[DateOpened]],Proc[[#This Row],[DateClosed]]))-1)</f>
        <v>14</v>
      </c>
      <c r="R10779" s="140" t="s">
        <v>13014</v>
      </c>
      <c r="S10779" s="155"/>
      <c r="T10779" s="155"/>
    </row>
    <row r="10780" spans="1:20" hidden="1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yep</v>
      </c>
      <c r="Q10780" s="2">
        <f ca="1">IF(Proc[[#This Row],[DateClosed]]="",ABS(NETWORKDAYS(Proc[[#This Row],[DateOpened]],TODAY()))-1,ABS(NETWORKDAYS(Proc[[#This Row],[DateOpened]],Proc[[#This Row],[DateClosed]]))-1)</f>
        <v>14</v>
      </c>
      <c r="R10780" s="140" t="s">
        <v>13014</v>
      </c>
      <c r="S10780" s="155"/>
      <c r="T10780" s="155"/>
    </row>
    <row r="10781" spans="1:20" hidden="1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yep</v>
      </c>
      <c r="Q10781" s="2">
        <f ca="1">IF(Proc[[#This Row],[DateClosed]]="",ABS(NETWORKDAYS(Proc[[#This Row],[DateOpened]],TODAY()))-1,ABS(NETWORKDAYS(Proc[[#This Row],[DateOpened]],Proc[[#This Row],[DateClosed]]))-1)</f>
        <v>14</v>
      </c>
      <c r="R10781" s="140" t="s">
        <v>13014</v>
      </c>
      <c r="S10781" s="155"/>
      <c r="T10781" s="155"/>
    </row>
    <row r="10782" spans="1:20" hidden="1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yep</v>
      </c>
      <c r="Q10782" s="2">
        <f ca="1">IF(Proc[[#This Row],[DateClosed]]="",ABS(NETWORKDAYS(Proc[[#This Row],[DateOpened]],TODAY()))-1,ABS(NETWORKDAYS(Proc[[#This Row],[DateOpened]],Proc[[#This Row],[DateClosed]]))-1)</f>
        <v>14</v>
      </c>
      <c r="R10782" s="140" t="s">
        <v>13014</v>
      </c>
      <c r="S10782" s="155"/>
      <c r="T10782" s="155"/>
    </row>
    <row r="10783" spans="1:20" hidden="1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yep</v>
      </c>
      <c r="Q10783" s="2">
        <f ca="1">IF(Proc[[#This Row],[DateClosed]]="",ABS(NETWORKDAYS(Proc[[#This Row],[DateOpened]],TODAY()))-1,ABS(NETWORKDAYS(Proc[[#This Row],[DateOpened]],Proc[[#This Row],[DateClosed]]))-1)</f>
        <v>14</v>
      </c>
      <c r="R10783" s="140" t="s">
        <v>13014</v>
      </c>
      <c r="S10783" s="155"/>
      <c r="T10783" s="155"/>
    </row>
    <row r="10784" spans="1:20" hidden="1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yep</v>
      </c>
      <c r="Q10784" s="2">
        <f ca="1">IF(Proc[[#This Row],[DateClosed]]="",ABS(NETWORKDAYS(Proc[[#This Row],[DateOpened]],TODAY()))-1,ABS(NETWORKDAYS(Proc[[#This Row],[DateOpened]],Proc[[#This Row],[DateClosed]]))-1)</f>
        <v>14</v>
      </c>
      <c r="R10784" s="140" t="s">
        <v>13014</v>
      </c>
      <c r="S10784" s="155"/>
      <c r="T10784" s="155"/>
    </row>
    <row r="10785" spans="1:20" hidden="1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yep</v>
      </c>
      <c r="Q10785" s="2">
        <f ca="1">IF(Proc[[#This Row],[DateClosed]]="",ABS(NETWORKDAYS(Proc[[#This Row],[DateOpened]],TODAY()))-1,ABS(NETWORKDAYS(Proc[[#This Row],[DateOpened]],Proc[[#This Row],[DateClosed]]))-1)</f>
        <v>14</v>
      </c>
      <c r="R10785" s="140" t="s">
        <v>13014</v>
      </c>
      <c r="S10785" s="155"/>
      <c r="T10785" s="155"/>
    </row>
    <row r="10786" spans="1:20" hidden="1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yep</v>
      </c>
      <c r="Q10786" s="2">
        <f ca="1">IF(Proc[[#This Row],[DateClosed]]="",ABS(NETWORKDAYS(Proc[[#This Row],[DateOpened]],TODAY()))-1,ABS(NETWORKDAYS(Proc[[#This Row],[DateOpened]],Proc[[#This Row],[DateClosed]]))-1)</f>
        <v>14</v>
      </c>
      <c r="R10786" s="140" t="s">
        <v>13014</v>
      </c>
      <c r="S10786" s="155"/>
      <c r="T10786" s="155"/>
    </row>
    <row r="10787" spans="1:20" hidden="1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yep</v>
      </c>
      <c r="Q10787" s="2">
        <f ca="1">IF(Proc[[#This Row],[DateClosed]]="",ABS(NETWORKDAYS(Proc[[#This Row],[DateOpened]],TODAY()))-1,ABS(NETWORKDAYS(Proc[[#This Row],[DateOpened]],Proc[[#This Row],[DateClosed]]))-1)</f>
        <v>14</v>
      </c>
      <c r="R10787" s="140" t="s">
        <v>13014</v>
      </c>
      <c r="S10787" s="155"/>
      <c r="T10787" s="155"/>
    </row>
    <row r="10788" spans="1:20" hidden="1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yep</v>
      </c>
      <c r="Q10788" s="2">
        <f ca="1">IF(Proc[[#This Row],[DateClosed]]="",ABS(NETWORKDAYS(Proc[[#This Row],[DateOpened]],TODAY()))-1,ABS(NETWORKDAYS(Proc[[#This Row],[DateOpened]],Proc[[#This Row],[DateClosed]]))-1)</f>
        <v>14</v>
      </c>
      <c r="R10788" s="140" t="s">
        <v>13014</v>
      </c>
      <c r="S10788" s="155"/>
      <c r="T10788" s="155"/>
    </row>
    <row r="10789" spans="1:20" hidden="1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yep</v>
      </c>
      <c r="Q10789" s="2">
        <f ca="1">IF(Proc[[#This Row],[DateClosed]]="",ABS(NETWORKDAYS(Proc[[#This Row],[DateOpened]],TODAY()))-1,ABS(NETWORKDAYS(Proc[[#This Row],[DateOpened]],Proc[[#This Row],[DateClosed]]))-1)</f>
        <v>14</v>
      </c>
      <c r="R10789" s="140" t="s">
        <v>13014</v>
      </c>
      <c r="S10789" s="155"/>
      <c r="T10789" s="155"/>
    </row>
    <row r="10790" spans="1:20" hidden="1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yep</v>
      </c>
      <c r="Q10790" s="2">
        <f ca="1">IF(Proc[[#This Row],[DateClosed]]="",ABS(NETWORKDAYS(Proc[[#This Row],[DateOpened]],TODAY()))-1,ABS(NETWORKDAYS(Proc[[#This Row],[DateOpened]],Proc[[#This Row],[DateClosed]]))-1)</f>
        <v>14</v>
      </c>
      <c r="R10790" s="140" t="s">
        <v>13014</v>
      </c>
      <c r="S10790" s="155"/>
      <c r="T10790" s="155"/>
    </row>
    <row r="10791" spans="1:20" hidden="1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yep</v>
      </c>
      <c r="Q10791" s="2">
        <f ca="1">IF(Proc[[#This Row],[DateClosed]]="",ABS(NETWORKDAYS(Proc[[#This Row],[DateOpened]],TODAY()))-1,ABS(NETWORKDAYS(Proc[[#This Row],[DateOpened]],Proc[[#This Row],[DateClosed]]))-1)</f>
        <v>14</v>
      </c>
      <c r="R10791" s="140" t="s">
        <v>13014</v>
      </c>
      <c r="S10791" s="155"/>
      <c r="T10791" s="155"/>
    </row>
    <row r="10792" spans="1:20" hidden="1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yep</v>
      </c>
      <c r="Q10792" s="2">
        <f ca="1">IF(Proc[[#This Row],[DateClosed]]="",ABS(NETWORKDAYS(Proc[[#This Row],[DateOpened]],TODAY()))-1,ABS(NETWORKDAYS(Proc[[#This Row],[DateOpened]],Proc[[#This Row],[DateClosed]]))-1)</f>
        <v>14</v>
      </c>
      <c r="R10792" s="140" t="s">
        <v>13014</v>
      </c>
      <c r="S10792" s="155"/>
      <c r="T10792" s="155"/>
    </row>
    <row r="10793" spans="1:20" hidden="1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yep</v>
      </c>
      <c r="Q10793" s="2">
        <f ca="1">IF(Proc[[#This Row],[DateClosed]]="",ABS(NETWORKDAYS(Proc[[#This Row],[DateOpened]],TODAY()))-1,ABS(NETWORKDAYS(Proc[[#This Row],[DateOpened]],Proc[[#This Row],[DateClosed]]))-1)</f>
        <v>14</v>
      </c>
      <c r="R10793" s="140" t="s">
        <v>13014</v>
      </c>
      <c r="S10793" s="155"/>
      <c r="T10793" s="155"/>
    </row>
    <row r="10794" spans="1:20" hidden="1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yep</v>
      </c>
      <c r="Q10794" s="2">
        <f ca="1">IF(Proc[[#This Row],[DateClosed]]="",ABS(NETWORKDAYS(Proc[[#This Row],[DateOpened]],TODAY()))-1,ABS(NETWORKDAYS(Proc[[#This Row],[DateOpened]],Proc[[#This Row],[DateClosed]]))-1)</f>
        <v>14</v>
      </c>
      <c r="R10794" s="140" t="s">
        <v>13014</v>
      </c>
      <c r="S10794" s="155"/>
      <c r="T10794" s="155"/>
    </row>
    <row r="10795" spans="1:20" hidden="1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yep</v>
      </c>
      <c r="Q10795" s="2">
        <f ca="1">IF(Proc[[#This Row],[DateClosed]]="",ABS(NETWORKDAYS(Proc[[#This Row],[DateOpened]],TODAY()))-1,ABS(NETWORKDAYS(Proc[[#This Row],[DateOpened]],Proc[[#This Row],[DateClosed]]))-1)</f>
        <v>14</v>
      </c>
      <c r="R10795" s="140" t="s">
        <v>13014</v>
      </c>
      <c r="S10795" s="155"/>
      <c r="T10795" s="155"/>
    </row>
    <row r="10796" spans="1:20" hidden="1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yep</v>
      </c>
      <c r="Q10796" s="2">
        <f ca="1">IF(Proc[[#This Row],[DateClosed]]="",ABS(NETWORKDAYS(Proc[[#This Row],[DateOpened]],TODAY()))-1,ABS(NETWORKDAYS(Proc[[#This Row],[DateOpened]],Proc[[#This Row],[DateClosed]]))-1)</f>
        <v>14</v>
      </c>
      <c r="R10796" s="140" t="s">
        <v>13014</v>
      </c>
      <c r="S10796" s="155"/>
      <c r="T10796" s="155"/>
    </row>
    <row r="10797" spans="1:20" hidden="1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yep</v>
      </c>
      <c r="Q10797" s="2">
        <f ca="1">IF(Proc[[#This Row],[DateClosed]]="",ABS(NETWORKDAYS(Proc[[#This Row],[DateOpened]],TODAY()))-1,ABS(NETWORKDAYS(Proc[[#This Row],[DateOpened]],Proc[[#This Row],[DateClosed]]))-1)</f>
        <v>14</v>
      </c>
      <c r="R10797" s="140" t="s">
        <v>13014</v>
      </c>
      <c r="S10797" s="155"/>
      <c r="T10797" s="155"/>
    </row>
    <row r="10798" spans="1:20" hidden="1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yep</v>
      </c>
      <c r="Q10798" s="2">
        <f ca="1">IF(Proc[[#This Row],[DateClosed]]="",ABS(NETWORKDAYS(Proc[[#This Row],[DateOpened]],TODAY()))-1,ABS(NETWORKDAYS(Proc[[#This Row],[DateOpened]],Proc[[#This Row],[DateClosed]]))-1)</f>
        <v>14</v>
      </c>
      <c r="R10798" s="140" t="s">
        <v>13014</v>
      </c>
      <c r="S10798" s="155"/>
      <c r="T10798" s="155"/>
    </row>
    <row r="10799" spans="1:20" hidden="1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yep</v>
      </c>
      <c r="Q10799" s="2">
        <f ca="1">IF(Proc[[#This Row],[DateClosed]]="",ABS(NETWORKDAYS(Proc[[#This Row],[DateOpened]],TODAY()))-1,ABS(NETWORKDAYS(Proc[[#This Row],[DateOpened]],Proc[[#This Row],[DateClosed]]))-1)</f>
        <v>14</v>
      </c>
      <c r="R10799" s="140" t="s">
        <v>13014</v>
      </c>
      <c r="S10799" s="155"/>
      <c r="T10799" s="155"/>
    </row>
    <row r="10800" spans="1:20" hidden="1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yep</v>
      </c>
      <c r="Q10800" s="2">
        <f ca="1">IF(Proc[[#This Row],[DateClosed]]="",ABS(NETWORKDAYS(Proc[[#This Row],[DateOpened]],TODAY()))-1,ABS(NETWORKDAYS(Proc[[#This Row],[DateOpened]],Proc[[#This Row],[DateClosed]]))-1)</f>
        <v>14</v>
      </c>
      <c r="R10800" s="140" t="s">
        <v>13014</v>
      </c>
      <c r="S10800" s="155"/>
      <c r="T10800" s="155"/>
    </row>
    <row r="10801" spans="1:20" hidden="1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yep</v>
      </c>
      <c r="Q10801" s="2">
        <f ca="1">IF(Proc[[#This Row],[DateClosed]]="",ABS(NETWORKDAYS(Proc[[#This Row],[DateOpened]],TODAY()))-1,ABS(NETWORKDAYS(Proc[[#This Row],[DateOpened]],Proc[[#This Row],[DateClosed]]))-1)</f>
        <v>14</v>
      </c>
      <c r="R10801" s="140" t="s">
        <v>13014</v>
      </c>
      <c r="S10801" s="155"/>
      <c r="T10801" s="155"/>
    </row>
    <row r="10802" spans="1:20" hidden="1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yep</v>
      </c>
      <c r="Q10802" s="2">
        <f ca="1">IF(Proc[[#This Row],[DateClosed]]="",ABS(NETWORKDAYS(Proc[[#This Row],[DateOpened]],TODAY()))-1,ABS(NETWORKDAYS(Proc[[#This Row],[DateOpened]],Proc[[#This Row],[DateClosed]]))-1)</f>
        <v>14</v>
      </c>
      <c r="R10802" s="140" t="s">
        <v>13014</v>
      </c>
      <c r="S10802" s="155"/>
      <c r="T10802" s="155"/>
    </row>
    <row r="10803" spans="1:20" hidden="1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yep</v>
      </c>
      <c r="Q10803" s="2">
        <f ca="1">IF(Proc[[#This Row],[DateClosed]]="",ABS(NETWORKDAYS(Proc[[#This Row],[DateOpened]],TODAY()))-1,ABS(NETWORKDAYS(Proc[[#This Row],[DateOpened]],Proc[[#This Row],[DateClosed]]))-1)</f>
        <v>14</v>
      </c>
      <c r="R10803" s="140" t="s">
        <v>13014</v>
      </c>
      <c r="S10803" s="155"/>
      <c r="T10803" s="155"/>
    </row>
    <row r="10804" spans="1:20" hidden="1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yep</v>
      </c>
      <c r="Q10804" s="2">
        <f ca="1">IF(Proc[[#This Row],[DateClosed]]="",ABS(NETWORKDAYS(Proc[[#This Row],[DateOpened]],TODAY()))-1,ABS(NETWORKDAYS(Proc[[#This Row],[DateOpened]],Proc[[#This Row],[DateClosed]]))-1)</f>
        <v>14</v>
      </c>
      <c r="R10804" s="140" t="s">
        <v>13014</v>
      </c>
      <c r="S10804" s="155"/>
      <c r="T10804" s="155"/>
    </row>
    <row r="10805" spans="1:20" hidden="1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yep</v>
      </c>
      <c r="Q10805" s="2">
        <f ca="1">IF(Proc[[#This Row],[DateClosed]]="",ABS(NETWORKDAYS(Proc[[#This Row],[DateOpened]],TODAY()))-1,ABS(NETWORKDAYS(Proc[[#This Row],[DateOpened]],Proc[[#This Row],[DateClosed]]))-1)</f>
        <v>14</v>
      </c>
      <c r="R10805" s="140" t="s">
        <v>13014</v>
      </c>
      <c r="S10805" s="155"/>
      <c r="T10805" s="155"/>
    </row>
    <row r="10806" spans="1:20" hidden="1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yep</v>
      </c>
      <c r="Q10806" s="2">
        <f ca="1">IF(Proc[[#This Row],[DateClosed]]="",ABS(NETWORKDAYS(Proc[[#This Row],[DateOpened]],TODAY()))-1,ABS(NETWORKDAYS(Proc[[#This Row],[DateOpened]],Proc[[#This Row],[DateClosed]]))-1)</f>
        <v>14</v>
      </c>
      <c r="R10806" s="140" t="s">
        <v>13014</v>
      </c>
      <c r="S10806" s="155"/>
      <c r="T10806" s="155"/>
    </row>
    <row r="10807" spans="1:20" hidden="1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yep</v>
      </c>
      <c r="Q10807" s="2">
        <f ca="1">IF(Proc[[#This Row],[DateClosed]]="",ABS(NETWORKDAYS(Proc[[#This Row],[DateOpened]],TODAY()))-1,ABS(NETWORKDAYS(Proc[[#This Row],[DateOpened]],Proc[[#This Row],[DateClosed]]))-1)</f>
        <v>14</v>
      </c>
      <c r="R10807" s="140" t="s">
        <v>13014</v>
      </c>
      <c r="S10807" s="155"/>
      <c r="T10807" s="155"/>
    </row>
    <row r="10808" spans="1:20" hidden="1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yep</v>
      </c>
      <c r="Q10808" s="2">
        <f ca="1">IF(Proc[[#This Row],[DateClosed]]="",ABS(NETWORKDAYS(Proc[[#This Row],[DateOpened]],TODAY()))-1,ABS(NETWORKDAYS(Proc[[#This Row],[DateOpened]],Proc[[#This Row],[DateClosed]]))-1)</f>
        <v>14</v>
      </c>
      <c r="R10808" s="140" t="s">
        <v>13014</v>
      </c>
      <c r="S10808" s="155"/>
      <c r="T10808" s="155"/>
    </row>
    <row r="10809" spans="1:20" hidden="1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yep</v>
      </c>
      <c r="Q10809" s="2">
        <f ca="1">IF(Proc[[#This Row],[DateClosed]]="",ABS(NETWORKDAYS(Proc[[#This Row],[DateOpened]],TODAY()))-1,ABS(NETWORKDAYS(Proc[[#This Row],[DateOpened]],Proc[[#This Row],[DateClosed]]))-1)</f>
        <v>14</v>
      </c>
      <c r="R10809" s="140" t="s">
        <v>13014</v>
      </c>
      <c r="S10809" s="155"/>
      <c r="T10809" s="155"/>
    </row>
    <row r="10810" spans="1:20" hidden="1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yep</v>
      </c>
      <c r="Q10810" s="2">
        <f ca="1">IF(Proc[[#This Row],[DateClosed]]="",ABS(NETWORKDAYS(Proc[[#This Row],[DateOpened]],TODAY()))-1,ABS(NETWORKDAYS(Proc[[#This Row],[DateOpened]],Proc[[#This Row],[DateClosed]]))-1)</f>
        <v>14</v>
      </c>
      <c r="R10810" s="140" t="s">
        <v>13014</v>
      </c>
      <c r="S10810" s="155"/>
      <c r="T10810" s="155"/>
    </row>
    <row r="10811" spans="1:20" hidden="1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yep</v>
      </c>
      <c r="Q10811" s="2">
        <f ca="1">IF(Proc[[#This Row],[DateClosed]]="",ABS(NETWORKDAYS(Proc[[#This Row],[DateOpened]],TODAY()))-1,ABS(NETWORKDAYS(Proc[[#This Row],[DateOpened]],Proc[[#This Row],[DateClosed]]))-1)</f>
        <v>14</v>
      </c>
      <c r="R10811" s="140" t="s">
        <v>13014</v>
      </c>
      <c r="S10811" s="155"/>
      <c r="T10811" s="155"/>
    </row>
    <row r="10812" spans="1:20" hidden="1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yep</v>
      </c>
      <c r="Q10812" s="2">
        <f ca="1">IF(Proc[[#This Row],[DateClosed]]="",ABS(NETWORKDAYS(Proc[[#This Row],[DateOpened]],TODAY()))-1,ABS(NETWORKDAYS(Proc[[#This Row],[DateOpened]],Proc[[#This Row],[DateClosed]]))-1)</f>
        <v>14</v>
      </c>
      <c r="R10812" s="140" t="s">
        <v>13014</v>
      </c>
      <c r="S10812" s="155"/>
      <c r="T10812" s="155"/>
    </row>
    <row r="10813" spans="1:20" hidden="1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yep</v>
      </c>
      <c r="Q10813" s="2">
        <f ca="1">IF(Proc[[#This Row],[DateClosed]]="",ABS(NETWORKDAYS(Proc[[#This Row],[DateOpened]],TODAY()))-1,ABS(NETWORKDAYS(Proc[[#This Row],[DateOpened]],Proc[[#This Row],[DateClosed]]))-1)</f>
        <v>14</v>
      </c>
      <c r="R10813" s="140" t="s">
        <v>13014</v>
      </c>
      <c r="S10813" s="155"/>
      <c r="T10813" s="155"/>
    </row>
    <row r="10814" spans="1:20" hidden="1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yep</v>
      </c>
      <c r="Q10814" s="2">
        <f ca="1">IF(Proc[[#This Row],[DateClosed]]="",ABS(NETWORKDAYS(Proc[[#This Row],[DateOpened]],TODAY()))-1,ABS(NETWORKDAYS(Proc[[#This Row],[DateOpened]],Proc[[#This Row],[DateClosed]]))-1)</f>
        <v>14</v>
      </c>
      <c r="R10814" s="140" t="s">
        <v>13014</v>
      </c>
      <c r="S10814" s="155"/>
      <c r="T10814" s="155"/>
    </row>
    <row r="10815" spans="1:20" hidden="1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yep</v>
      </c>
      <c r="Q10815" s="2">
        <f ca="1">IF(Proc[[#This Row],[DateClosed]]="",ABS(NETWORKDAYS(Proc[[#This Row],[DateOpened]],TODAY()))-1,ABS(NETWORKDAYS(Proc[[#This Row],[DateOpened]],Proc[[#This Row],[DateClosed]]))-1)</f>
        <v>14</v>
      </c>
      <c r="R10815" s="140" t="s">
        <v>13014</v>
      </c>
      <c r="S10815" s="155"/>
      <c r="T10815" s="155"/>
    </row>
    <row r="10816" spans="1:20" hidden="1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yep</v>
      </c>
      <c r="Q10816" s="2">
        <f ca="1">IF(Proc[[#This Row],[DateClosed]]="",ABS(NETWORKDAYS(Proc[[#This Row],[DateOpened]],TODAY()))-1,ABS(NETWORKDAYS(Proc[[#This Row],[DateOpened]],Proc[[#This Row],[DateClosed]]))-1)</f>
        <v>14</v>
      </c>
      <c r="R10816" s="140" t="s">
        <v>13014</v>
      </c>
      <c r="S10816" s="155"/>
      <c r="T10816" s="155"/>
    </row>
    <row r="10817" spans="1:20" hidden="1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yep</v>
      </c>
      <c r="Q10817" s="2">
        <f ca="1">IF(Proc[[#This Row],[DateClosed]]="",ABS(NETWORKDAYS(Proc[[#This Row],[DateOpened]],TODAY()))-1,ABS(NETWORKDAYS(Proc[[#This Row],[DateOpened]],Proc[[#This Row],[DateClosed]]))-1)</f>
        <v>14</v>
      </c>
      <c r="R10817" s="140" t="s">
        <v>13014</v>
      </c>
      <c r="S10817" s="155"/>
      <c r="T10817" s="155"/>
    </row>
    <row r="10818" spans="1:20" hidden="1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yep</v>
      </c>
      <c r="Q10818" s="2">
        <f ca="1">IF(Proc[[#This Row],[DateClosed]]="",ABS(NETWORKDAYS(Proc[[#This Row],[DateOpened]],TODAY()))-1,ABS(NETWORKDAYS(Proc[[#This Row],[DateOpened]],Proc[[#This Row],[DateClosed]]))-1)</f>
        <v>14</v>
      </c>
      <c r="R10818" s="140" t="s">
        <v>13014</v>
      </c>
      <c r="S10818" s="155"/>
      <c r="T10818" s="155"/>
    </row>
    <row r="10819" spans="1:20" hidden="1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yep</v>
      </c>
      <c r="Q10819" s="2">
        <f ca="1">IF(Proc[[#This Row],[DateClosed]]="",ABS(NETWORKDAYS(Proc[[#This Row],[DateOpened]],TODAY()))-1,ABS(NETWORKDAYS(Proc[[#This Row],[DateOpened]],Proc[[#This Row],[DateClosed]]))-1)</f>
        <v>14</v>
      </c>
      <c r="R10819" s="140" t="s">
        <v>13014</v>
      </c>
      <c r="S10819" s="155"/>
      <c r="T10819" s="155"/>
    </row>
    <row r="10820" spans="1:20" hidden="1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yep</v>
      </c>
      <c r="Q10820" s="2">
        <f ca="1">IF(Proc[[#This Row],[DateClosed]]="",ABS(NETWORKDAYS(Proc[[#This Row],[DateOpened]],TODAY()))-1,ABS(NETWORKDAYS(Proc[[#This Row],[DateOpened]],Proc[[#This Row],[DateClosed]]))-1)</f>
        <v>14</v>
      </c>
      <c r="R10820" s="140" t="s">
        <v>13014</v>
      </c>
      <c r="S10820" s="155"/>
      <c r="T10820" s="155"/>
    </row>
    <row r="10821" spans="1:20" hidden="1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yep</v>
      </c>
      <c r="Q10821" s="2">
        <f ca="1">IF(Proc[[#This Row],[DateClosed]]="",ABS(NETWORKDAYS(Proc[[#This Row],[DateOpened]],TODAY()))-1,ABS(NETWORKDAYS(Proc[[#This Row],[DateOpened]],Proc[[#This Row],[DateClosed]]))-1)</f>
        <v>14</v>
      </c>
      <c r="R10821" s="140" t="s">
        <v>13014</v>
      </c>
      <c r="S10821" s="155"/>
      <c r="T10821" s="155"/>
    </row>
    <row r="10822" spans="1:20" hidden="1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yep</v>
      </c>
      <c r="Q10822" s="2">
        <f ca="1">IF(Proc[[#This Row],[DateClosed]]="",ABS(NETWORKDAYS(Proc[[#This Row],[DateOpened]],TODAY()))-1,ABS(NETWORKDAYS(Proc[[#This Row],[DateOpened]],Proc[[#This Row],[DateClosed]]))-1)</f>
        <v>14</v>
      </c>
      <c r="R10822" s="140" t="s">
        <v>13014</v>
      </c>
      <c r="S10822" s="155"/>
      <c r="T10822" s="155"/>
    </row>
    <row r="10823" spans="1:20" hidden="1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yep</v>
      </c>
      <c r="Q10823" s="2">
        <f ca="1">IF(Proc[[#This Row],[DateClosed]]="",ABS(NETWORKDAYS(Proc[[#This Row],[DateOpened]],TODAY()))-1,ABS(NETWORKDAYS(Proc[[#This Row],[DateOpened]],Proc[[#This Row],[DateClosed]]))-1)</f>
        <v>14</v>
      </c>
      <c r="R10823" s="140" t="s">
        <v>13014</v>
      </c>
      <c r="S10823" s="155"/>
      <c r="T10823" s="155"/>
    </row>
    <row r="10824" spans="1:20" hidden="1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yep</v>
      </c>
      <c r="Q10824" s="2">
        <f ca="1">IF(Proc[[#This Row],[DateClosed]]="",ABS(NETWORKDAYS(Proc[[#This Row],[DateOpened]],TODAY()))-1,ABS(NETWORKDAYS(Proc[[#This Row],[DateOpened]],Proc[[#This Row],[DateClosed]]))-1)</f>
        <v>14</v>
      </c>
      <c r="R10824" s="140" t="s">
        <v>13014</v>
      </c>
      <c r="S10824" s="155"/>
      <c r="T10824" s="155"/>
    </row>
    <row r="10825" spans="1:20" hidden="1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yep</v>
      </c>
      <c r="Q10825" s="2">
        <f ca="1">IF(Proc[[#This Row],[DateClosed]]="",ABS(NETWORKDAYS(Proc[[#This Row],[DateOpened]],TODAY()))-1,ABS(NETWORKDAYS(Proc[[#This Row],[DateOpened]],Proc[[#This Row],[DateClosed]]))-1)</f>
        <v>14</v>
      </c>
      <c r="R10825" s="140" t="s">
        <v>13014</v>
      </c>
      <c r="S10825" s="155"/>
      <c r="T10825" s="155"/>
    </row>
    <row r="10826" spans="1:20" hidden="1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yep</v>
      </c>
      <c r="Q10826" s="2">
        <f ca="1">IF(Proc[[#This Row],[DateClosed]]="",ABS(NETWORKDAYS(Proc[[#This Row],[DateOpened]],TODAY()))-1,ABS(NETWORKDAYS(Proc[[#This Row],[DateOpened]],Proc[[#This Row],[DateClosed]]))-1)</f>
        <v>14</v>
      </c>
      <c r="R10826" s="140" t="s">
        <v>13014</v>
      </c>
      <c r="S10826" s="155"/>
      <c r="T10826" s="155"/>
    </row>
    <row r="10827" spans="1:20" hidden="1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yep</v>
      </c>
      <c r="Q10827" s="2">
        <f ca="1">IF(Proc[[#This Row],[DateClosed]]="",ABS(NETWORKDAYS(Proc[[#This Row],[DateOpened]],TODAY()))-1,ABS(NETWORKDAYS(Proc[[#This Row],[DateOpened]],Proc[[#This Row],[DateClosed]]))-1)</f>
        <v>14</v>
      </c>
      <c r="R10827" s="140" t="s">
        <v>13014</v>
      </c>
      <c r="S10827" s="155"/>
      <c r="T10827" s="155"/>
    </row>
    <row r="10828" spans="1:20" hidden="1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yep</v>
      </c>
      <c r="Q10828" s="2">
        <f ca="1">IF(Proc[[#This Row],[DateClosed]]="",ABS(NETWORKDAYS(Proc[[#This Row],[DateOpened]],TODAY()))-1,ABS(NETWORKDAYS(Proc[[#This Row],[DateOpened]],Proc[[#This Row],[DateClosed]]))-1)</f>
        <v>14</v>
      </c>
      <c r="R10828" s="140" t="s">
        <v>13014</v>
      </c>
      <c r="S10828" s="155"/>
      <c r="T10828" s="155"/>
    </row>
    <row r="10829" spans="1:20" hidden="1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yep</v>
      </c>
      <c r="Q10829" s="2">
        <f ca="1">IF(Proc[[#This Row],[DateClosed]]="",ABS(NETWORKDAYS(Proc[[#This Row],[DateOpened]],TODAY()))-1,ABS(NETWORKDAYS(Proc[[#This Row],[DateOpened]],Proc[[#This Row],[DateClosed]]))-1)</f>
        <v>14</v>
      </c>
      <c r="R10829" s="140" t="s">
        <v>13014</v>
      </c>
      <c r="S10829" s="155"/>
      <c r="T10829" s="155"/>
    </row>
    <row r="10830" spans="1:20" hidden="1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yep</v>
      </c>
      <c r="Q10830" s="2">
        <f ca="1">IF(Proc[[#This Row],[DateClosed]]="",ABS(NETWORKDAYS(Proc[[#This Row],[DateOpened]],TODAY()))-1,ABS(NETWORKDAYS(Proc[[#This Row],[DateOpened]],Proc[[#This Row],[DateClosed]]))-1)</f>
        <v>14</v>
      </c>
      <c r="R10830" s="140" t="s">
        <v>13014</v>
      </c>
      <c r="S10830" s="155"/>
      <c r="T10830" s="155"/>
    </row>
    <row r="10831" spans="1:20" hidden="1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yep</v>
      </c>
      <c r="Q10831" s="2">
        <f ca="1">IF(Proc[[#This Row],[DateClosed]]="",ABS(NETWORKDAYS(Proc[[#This Row],[DateOpened]],TODAY()))-1,ABS(NETWORKDAYS(Proc[[#This Row],[DateOpened]],Proc[[#This Row],[DateClosed]]))-1)</f>
        <v>14</v>
      </c>
      <c r="R10831" s="140" t="s">
        <v>13014</v>
      </c>
      <c r="S10831" s="155"/>
      <c r="T10831" s="155"/>
    </row>
    <row r="10832" spans="1:20" hidden="1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yep</v>
      </c>
      <c r="Q10832" s="2">
        <f ca="1">IF(Proc[[#This Row],[DateClosed]]="",ABS(NETWORKDAYS(Proc[[#This Row],[DateOpened]],TODAY()))-1,ABS(NETWORKDAYS(Proc[[#This Row],[DateOpened]],Proc[[#This Row],[DateClosed]]))-1)</f>
        <v>14</v>
      </c>
      <c r="R10832" s="140" t="s">
        <v>13014</v>
      </c>
      <c r="S10832" s="155"/>
      <c r="T10832" s="155"/>
    </row>
    <row r="10833" spans="1:20" hidden="1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yep</v>
      </c>
      <c r="Q10833" s="2">
        <f ca="1">IF(Proc[[#This Row],[DateClosed]]="",ABS(NETWORKDAYS(Proc[[#This Row],[DateOpened]],TODAY()))-1,ABS(NETWORKDAYS(Proc[[#This Row],[DateOpened]],Proc[[#This Row],[DateClosed]]))-1)</f>
        <v>14</v>
      </c>
      <c r="R10833" s="140" t="s">
        <v>13014</v>
      </c>
      <c r="S10833" s="155"/>
      <c r="T10833" s="155"/>
    </row>
    <row r="10834" spans="1:20" hidden="1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yep</v>
      </c>
      <c r="Q10834" s="2">
        <f ca="1">IF(Proc[[#This Row],[DateClosed]]="",ABS(NETWORKDAYS(Proc[[#This Row],[DateOpened]],TODAY()))-1,ABS(NETWORKDAYS(Proc[[#This Row],[DateOpened]],Proc[[#This Row],[DateClosed]]))-1)</f>
        <v>14</v>
      </c>
      <c r="R10834" s="140" t="s">
        <v>13014</v>
      </c>
      <c r="S10834" s="155"/>
      <c r="T10834" s="155"/>
    </row>
    <row r="10835" spans="1:20" hidden="1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yep</v>
      </c>
      <c r="Q10835" s="2">
        <f ca="1">IF(Proc[[#This Row],[DateClosed]]="",ABS(NETWORKDAYS(Proc[[#This Row],[DateOpened]],TODAY()))-1,ABS(NETWORKDAYS(Proc[[#This Row],[DateOpened]],Proc[[#This Row],[DateClosed]]))-1)</f>
        <v>14</v>
      </c>
      <c r="R10835" s="140" t="s">
        <v>13014</v>
      </c>
      <c r="S10835" s="155"/>
      <c r="T10835" s="155"/>
    </row>
    <row r="10836" spans="1:20" hidden="1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yep</v>
      </c>
      <c r="Q10836" s="2">
        <f ca="1">IF(Proc[[#This Row],[DateClosed]]="",ABS(NETWORKDAYS(Proc[[#This Row],[DateOpened]],TODAY()))-1,ABS(NETWORKDAYS(Proc[[#This Row],[DateOpened]],Proc[[#This Row],[DateClosed]]))-1)</f>
        <v>14</v>
      </c>
      <c r="R10836" s="140" t="s">
        <v>13014</v>
      </c>
      <c r="S10836" s="155"/>
      <c r="T10836" s="155"/>
    </row>
    <row r="10837" spans="1:20" hidden="1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yep</v>
      </c>
      <c r="Q10837" s="2">
        <f ca="1">IF(Proc[[#This Row],[DateClosed]]="",ABS(NETWORKDAYS(Proc[[#This Row],[DateOpened]],TODAY()))-1,ABS(NETWORKDAYS(Proc[[#This Row],[DateOpened]],Proc[[#This Row],[DateClosed]]))-1)</f>
        <v>14</v>
      </c>
      <c r="R10837" s="140" t="s">
        <v>13014</v>
      </c>
      <c r="S10837" s="155"/>
      <c r="T10837" s="155"/>
    </row>
    <row r="10838" spans="1:20" hidden="1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yep</v>
      </c>
      <c r="Q10838" s="2">
        <f ca="1">IF(Proc[[#This Row],[DateClosed]]="",ABS(NETWORKDAYS(Proc[[#This Row],[DateOpened]],TODAY()))-1,ABS(NETWORKDAYS(Proc[[#This Row],[DateOpened]],Proc[[#This Row],[DateClosed]]))-1)</f>
        <v>14</v>
      </c>
      <c r="R10838" s="140" t="s">
        <v>13014</v>
      </c>
      <c r="S10838" s="155"/>
      <c r="T10838" s="155"/>
    </row>
    <row r="10839" spans="1:20" hidden="1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yep</v>
      </c>
      <c r="Q10839" s="2">
        <f ca="1">IF(Proc[[#This Row],[DateClosed]]="",ABS(NETWORKDAYS(Proc[[#This Row],[DateOpened]],TODAY()))-1,ABS(NETWORKDAYS(Proc[[#This Row],[DateOpened]],Proc[[#This Row],[DateClosed]]))-1)</f>
        <v>14</v>
      </c>
      <c r="R10839" s="140" t="s">
        <v>13014</v>
      </c>
      <c r="S10839" s="155"/>
      <c r="T10839" s="155"/>
    </row>
    <row r="10840" spans="1:20" hidden="1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yep</v>
      </c>
      <c r="Q10840" s="2">
        <f ca="1">IF(Proc[[#This Row],[DateClosed]]="",ABS(NETWORKDAYS(Proc[[#This Row],[DateOpened]],TODAY()))-1,ABS(NETWORKDAYS(Proc[[#This Row],[DateOpened]],Proc[[#This Row],[DateClosed]]))-1)</f>
        <v>14</v>
      </c>
      <c r="R10840" s="140" t="s">
        <v>13014</v>
      </c>
      <c r="S10840" s="155"/>
      <c r="T10840" s="155"/>
    </row>
    <row r="10841" spans="1:20" hidden="1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yep</v>
      </c>
      <c r="Q10841" s="2">
        <f ca="1">IF(Proc[[#This Row],[DateClosed]]="",ABS(NETWORKDAYS(Proc[[#This Row],[DateOpened]],TODAY()))-1,ABS(NETWORKDAYS(Proc[[#This Row],[DateOpened]],Proc[[#This Row],[DateClosed]]))-1)</f>
        <v>14</v>
      </c>
      <c r="R10841" s="140" t="s">
        <v>13014</v>
      </c>
      <c r="S10841" s="155"/>
      <c r="T10841" s="155"/>
    </row>
    <row r="10842" spans="1:20" hidden="1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yep</v>
      </c>
      <c r="Q10842" s="2">
        <f ca="1">IF(Proc[[#This Row],[DateClosed]]="",ABS(NETWORKDAYS(Proc[[#This Row],[DateOpened]],TODAY()))-1,ABS(NETWORKDAYS(Proc[[#This Row],[DateOpened]],Proc[[#This Row],[DateClosed]]))-1)</f>
        <v>14</v>
      </c>
      <c r="R10842" s="140" t="s">
        <v>13014</v>
      </c>
      <c r="S10842" s="155"/>
      <c r="T10842" s="155"/>
    </row>
    <row r="10843" spans="1:20" hidden="1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yep</v>
      </c>
      <c r="Q10843" s="2">
        <f ca="1">IF(Proc[[#This Row],[DateClosed]]="",ABS(NETWORKDAYS(Proc[[#This Row],[DateOpened]],TODAY()))-1,ABS(NETWORKDAYS(Proc[[#This Row],[DateOpened]],Proc[[#This Row],[DateClosed]]))-1)</f>
        <v>14</v>
      </c>
      <c r="R10843" s="140" t="s">
        <v>13014</v>
      </c>
      <c r="S10843" s="155"/>
      <c r="T10843" s="155"/>
    </row>
    <row r="10844" spans="1:20" hidden="1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yep</v>
      </c>
      <c r="Q10844" s="2">
        <f ca="1">IF(Proc[[#This Row],[DateClosed]]="",ABS(NETWORKDAYS(Proc[[#This Row],[DateOpened]],TODAY()))-1,ABS(NETWORKDAYS(Proc[[#This Row],[DateOpened]],Proc[[#This Row],[DateClosed]]))-1)</f>
        <v>14</v>
      </c>
      <c r="R10844" s="140" t="s">
        <v>13014</v>
      </c>
      <c r="S10844" s="155"/>
      <c r="T10844" s="155"/>
    </row>
    <row r="10845" spans="1:20" hidden="1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yep</v>
      </c>
      <c r="Q10845" s="2">
        <f ca="1">IF(Proc[[#This Row],[DateClosed]]="",ABS(NETWORKDAYS(Proc[[#This Row],[DateOpened]],TODAY()))-1,ABS(NETWORKDAYS(Proc[[#This Row],[DateOpened]],Proc[[#This Row],[DateClosed]]))-1)</f>
        <v>14</v>
      </c>
      <c r="R10845" s="140" t="s">
        <v>13014</v>
      </c>
      <c r="S10845" s="155"/>
      <c r="T10845" s="155"/>
    </row>
    <row r="10846" spans="1:20" hidden="1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yep</v>
      </c>
      <c r="Q10846" s="2">
        <f ca="1">IF(Proc[[#This Row],[DateClosed]]="",ABS(NETWORKDAYS(Proc[[#This Row],[DateOpened]],TODAY()))-1,ABS(NETWORKDAYS(Proc[[#This Row],[DateOpened]],Proc[[#This Row],[DateClosed]]))-1)</f>
        <v>14</v>
      </c>
      <c r="R10846" s="140" t="s">
        <v>13014</v>
      </c>
      <c r="S10846" s="155"/>
      <c r="T10846" s="155"/>
    </row>
    <row r="10847" spans="1:20" hidden="1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yep</v>
      </c>
      <c r="Q10847" s="2">
        <f ca="1">IF(Proc[[#This Row],[DateClosed]]="",ABS(NETWORKDAYS(Proc[[#This Row],[DateOpened]],TODAY()))-1,ABS(NETWORKDAYS(Proc[[#This Row],[DateOpened]],Proc[[#This Row],[DateClosed]]))-1)</f>
        <v>14</v>
      </c>
      <c r="R10847" s="140" t="s">
        <v>13014</v>
      </c>
      <c r="S10847" s="155"/>
      <c r="T10847" s="155"/>
    </row>
    <row r="10848" spans="1:20" hidden="1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yep</v>
      </c>
      <c r="Q10848" s="2">
        <f ca="1">IF(Proc[[#This Row],[DateClosed]]="",ABS(NETWORKDAYS(Proc[[#This Row],[DateOpened]],TODAY()))-1,ABS(NETWORKDAYS(Proc[[#This Row],[DateOpened]],Proc[[#This Row],[DateClosed]]))-1)</f>
        <v>14</v>
      </c>
      <c r="R10848" s="140" t="s">
        <v>13014</v>
      </c>
      <c r="S10848" s="155"/>
      <c r="T10848" s="155"/>
    </row>
    <row r="10849" spans="1:20" hidden="1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yep</v>
      </c>
      <c r="Q10849" s="2">
        <f ca="1">IF(Proc[[#This Row],[DateClosed]]="",ABS(NETWORKDAYS(Proc[[#This Row],[DateOpened]],TODAY()))-1,ABS(NETWORKDAYS(Proc[[#This Row],[DateOpened]],Proc[[#This Row],[DateClosed]]))-1)</f>
        <v>14</v>
      </c>
      <c r="R10849" s="140" t="s">
        <v>13014</v>
      </c>
      <c r="S10849" s="155"/>
      <c r="T10849" s="155"/>
    </row>
    <row r="10850" spans="1:20" hidden="1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yep</v>
      </c>
      <c r="Q10850" s="2">
        <f ca="1">IF(Proc[[#This Row],[DateClosed]]="",ABS(NETWORKDAYS(Proc[[#This Row],[DateOpened]],TODAY()))-1,ABS(NETWORKDAYS(Proc[[#This Row],[DateOpened]],Proc[[#This Row],[DateClosed]]))-1)</f>
        <v>14</v>
      </c>
      <c r="R10850" s="140" t="s">
        <v>13014</v>
      </c>
      <c r="S10850" s="155"/>
      <c r="T10850" s="155"/>
    </row>
    <row r="10851" spans="1:20" hidden="1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yep</v>
      </c>
      <c r="Q10851" s="2">
        <f ca="1">IF(Proc[[#This Row],[DateClosed]]="",ABS(NETWORKDAYS(Proc[[#This Row],[DateOpened]],TODAY()))-1,ABS(NETWORKDAYS(Proc[[#This Row],[DateOpened]],Proc[[#This Row],[DateClosed]]))-1)</f>
        <v>14</v>
      </c>
      <c r="R10851" s="140" t="s">
        <v>13014</v>
      </c>
      <c r="S10851" s="155"/>
      <c r="T10851" s="155"/>
    </row>
    <row r="10852" spans="1:20" hidden="1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yep</v>
      </c>
      <c r="Q10852" s="2">
        <f ca="1">IF(Proc[[#This Row],[DateClosed]]="",ABS(NETWORKDAYS(Proc[[#This Row],[DateOpened]],TODAY()))-1,ABS(NETWORKDAYS(Proc[[#This Row],[DateOpened]],Proc[[#This Row],[DateClosed]]))-1)</f>
        <v>14</v>
      </c>
      <c r="R10852" s="140" t="s">
        <v>13014</v>
      </c>
      <c r="S10852" s="155"/>
      <c r="T10852" s="155"/>
    </row>
    <row r="10853" spans="1:20" hidden="1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yep</v>
      </c>
      <c r="Q10853" s="2">
        <f ca="1">IF(Proc[[#This Row],[DateClosed]]="",ABS(NETWORKDAYS(Proc[[#This Row],[DateOpened]],TODAY()))-1,ABS(NETWORKDAYS(Proc[[#This Row],[DateOpened]],Proc[[#This Row],[DateClosed]]))-1)</f>
        <v>14</v>
      </c>
      <c r="R10853" s="140" t="s">
        <v>13014</v>
      </c>
      <c r="S10853" s="155"/>
      <c r="T10853" s="155"/>
    </row>
    <row r="10854" spans="1:20" hidden="1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yep</v>
      </c>
      <c r="Q10854" s="2">
        <f ca="1">IF(Proc[[#This Row],[DateClosed]]="",ABS(NETWORKDAYS(Proc[[#This Row],[DateOpened]],TODAY()))-1,ABS(NETWORKDAYS(Proc[[#This Row],[DateOpened]],Proc[[#This Row],[DateClosed]]))-1)</f>
        <v>14</v>
      </c>
      <c r="R10854" s="140" t="s">
        <v>13014</v>
      </c>
      <c r="S10854" s="155"/>
      <c r="T10854" s="155"/>
    </row>
    <row r="10855" spans="1:20" hidden="1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yep</v>
      </c>
      <c r="Q10855" s="2">
        <f ca="1">IF(Proc[[#This Row],[DateClosed]]="",ABS(NETWORKDAYS(Proc[[#This Row],[DateOpened]],TODAY()))-1,ABS(NETWORKDAYS(Proc[[#This Row],[DateOpened]],Proc[[#This Row],[DateClosed]]))-1)</f>
        <v>14</v>
      </c>
      <c r="R10855" s="140" t="s">
        <v>13014</v>
      </c>
      <c r="S10855" s="155"/>
      <c r="T10855" s="155"/>
    </row>
    <row r="10856" spans="1:20" hidden="1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yep</v>
      </c>
      <c r="Q10856" s="2">
        <f ca="1">IF(Proc[[#This Row],[DateClosed]]="",ABS(NETWORKDAYS(Proc[[#This Row],[DateOpened]],TODAY()))-1,ABS(NETWORKDAYS(Proc[[#This Row],[DateOpened]],Proc[[#This Row],[DateClosed]]))-1)</f>
        <v>14</v>
      </c>
      <c r="R10856" s="140" t="s">
        <v>13014</v>
      </c>
      <c r="S10856" s="155"/>
      <c r="T10856" s="155"/>
    </row>
    <row r="10857" spans="1:20" hidden="1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yep</v>
      </c>
      <c r="Q10857" s="2">
        <f ca="1">IF(Proc[[#This Row],[DateClosed]]="",ABS(NETWORKDAYS(Proc[[#This Row],[DateOpened]],TODAY()))-1,ABS(NETWORKDAYS(Proc[[#This Row],[DateOpened]],Proc[[#This Row],[DateClosed]]))-1)</f>
        <v>14</v>
      </c>
      <c r="R10857" s="140" t="s">
        <v>13014</v>
      </c>
      <c r="S10857" s="155"/>
      <c r="T10857" s="155"/>
    </row>
    <row r="10858" spans="1:20" hidden="1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yep</v>
      </c>
      <c r="Q10858" s="2">
        <f ca="1">IF(Proc[[#This Row],[DateClosed]]="",ABS(NETWORKDAYS(Proc[[#This Row],[DateOpened]],TODAY()))-1,ABS(NETWORKDAYS(Proc[[#This Row],[DateOpened]],Proc[[#This Row],[DateClosed]]))-1)</f>
        <v>14</v>
      </c>
      <c r="R10858" s="140" t="s">
        <v>13014</v>
      </c>
      <c r="S10858" s="155"/>
      <c r="T10858" s="155"/>
    </row>
    <row r="10859" spans="1:20" hidden="1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yep</v>
      </c>
      <c r="Q10859" s="2">
        <f ca="1">IF(Proc[[#This Row],[DateClosed]]="",ABS(NETWORKDAYS(Proc[[#This Row],[DateOpened]],TODAY()))-1,ABS(NETWORKDAYS(Proc[[#This Row],[DateOpened]],Proc[[#This Row],[DateClosed]]))-1)</f>
        <v>14</v>
      </c>
      <c r="R10859" s="140" t="s">
        <v>13014</v>
      </c>
      <c r="S10859" s="155"/>
      <c r="T10859" s="155"/>
    </row>
    <row r="10860" spans="1:20" hidden="1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yep</v>
      </c>
      <c r="Q10860" s="2">
        <f ca="1">IF(Proc[[#This Row],[DateClosed]]="",ABS(NETWORKDAYS(Proc[[#This Row],[DateOpened]],TODAY()))-1,ABS(NETWORKDAYS(Proc[[#This Row],[DateOpened]],Proc[[#This Row],[DateClosed]]))-1)</f>
        <v>14</v>
      </c>
      <c r="R10860" s="140" t="s">
        <v>13014</v>
      </c>
      <c r="S10860" s="155"/>
      <c r="T10860" s="155"/>
    </row>
    <row r="10861" spans="1:20" hidden="1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yep</v>
      </c>
      <c r="Q10861" s="2">
        <f ca="1">IF(Proc[[#This Row],[DateClosed]]="",ABS(NETWORKDAYS(Proc[[#This Row],[DateOpened]],TODAY()))-1,ABS(NETWORKDAYS(Proc[[#This Row],[DateOpened]],Proc[[#This Row],[DateClosed]]))-1)</f>
        <v>14</v>
      </c>
      <c r="R10861" s="140" t="s">
        <v>13014</v>
      </c>
      <c r="S10861" s="155"/>
      <c r="T10861" s="155"/>
    </row>
    <row r="10862" spans="1:20" hidden="1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yep</v>
      </c>
      <c r="Q10862" s="2">
        <f ca="1">IF(Proc[[#This Row],[DateClosed]]="",ABS(NETWORKDAYS(Proc[[#This Row],[DateOpened]],TODAY()))-1,ABS(NETWORKDAYS(Proc[[#This Row],[DateOpened]],Proc[[#This Row],[DateClosed]]))-1)</f>
        <v>14</v>
      </c>
      <c r="R10862" s="140" t="s">
        <v>13014</v>
      </c>
      <c r="S10862" s="155"/>
      <c r="T10862" s="155"/>
    </row>
    <row r="10863" spans="1:20" hidden="1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yep</v>
      </c>
      <c r="Q10863" s="2">
        <f ca="1">IF(Proc[[#This Row],[DateClosed]]="",ABS(NETWORKDAYS(Proc[[#This Row],[DateOpened]],TODAY()))-1,ABS(NETWORKDAYS(Proc[[#This Row],[DateOpened]],Proc[[#This Row],[DateClosed]]))-1)</f>
        <v>14</v>
      </c>
      <c r="R10863" s="140" t="s">
        <v>13014</v>
      </c>
      <c r="S10863" s="155"/>
      <c r="T10863" s="155"/>
    </row>
    <row r="10864" spans="1:20" hidden="1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yep</v>
      </c>
      <c r="Q10864" s="2">
        <f ca="1">IF(Proc[[#This Row],[DateClosed]]="",ABS(NETWORKDAYS(Proc[[#This Row],[DateOpened]],TODAY()))-1,ABS(NETWORKDAYS(Proc[[#This Row],[DateOpened]],Proc[[#This Row],[DateClosed]]))-1)</f>
        <v>14</v>
      </c>
      <c r="R10864" s="140" t="s">
        <v>13014</v>
      </c>
      <c r="S10864" s="155"/>
      <c r="T10864" s="155"/>
    </row>
    <row r="10865" spans="1:20" hidden="1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yep</v>
      </c>
      <c r="Q10865" s="2">
        <f ca="1">IF(Proc[[#This Row],[DateClosed]]="",ABS(NETWORKDAYS(Proc[[#This Row],[DateOpened]],TODAY()))-1,ABS(NETWORKDAYS(Proc[[#This Row],[DateOpened]],Proc[[#This Row],[DateClosed]]))-1)</f>
        <v>14</v>
      </c>
      <c r="R10865" s="140" t="s">
        <v>13014</v>
      </c>
      <c r="S10865" s="155"/>
      <c r="T10865" s="155"/>
    </row>
    <row r="10866" spans="1:20" hidden="1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yep</v>
      </c>
      <c r="Q10866" s="2">
        <f ca="1">IF(Proc[[#This Row],[DateClosed]]="",ABS(NETWORKDAYS(Proc[[#This Row],[DateOpened]],TODAY()))-1,ABS(NETWORKDAYS(Proc[[#This Row],[DateOpened]],Proc[[#This Row],[DateClosed]]))-1)</f>
        <v>14</v>
      </c>
      <c r="R10866" s="140" t="s">
        <v>13014</v>
      </c>
      <c r="S10866" s="155"/>
      <c r="T10866" s="155"/>
    </row>
    <row r="10867" spans="1:20" hidden="1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yep</v>
      </c>
      <c r="Q10867" s="2">
        <f ca="1">IF(Proc[[#This Row],[DateClosed]]="",ABS(NETWORKDAYS(Proc[[#This Row],[DateOpened]],TODAY()))-1,ABS(NETWORKDAYS(Proc[[#This Row],[DateOpened]],Proc[[#This Row],[DateClosed]]))-1)</f>
        <v>14</v>
      </c>
      <c r="R10867" s="140" t="s">
        <v>13014</v>
      </c>
      <c r="S10867" s="155"/>
      <c r="T10867" s="155"/>
    </row>
    <row r="10868" spans="1:20" hidden="1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yep</v>
      </c>
      <c r="Q10868" s="2">
        <f ca="1">IF(Proc[[#This Row],[DateClosed]]="",ABS(NETWORKDAYS(Proc[[#This Row],[DateOpened]],TODAY()))-1,ABS(NETWORKDAYS(Proc[[#This Row],[DateOpened]],Proc[[#This Row],[DateClosed]]))-1)</f>
        <v>14</v>
      </c>
      <c r="R10868" s="140" t="s">
        <v>13014</v>
      </c>
      <c r="S10868" s="155"/>
      <c r="T10868" s="155"/>
    </row>
    <row r="10869" spans="1:20" hidden="1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yep</v>
      </c>
      <c r="Q10869" s="2">
        <f ca="1">IF(Proc[[#This Row],[DateClosed]]="",ABS(NETWORKDAYS(Proc[[#This Row],[DateOpened]],TODAY()))-1,ABS(NETWORKDAYS(Proc[[#This Row],[DateOpened]],Proc[[#This Row],[DateClosed]]))-1)</f>
        <v>14</v>
      </c>
      <c r="R10869" s="140" t="s">
        <v>13014</v>
      </c>
      <c r="S10869" s="155"/>
      <c r="T10869" s="155"/>
    </row>
    <row r="10870" spans="1:20" hidden="1">
      <c r="A10870" t="s">
        <v>13188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13186</v>
      </c>
      <c r="F10870" s="155" t="s">
        <v>13186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yep</v>
      </c>
      <c r="Q10870" s="2">
        <f ca="1">IF(Proc[[#This Row],[DateClosed]]="",ABS(NETWORKDAYS(Proc[[#This Row],[DateOpened]],TODAY()))-1,ABS(NETWORKDAYS(Proc[[#This Row],[DateOpened]],Proc[[#This Row],[DateClosed]]))-1)</f>
        <v>13</v>
      </c>
      <c r="R10870" s="140" t="s">
        <v>13187</v>
      </c>
      <c r="S10870" s="155"/>
      <c r="T10870" s="155"/>
    </row>
    <row r="10871" spans="1:20" hidden="1">
      <c r="A10871" t="s">
        <v>13189</v>
      </c>
      <c r="B10871" s="155" t="str">
        <f>IFERROR(VLOOKUP(Proc[[#This Row],[App]],Table2[],3,0),"open")</f>
        <v>ok</v>
      </c>
      <c r="C10871" s="161" t="s">
        <v>369</v>
      </c>
      <c r="D10871" t="s">
        <v>13190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yep</v>
      </c>
      <c r="Q10871" s="2">
        <f ca="1">IF(Proc[[#This Row],[DateClosed]]="",ABS(NETWORKDAYS(Proc[[#This Row],[DateOpened]],TODAY()))-1,ABS(NETWORKDAYS(Proc[[#This Row],[DateOpened]],Proc[[#This Row],[DateClosed]]))-1)</f>
        <v>13</v>
      </c>
      <c r="R10871" s="140" t="s">
        <v>4883</v>
      </c>
      <c r="S10871" s="155"/>
      <c r="T10871" s="155"/>
    </row>
    <row r="10872" spans="1:20" hidden="1">
      <c r="A10872" s="156" t="s">
        <v>13189</v>
      </c>
      <c r="B10872" s="155" t="str">
        <f>IFERROR(VLOOKUP(Proc[[#This Row],[App]],Table2[],3,0),"open")</f>
        <v>ok</v>
      </c>
      <c r="C10872" s="161" t="s">
        <v>369</v>
      </c>
      <c r="D10872" t="s">
        <v>13191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yep</v>
      </c>
      <c r="Q10872" s="2">
        <f ca="1">IF(Proc[[#This Row],[DateClosed]]="",ABS(NETWORKDAYS(Proc[[#This Row],[DateOpened]],TODAY()))-1,ABS(NETWORKDAYS(Proc[[#This Row],[DateOpened]],Proc[[#This Row],[DateClosed]]))-1)</f>
        <v>13</v>
      </c>
      <c r="R10872" s="140" t="s">
        <v>4883</v>
      </c>
      <c r="S10872" s="155"/>
      <c r="T10872" s="155"/>
    </row>
    <row r="10873" spans="1:20" hidden="1">
      <c r="A10873" t="s">
        <v>13193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yep</v>
      </c>
      <c r="Q10873" s="2">
        <f ca="1">IF(Proc[[#This Row],[DateClosed]]="",ABS(NETWORKDAYS(Proc[[#This Row],[DateOpened]],TODAY()))-1,ABS(NETWORKDAYS(Proc[[#This Row],[DateOpened]],Proc[[#This Row],[DateClosed]]))-1)</f>
        <v>13</v>
      </c>
      <c r="R10873" s="140" t="s">
        <v>13187</v>
      </c>
      <c r="S10873" s="155"/>
      <c r="T10873" s="155"/>
    </row>
    <row r="10874" spans="1:20" hidden="1">
      <c r="A10874" t="s">
        <v>13193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13192</v>
      </c>
      <c r="F10874" s="155" t="s">
        <v>13192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yep</v>
      </c>
      <c r="Q10874" s="2">
        <f ca="1">IF(Proc[[#This Row],[DateClosed]]="",ABS(NETWORKDAYS(Proc[[#This Row],[DateOpened]],TODAY()))-1,ABS(NETWORKDAYS(Proc[[#This Row],[DateOpened]],Proc[[#This Row],[DateClosed]]))-1)</f>
        <v>13</v>
      </c>
      <c r="R10874" s="140" t="s">
        <v>13187</v>
      </c>
      <c r="S10874" s="155"/>
      <c r="T10874" s="155"/>
    </row>
    <row r="10875" spans="1:20" hidden="1">
      <c r="A10875" t="s">
        <v>13194</v>
      </c>
      <c r="B10875" s="155" t="str">
        <f>IFERROR(VLOOKUP(Proc[[#This Row],[App]],Table2[],3,0),"open")</f>
        <v>ok</v>
      </c>
      <c r="C10875" t="s">
        <v>369</v>
      </c>
      <c r="D10875" t="s">
        <v>13195</v>
      </c>
      <c r="E10875" t="s">
        <v>5529</v>
      </c>
      <c r="F10875" s="155" t="s">
        <v>5529</v>
      </c>
      <c r="G10875" s="161" t="s">
        <v>400</v>
      </c>
      <c r="H10875" s="155" t="str">
        <f>IF(Proc[[#This Row],[type]]="LFF (MDG-F)",MID(Proc[[#This Row],[Obj]],13,10),"")</f>
        <v/>
      </c>
      <c r="J10875" s="155" t="b">
        <f>Proc[[#This Row],[Requested]]=Proc[[#This Row],[CurrentParent]]</f>
        <v>1</v>
      </c>
      <c r="K10875" s="155" t="str">
        <f>IF(Proc[[#This Row],[Author]]="Marcela Urrego",VLOOKUP(LEFT(Proc[[#This Row],[Requested]],1),Table3[#All],2,0),VLOOKUP(Proc[[#This Row],[Author]],Table4[],2,0))</f>
        <v>LS</v>
      </c>
      <c r="L10875" s="155" t="s">
        <v>7801</v>
      </c>
      <c r="M10875" s="140">
        <v>46113</v>
      </c>
      <c r="N10875" s="140"/>
      <c r="O10875" s="140"/>
      <c r="P10875" s="140" t="str">
        <f ca="1">IF(Proc[[#This Row],[DaysAgeing]]&gt;5,"yep","on track")</f>
        <v>yep</v>
      </c>
      <c r="Q10875" s="2">
        <f ca="1">IF(Proc[[#This Row],[DateClosed]]="",ABS(NETWORKDAYS(Proc[[#This Row],[DateOpened]],TODAY()))-1,ABS(NETWORKDAYS(Proc[[#This Row],[DateOpened]],Proc[[#This Row],[DateClosed]]))-1)</f>
        <v>11</v>
      </c>
      <c r="R10875" s="140" t="s">
        <v>488</v>
      </c>
      <c r="S10875" s="155"/>
      <c r="T10875" s="155"/>
    </row>
    <row r="10876" spans="1:20" hidden="1">
      <c r="A10876" s="161" t="s">
        <v>13194</v>
      </c>
      <c r="B10876" s="155" t="str">
        <f>IFERROR(VLOOKUP(Proc[[#This Row],[App]],Table2[],3,0),"open")</f>
        <v>ok</v>
      </c>
      <c r="C10876" s="161" t="s">
        <v>369</v>
      </c>
      <c r="D10876" t="s">
        <v>13196</v>
      </c>
      <c r="E10876" t="s">
        <v>4805</v>
      </c>
      <c r="F10876" s="155" t="s">
        <v>4805</v>
      </c>
      <c r="G10876" s="161" t="s">
        <v>400</v>
      </c>
      <c r="H10876" s="155" t="str">
        <f>IF(Proc[[#This Row],[type]]="LFF (MDG-F)",MID(Proc[[#This Row],[Obj]],13,10),"")</f>
        <v/>
      </c>
      <c r="J10876" s="155" t="b">
        <f>Proc[[#This Row],[Requested]]=Proc[[#This Row],[CurrentParent]]</f>
        <v>1</v>
      </c>
      <c r="K10876" s="155" t="str">
        <f>IF(Proc[[#This Row],[Author]]="Marcela Urrego",VLOOKUP(LEFT(Proc[[#This Row],[Requested]],1),Table3[#All],2,0),VLOOKUP(Proc[[#This Row],[Author]],Table4[],2,0))</f>
        <v>LS</v>
      </c>
      <c r="L10876" s="155" t="s">
        <v>7801</v>
      </c>
      <c r="M10876" s="140">
        <v>46113</v>
      </c>
      <c r="N10876" s="140"/>
      <c r="O10876" s="140"/>
      <c r="P10876" s="140" t="str">
        <f ca="1">IF(Proc[[#This Row],[DaysAgeing]]&gt;5,"yep","on track")</f>
        <v>yep</v>
      </c>
      <c r="Q10876" s="2">
        <f ca="1">IF(Proc[[#This Row],[DateClosed]]="",ABS(NETWORKDAYS(Proc[[#This Row],[DateOpened]],TODAY()))-1,ABS(NETWORKDAYS(Proc[[#This Row],[DateOpened]],Proc[[#This Row],[DateClosed]]))-1)</f>
        <v>11</v>
      </c>
      <c r="R10876" s="140" t="s">
        <v>488</v>
      </c>
      <c r="S10876" s="155"/>
      <c r="T10876" s="155"/>
    </row>
    <row r="10877" spans="1:20" hidden="1">
      <c r="A10877" t="s">
        <v>13205</v>
      </c>
      <c r="B10877" s="155" t="str">
        <f>IFERROR(VLOOKUP(Proc[[#This Row],[App]],Table2[],3,0),"open")</f>
        <v>ok</v>
      </c>
      <c r="C10877" s="161" t="s">
        <v>369</v>
      </c>
      <c r="D10877" t="s">
        <v>13197</v>
      </c>
      <c r="E10877" t="s">
        <v>1935</v>
      </c>
      <c r="F10877" s="155" t="s">
        <v>1935</v>
      </c>
      <c r="G10877" s="161" t="s">
        <v>400</v>
      </c>
      <c r="H10877" s="155" t="str">
        <f>IF(Proc[[#This Row],[type]]="LFF (MDG-F)",MID(Proc[[#This Row],[Obj]],13,10),"")</f>
        <v/>
      </c>
      <c r="J10877" s="155" t="b">
        <f>Proc[[#This Row],[Requested]]=Proc[[#This Row],[CurrentParent]]</f>
        <v>1</v>
      </c>
      <c r="K10877" s="155" t="str">
        <f>IF(Proc[[#This Row],[Author]]="Marcela Urrego",VLOOKUP(LEFT(Proc[[#This Row],[Requested]],1),Table3[#All],2,0),VLOOKUP(Proc[[#This Row],[Author]],Table4[],2,0))</f>
        <v>HC</v>
      </c>
      <c r="L10877" s="155" t="s">
        <v>7801</v>
      </c>
      <c r="M10877" s="140">
        <v>46113</v>
      </c>
      <c r="N10877" s="140"/>
      <c r="O10877" s="140"/>
      <c r="P10877" s="140" t="str">
        <f ca="1">IF(Proc[[#This Row],[DaysAgeing]]&gt;5,"yep","on track")</f>
        <v>yep</v>
      </c>
      <c r="Q10877" s="2">
        <f ca="1">IF(Proc[[#This Row],[DateClosed]]="",ABS(NETWORKDAYS(Proc[[#This Row],[DateOpened]],TODAY()))-1,ABS(NETWORKDAYS(Proc[[#This Row],[DateOpened]],Proc[[#This Row],[DateClosed]]))-1)</f>
        <v>11</v>
      </c>
      <c r="R10877" s="140" t="s">
        <v>1005</v>
      </c>
      <c r="S10877" s="155"/>
      <c r="T10877" s="155"/>
    </row>
    <row r="10878" spans="1:20" hidden="1">
      <c r="A10878" s="161" t="s">
        <v>13205</v>
      </c>
      <c r="B10878" s="155" t="str">
        <f>IFERROR(VLOOKUP(Proc[[#This Row],[App]],Table2[],3,0),"open")</f>
        <v>ok</v>
      </c>
      <c r="C10878" s="161" t="s">
        <v>369</v>
      </c>
      <c r="D10878" t="s">
        <v>13198</v>
      </c>
      <c r="E10878" t="s">
        <v>1935</v>
      </c>
      <c r="F10878" s="155" t="s">
        <v>1935</v>
      </c>
      <c r="G10878" s="161" t="s">
        <v>400</v>
      </c>
      <c r="H10878" s="155" t="str">
        <f>IF(Proc[[#This Row],[type]]="LFF (MDG-F)",MID(Proc[[#This Row],[Obj]],13,10),"")</f>
        <v/>
      </c>
      <c r="J10878" s="155" t="b">
        <f>Proc[[#This Row],[Requested]]=Proc[[#This Row],[CurrentParent]]</f>
        <v>1</v>
      </c>
      <c r="K10878" s="155" t="str">
        <f>IF(Proc[[#This Row],[Author]]="Marcela Urrego",VLOOKUP(LEFT(Proc[[#This Row],[Requested]],1),Table3[#All],2,0),VLOOKUP(Proc[[#This Row],[Author]],Table4[],2,0))</f>
        <v>HC</v>
      </c>
      <c r="L10878" s="155" t="s">
        <v>7801</v>
      </c>
      <c r="M10878" s="140">
        <v>46113</v>
      </c>
      <c r="N10878" s="140"/>
      <c r="O10878" s="140"/>
      <c r="P10878" s="140" t="str">
        <f ca="1">IF(Proc[[#This Row],[DaysAgeing]]&gt;5,"yep","on track")</f>
        <v>yep</v>
      </c>
      <c r="Q10878" s="2">
        <f ca="1">IF(Proc[[#This Row],[DateClosed]]="",ABS(NETWORKDAYS(Proc[[#This Row],[DateOpened]],TODAY()))-1,ABS(NETWORKDAYS(Proc[[#This Row],[DateOpened]],Proc[[#This Row],[DateClosed]]))-1)</f>
        <v>11</v>
      </c>
      <c r="R10878" s="140" t="s">
        <v>1005</v>
      </c>
      <c r="S10878" s="155"/>
      <c r="T10878" s="155"/>
    </row>
    <row r="10879" spans="1:20" hidden="1">
      <c r="A10879" s="161" t="s">
        <v>13205</v>
      </c>
      <c r="B10879" s="155" t="str">
        <f>IFERROR(VLOOKUP(Proc[[#This Row],[App]],Table2[],3,0),"open")</f>
        <v>ok</v>
      </c>
      <c r="C10879" s="161" t="s">
        <v>369</v>
      </c>
      <c r="D10879" t="s">
        <v>13199</v>
      </c>
      <c r="E10879" t="s">
        <v>2826</v>
      </c>
      <c r="F10879" s="155" t="s">
        <v>2826</v>
      </c>
      <c r="G10879" s="161" t="s">
        <v>400</v>
      </c>
      <c r="H10879" s="155" t="str">
        <f>IF(Proc[[#This Row],[type]]="LFF (MDG-F)",MID(Proc[[#This Row],[Obj]],13,10),"")</f>
        <v/>
      </c>
      <c r="J10879" s="155" t="b">
        <f>Proc[[#This Row],[Requested]]=Proc[[#This Row],[CurrentParent]]</f>
        <v>1</v>
      </c>
      <c r="K10879" s="155" t="str">
        <f>IF(Proc[[#This Row],[Author]]="Marcela Urrego",VLOOKUP(LEFT(Proc[[#This Row],[Requested]],1),Table3[#All],2,0),VLOOKUP(Proc[[#This Row],[Author]],Table4[],2,0))</f>
        <v>HC</v>
      </c>
      <c r="L10879" s="155" t="s">
        <v>7801</v>
      </c>
      <c r="M10879" s="140">
        <v>46113</v>
      </c>
      <c r="N10879" s="140"/>
      <c r="O10879" s="140"/>
      <c r="P10879" s="140" t="str">
        <f ca="1">IF(Proc[[#This Row],[DaysAgeing]]&gt;5,"yep","on track")</f>
        <v>yep</v>
      </c>
      <c r="Q10879" s="2">
        <f ca="1">IF(Proc[[#This Row],[DateClosed]]="",ABS(NETWORKDAYS(Proc[[#This Row],[DateOpened]],TODAY()))-1,ABS(NETWORKDAYS(Proc[[#This Row],[DateOpened]],Proc[[#This Row],[DateClosed]]))-1)</f>
        <v>11</v>
      </c>
      <c r="R10879" s="140" t="s">
        <v>1005</v>
      </c>
      <c r="S10879" s="155"/>
      <c r="T10879" s="155"/>
    </row>
    <row r="10880" spans="1:20" hidden="1">
      <c r="A10880" s="161" t="s">
        <v>13205</v>
      </c>
      <c r="B10880" s="155" t="str">
        <f>IFERROR(VLOOKUP(Proc[[#This Row],[App]],Table2[],3,0),"open")</f>
        <v>ok</v>
      </c>
      <c r="C10880" s="161" t="s">
        <v>369</v>
      </c>
      <c r="D10880" t="s">
        <v>13200</v>
      </c>
      <c r="E10880" t="s">
        <v>2826</v>
      </c>
      <c r="F10880" s="155" t="s">
        <v>2826</v>
      </c>
      <c r="G10880" s="161" t="s">
        <v>400</v>
      </c>
      <c r="H10880" s="155" t="str">
        <f>IF(Proc[[#This Row],[type]]="LFF (MDG-F)",MID(Proc[[#This Row],[Obj]],13,10),"")</f>
        <v/>
      </c>
      <c r="J10880" s="155" t="b">
        <f>Proc[[#This Row],[Requested]]=Proc[[#This Row],[CurrentParent]]</f>
        <v>1</v>
      </c>
      <c r="K10880" s="155" t="str">
        <f>IF(Proc[[#This Row],[Author]]="Marcela Urrego",VLOOKUP(LEFT(Proc[[#This Row],[Requested]],1),Table3[#All],2,0),VLOOKUP(Proc[[#This Row],[Author]],Table4[],2,0))</f>
        <v>HC</v>
      </c>
      <c r="L10880" s="155" t="s">
        <v>7801</v>
      </c>
      <c r="M10880" s="140">
        <v>46113</v>
      </c>
      <c r="N10880" s="140"/>
      <c r="O10880" s="140"/>
      <c r="P10880" s="140" t="str">
        <f ca="1">IF(Proc[[#This Row],[DaysAgeing]]&gt;5,"yep","on track")</f>
        <v>yep</v>
      </c>
      <c r="Q10880" s="2">
        <f ca="1">IF(Proc[[#This Row],[DateClosed]]="",ABS(NETWORKDAYS(Proc[[#This Row],[DateOpened]],TODAY()))-1,ABS(NETWORKDAYS(Proc[[#This Row],[DateOpened]],Proc[[#This Row],[DateClosed]]))-1)</f>
        <v>11</v>
      </c>
      <c r="R10880" s="140" t="s">
        <v>1005</v>
      </c>
      <c r="S10880" s="155"/>
      <c r="T10880" s="155"/>
    </row>
    <row r="10881" spans="1:20" hidden="1">
      <c r="A10881" s="161" t="s">
        <v>13205</v>
      </c>
      <c r="B10881" s="155" t="str">
        <f>IFERROR(VLOOKUP(Proc[[#This Row],[App]],Table2[],3,0),"open")</f>
        <v>ok</v>
      </c>
      <c r="C10881" s="161" t="s">
        <v>369</v>
      </c>
      <c r="D10881" t="s">
        <v>13201</v>
      </c>
      <c r="E10881" t="s">
        <v>2826</v>
      </c>
      <c r="F10881" s="155" t="s">
        <v>2826</v>
      </c>
      <c r="G10881" s="161" t="s">
        <v>400</v>
      </c>
      <c r="H10881" s="155" t="str">
        <f>IF(Proc[[#This Row],[type]]="LFF (MDG-F)",MID(Proc[[#This Row],[Obj]],13,10),"")</f>
        <v/>
      </c>
      <c r="J10881" s="155" t="b">
        <f>Proc[[#This Row],[Requested]]=Proc[[#This Row],[CurrentParent]]</f>
        <v>1</v>
      </c>
      <c r="K10881" s="155" t="str">
        <f>IF(Proc[[#This Row],[Author]]="Marcela Urrego",VLOOKUP(LEFT(Proc[[#This Row],[Requested]],1),Table3[#All],2,0),VLOOKUP(Proc[[#This Row],[Author]],Table4[],2,0))</f>
        <v>HC</v>
      </c>
      <c r="L10881" s="155" t="s">
        <v>7801</v>
      </c>
      <c r="M10881" s="140">
        <v>46113</v>
      </c>
      <c r="N10881" s="140"/>
      <c r="O10881" s="140"/>
      <c r="P10881" s="140" t="str">
        <f ca="1">IF(Proc[[#This Row],[DaysAgeing]]&gt;5,"yep","on track")</f>
        <v>yep</v>
      </c>
      <c r="Q10881" s="2">
        <f ca="1">IF(Proc[[#This Row],[DateClosed]]="",ABS(NETWORKDAYS(Proc[[#This Row],[DateOpened]],TODAY()))-1,ABS(NETWORKDAYS(Proc[[#This Row],[DateOpened]],Proc[[#This Row],[DateClosed]]))-1)</f>
        <v>11</v>
      </c>
      <c r="R10881" s="140" t="s">
        <v>1005</v>
      </c>
      <c r="S10881" s="155"/>
      <c r="T10881" s="155"/>
    </row>
    <row r="10882" spans="1:20" hidden="1">
      <c r="A10882" s="161" t="s">
        <v>13205</v>
      </c>
      <c r="B10882" s="155" t="str">
        <f>IFERROR(VLOOKUP(Proc[[#This Row],[App]],Table2[],3,0),"open")</f>
        <v>ok</v>
      </c>
      <c r="C10882" s="161" t="s">
        <v>369</v>
      </c>
      <c r="D10882" t="s">
        <v>13202</v>
      </c>
      <c r="E10882" t="s">
        <v>2826</v>
      </c>
      <c r="F10882" s="155" t="s">
        <v>2826</v>
      </c>
      <c r="G10882" s="161" t="s">
        <v>400</v>
      </c>
      <c r="H10882" s="155" t="str">
        <f>IF(Proc[[#This Row],[type]]="LFF (MDG-F)",MID(Proc[[#This Row],[Obj]],13,10),"")</f>
        <v/>
      </c>
      <c r="J10882" s="155" t="b">
        <f>Proc[[#This Row],[Requested]]=Proc[[#This Row],[CurrentParent]]</f>
        <v>1</v>
      </c>
      <c r="K10882" s="155" t="str">
        <f>IF(Proc[[#This Row],[Author]]="Marcela Urrego",VLOOKUP(LEFT(Proc[[#This Row],[Requested]],1),Table3[#All],2,0),VLOOKUP(Proc[[#This Row],[Author]],Table4[],2,0))</f>
        <v>HC</v>
      </c>
      <c r="L10882" s="155" t="s">
        <v>7801</v>
      </c>
      <c r="M10882" s="140">
        <v>46113</v>
      </c>
      <c r="N10882" s="140"/>
      <c r="O10882" s="140"/>
      <c r="P10882" s="140" t="str">
        <f ca="1">IF(Proc[[#This Row],[DaysAgeing]]&gt;5,"yep","on track")</f>
        <v>yep</v>
      </c>
      <c r="Q10882" s="2">
        <f ca="1">IF(Proc[[#This Row],[DateClosed]]="",ABS(NETWORKDAYS(Proc[[#This Row],[DateOpened]],TODAY()))-1,ABS(NETWORKDAYS(Proc[[#This Row],[DateOpened]],Proc[[#This Row],[DateClosed]]))-1)</f>
        <v>11</v>
      </c>
      <c r="R10882" s="140" t="s">
        <v>1005</v>
      </c>
      <c r="S10882" s="155"/>
      <c r="T10882" s="155"/>
    </row>
    <row r="10883" spans="1:20" hidden="1">
      <c r="A10883" s="161" t="s">
        <v>13205</v>
      </c>
      <c r="B10883" s="155" t="str">
        <f>IFERROR(VLOOKUP(Proc[[#This Row],[App]],Table2[],3,0),"open")</f>
        <v>ok</v>
      </c>
      <c r="C10883" s="161" t="s">
        <v>369</v>
      </c>
      <c r="D10883" t="s">
        <v>13203</v>
      </c>
      <c r="E10883" t="s">
        <v>2826</v>
      </c>
      <c r="F10883" s="155" t="s">
        <v>2826</v>
      </c>
      <c r="G10883" s="161" t="s">
        <v>400</v>
      </c>
      <c r="H10883" s="155" t="str">
        <f>IF(Proc[[#This Row],[type]]="LFF (MDG-F)",MID(Proc[[#This Row],[Obj]],13,10),"")</f>
        <v/>
      </c>
      <c r="J10883" s="155" t="b">
        <f>Proc[[#This Row],[Requested]]=Proc[[#This Row],[CurrentParent]]</f>
        <v>1</v>
      </c>
      <c r="K10883" s="155" t="str">
        <f>IF(Proc[[#This Row],[Author]]="Marcela Urrego",VLOOKUP(LEFT(Proc[[#This Row],[Requested]],1),Table3[#All],2,0),VLOOKUP(Proc[[#This Row],[Author]],Table4[],2,0))</f>
        <v>HC</v>
      </c>
      <c r="L10883" s="155" t="s">
        <v>7801</v>
      </c>
      <c r="M10883" s="140">
        <v>46113</v>
      </c>
      <c r="N10883" s="140"/>
      <c r="O10883" s="140"/>
      <c r="P10883" s="140" t="str">
        <f ca="1">IF(Proc[[#This Row],[DaysAgeing]]&gt;5,"yep","on track")</f>
        <v>yep</v>
      </c>
      <c r="Q10883" s="2">
        <f ca="1">IF(Proc[[#This Row],[DateClosed]]="",ABS(NETWORKDAYS(Proc[[#This Row],[DateOpened]],TODAY()))-1,ABS(NETWORKDAYS(Proc[[#This Row],[DateOpened]],Proc[[#This Row],[DateClosed]]))-1)</f>
        <v>11</v>
      </c>
      <c r="R10883" s="140" t="s">
        <v>1005</v>
      </c>
      <c r="S10883" s="155"/>
      <c r="T10883" s="155"/>
    </row>
    <row r="10884" spans="1:20" hidden="1">
      <c r="A10884" s="161" t="s">
        <v>13205</v>
      </c>
      <c r="B10884" s="155" t="str">
        <f>IFERROR(VLOOKUP(Proc[[#This Row],[App]],Table2[],3,0),"open")</f>
        <v>ok</v>
      </c>
      <c r="C10884" s="161" t="s">
        <v>369</v>
      </c>
      <c r="D10884" t="s">
        <v>13204</v>
      </c>
      <c r="E10884" t="s">
        <v>2826</v>
      </c>
      <c r="F10884" s="155" t="s">
        <v>2826</v>
      </c>
      <c r="G10884" s="161" t="s">
        <v>400</v>
      </c>
      <c r="H10884" s="155" t="str">
        <f>IF(Proc[[#This Row],[type]]="LFF (MDG-F)",MID(Proc[[#This Row],[Obj]],13,10),"")</f>
        <v/>
      </c>
      <c r="J10884" s="155" t="b">
        <f>Proc[[#This Row],[Requested]]=Proc[[#This Row],[CurrentParent]]</f>
        <v>1</v>
      </c>
      <c r="K10884" s="155" t="str">
        <f>IF(Proc[[#This Row],[Author]]="Marcela Urrego",VLOOKUP(LEFT(Proc[[#This Row],[Requested]],1),Table3[#All],2,0),VLOOKUP(Proc[[#This Row],[Author]],Table4[],2,0))</f>
        <v>HC</v>
      </c>
      <c r="L10884" s="155" t="s">
        <v>7801</v>
      </c>
      <c r="M10884" s="140">
        <v>46113</v>
      </c>
      <c r="N10884" s="140"/>
      <c r="O10884" s="140"/>
      <c r="P10884" s="140" t="str">
        <f ca="1">IF(Proc[[#This Row],[DaysAgeing]]&gt;5,"yep","on track")</f>
        <v>yep</v>
      </c>
      <c r="Q10884" s="2">
        <f ca="1">IF(Proc[[#This Row],[DateClosed]]="",ABS(NETWORKDAYS(Proc[[#This Row],[DateOpened]],TODAY()))-1,ABS(NETWORKDAYS(Proc[[#This Row],[DateOpened]],Proc[[#This Row],[DateClosed]]))-1)</f>
        <v>11</v>
      </c>
      <c r="R10884" s="140" t="s">
        <v>1005</v>
      </c>
      <c r="S10884" s="155"/>
      <c r="T10884" s="155"/>
    </row>
    <row r="10885" spans="1:20" hidden="1">
      <c r="A10885" t="s">
        <v>13209</v>
      </c>
      <c r="B10885" s="155" t="str">
        <f>IFERROR(VLOOKUP(Proc[[#This Row],[App]],Table2[],3,0),"open")</f>
        <v>ok</v>
      </c>
      <c r="C10885" s="161" t="s">
        <v>369</v>
      </c>
      <c r="D10885" t="s">
        <v>13206</v>
      </c>
      <c r="E10885" t="s">
        <v>5234</v>
      </c>
      <c r="F10885" s="155" t="s">
        <v>5234</v>
      </c>
      <c r="G10885" s="161" t="s">
        <v>400</v>
      </c>
      <c r="H10885" s="155" t="str">
        <f>IF(Proc[[#This Row],[type]]="LFF (MDG-F)",MID(Proc[[#This Row],[Obj]],13,10),"")</f>
        <v/>
      </c>
      <c r="J10885" s="155" t="b">
        <f>Proc[[#This Row],[Requested]]=Proc[[#This Row],[CurrentParent]]</f>
        <v>1</v>
      </c>
      <c r="K10885" s="155" t="str">
        <f>IF(Proc[[#This Row],[Author]]="Marcela Urrego",VLOOKUP(LEFT(Proc[[#This Row],[Requested]],1),Table3[#All],2,0),VLOOKUP(Proc[[#This Row],[Author]],Table4[],2,0))</f>
        <v>LS</v>
      </c>
      <c r="L10885" s="155" t="s">
        <v>7801</v>
      </c>
      <c r="M10885" s="140">
        <v>46113</v>
      </c>
      <c r="N10885" s="140"/>
      <c r="O10885" s="140"/>
      <c r="P10885" s="140" t="str">
        <f ca="1">IF(Proc[[#This Row],[DaysAgeing]]&gt;5,"yep","on track")</f>
        <v>yep</v>
      </c>
      <c r="Q10885" s="2">
        <f ca="1">IF(Proc[[#This Row],[DateClosed]]="",ABS(NETWORKDAYS(Proc[[#This Row],[DateOpened]],TODAY()))-1,ABS(NETWORKDAYS(Proc[[#This Row],[DateOpened]],Proc[[#This Row],[DateClosed]]))-1)</f>
        <v>11</v>
      </c>
      <c r="R10885" s="140" t="s">
        <v>488</v>
      </c>
      <c r="S10885" s="155"/>
      <c r="T10885" s="155"/>
    </row>
    <row r="10886" spans="1:20" hidden="1">
      <c r="A10886" s="161" t="s">
        <v>13209</v>
      </c>
      <c r="B10886" s="155" t="str">
        <f>IFERROR(VLOOKUP(Proc[[#This Row],[App]],Table2[],3,0),"open")</f>
        <v>ok</v>
      </c>
      <c r="C10886" s="161" t="s">
        <v>369</v>
      </c>
      <c r="D10886" t="s">
        <v>13207</v>
      </c>
      <c r="E10886" t="s">
        <v>1723</v>
      </c>
      <c r="F10886" s="155" t="s">
        <v>1723</v>
      </c>
      <c r="G10886" s="161" t="s">
        <v>400</v>
      </c>
      <c r="H10886" s="155" t="str">
        <f>IF(Proc[[#This Row],[type]]="LFF (MDG-F)",MID(Proc[[#This Row],[Obj]],13,10),"")</f>
        <v/>
      </c>
      <c r="J10886" s="155" t="b">
        <f>Proc[[#This Row],[Requested]]=Proc[[#This Row],[CurrentParent]]</f>
        <v>1</v>
      </c>
      <c r="K10886" s="155" t="str">
        <f>IF(Proc[[#This Row],[Author]]="Marcela Urrego",VLOOKUP(LEFT(Proc[[#This Row],[Requested]],1),Table3[#All],2,0),VLOOKUP(Proc[[#This Row],[Author]],Table4[],2,0))</f>
        <v>LS</v>
      </c>
      <c r="L10886" s="155" t="s">
        <v>7801</v>
      </c>
      <c r="M10886" s="140">
        <v>46113</v>
      </c>
      <c r="N10886" s="140"/>
      <c r="O10886" s="140"/>
      <c r="P10886" s="140" t="str">
        <f ca="1">IF(Proc[[#This Row],[DaysAgeing]]&gt;5,"yep","on track")</f>
        <v>yep</v>
      </c>
      <c r="Q10886" s="2">
        <f ca="1">IF(Proc[[#This Row],[DateClosed]]="",ABS(NETWORKDAYS(Proc[[#This Row],[DateOpened]],TODAY()))-1,ABS(NETWORKDAYS(Proc[[#This Row],[DateOpened]],Proc[[#This Row],[DateClosed]]))-1)</f>
        <v>11</v>
      </c>
      <c r="R10886" s="140" t="s">
        <v>488</v>
      </c>
      <c r="S10886" s="155"/>
      <c r="T10886" s="155"/>
    </row>
    <row r="10887" spans="1:20" hidden="1">
      <c r="A10887" s="161" t="s">
        <v>13209</v>
      </c>
      <c r="B10887" s="155" t="str">
        <f>IFERROR(VLOOKUP(Proc[[#This Row],[App]],Table2[],3,0),"open")</f>
        <v>ok</v>
      </c>
      <c r="C10887" s="161" t="s">
        <v>369</v>
      </c>
      <c r="D10887" t="s">
        <v>6035</v>
      </c>
      <c r="E10887" t="s">
        <v>13208</v>
      </c>
      <c r="F10887" s="155" t="s">
        <v>13208</v>
      </c>
      <c r="G10887" s="161" t="s">
        <v>400</v>
      </c>
      <c r="H10887" s="155" t="str">
        <f>IF(Proc[[#This Row],[type]]="LFF (MDG-F)",MID(Proc[[#This Row],[Obj]],13,10),"")</f>
        <v/>
      </c>
      <c r="J10887" s="155" t="b">
        <f>Proc[[#This Row],[Requested]]=Proc[[#This Row],[CurrentParent]]</f>
        <v>1</v>
      </c>
      <c r="K10887" s="155" t="str">
        <f>IF(Proc[[#This Row],[Author]]="Marcela Urrego",VLOOKUP(LEFT(Proc[[#This Row],[Requested]],1),Table3[#All],2,0),VLOOKUP(Proc[[#This Row],[Author]],Table4[],2,0))</f>
        <v>LS</v>
      </c>
      <c r="L10887" s="155" t="s">
        <v>7801</v>
      </c>
      <c r="M10887" s="140">
        <v>46113</v>
      </c>
      <c r="N10887" s="140"/>
      <c r="O10887" s="140"/>
      <c r="P10887" s="140" t="str">
        <f ca="1">IF(Proc[[#This Row],[DaysAgeing]]&gt;5,"yep","on track")</f>
        <v>yep</v>
      </c>
      <c r="Q10887" s="2">
        <f ca="1">IF(Proc[[#This Row],[DateClosed]]="",ABS(NETWORKDAYS(Proc[[#This Row],[DateOpened]],TODAY()))-1,ABS(NETWORKDAYS(Proc[[#This Row],[DateOpened]],Proc[[#This Row],[DateClosed]]))-1)</f>
        <v>11</v>
      </c>
      <c r="R10887" s="140" t="s">
        <v>488</v>
      </c>
      <c r="S10887" s="155"/>
      <c r="T10887" s="155"/>
    </row>
    <row r="10888" spans="1:20" hidden="1">
      <c r="A10888" s="161" t="s">
        <v>13209</v>
      </c>
      <c r="B10888" s="155" t="str">
        <f>IFERROR(VLOOKUP(Proc[[#This Row],[App]],Table2[],3,0),"open")</f>
        <v>ok</v>
      </c>
      <c r="C10888" s="161" t="s">
        <v>369</v>
      </c>
      <c r="D10888" t="s">
        <v>6039</v>
      </c>
      <c r="E10888" t="s">
        <v>13208</v>
      </c>
      <c r="F10888" s="155" t="s">
        <v>13208</v>
      </c>
      <c r="G10888" s="161" t="s">
        <v>400</v>
      </c>
      <c r="H10888" s="155" t="str">
        <f>IF(Proc[[#This Row],[type]]="LFF (MDG-F)",MID(Proc[[#This Row],[Obj]],13,10),"")</f>
        <v/>
      </c>
      <c r="J10888" s="155" t="b">
        <f>Proc[[#This Row],[Requested]]=Proc[[#This Row],[CurrentParent]]</f>
        <v>1</v>
      </c>
      <c r="K10888" s="155" t="str">
        <f>IF(Proc[[#This Row],[Author]]="Marcela Urrego",VLOOKUP(LEFT(Proc[[#This Row],[Requested]],1),Table3[#All],2,0),VLOOKUP(Proc[[#This Row],[Author]],Table4[],2,0))</f>
        <v>LS</v>
      </c>
      <c r="L10888" s="155" t="s">
        <v>7801</v>
      </c>
      <c r="M10888" s="140">
        <v>46113</v>
      </c>
      <c r="N10888" s="140"/>
      <c r="O10888" s="140"/>
      <c r="P10888" s="140" t="str">
        <f ca="1">IF(Proc[[#This Row],[DaysAgeing]]&gt;5,"yep","on track")</f>
        <v>yep</v>
      </c>
      <c r="Q10888" s="2">
        <f ca="1">IF(Proc[[#This Row],[DateClosed]]="",ABS(NETWORKDAYS(Proc[[#This Row],[DateOpened]],TODAY()))-1,ABS(NETWORKDAYS(Proc[[#This Row],[DateOpened]],Proc[[#This Row],[DateClosed]]))-1)</f>
        <v>11</v>
      </c>
      <c r="R10888" s="140" t="s">
        <v>488</v>
      </c>
      <c r="S10888" s="155"/>
      <c r="T10888" s="155"/>
    </row>
    <row r="10889" spans="1:20" hidden="1">
      <c r="A10889" t="s">
        <v>13211</v>
      </c>
      <c r="B10889" s="155" t="str">
        <f>IFERROR(VLOOKUP(Proc[[#This Row],[App]],Table2[],3,0),"open")</f>
        <v>ok</v>
      </c>
      <c r="C10889" s="161" t="s">
        <v>369</v>
      </c>
      <c r="D10889" t="s">
        <v>3463</v>
      </c>
      <c r="E10889" t="s">
        <v>13210</v>
      </c>
      <c r="F10889" s="155" t="s">
        <v>13210</v>
      </c>
      <c r="G10889" s="161" t="s">
        <v>406</v>
      </c>
      <c r="H10889" s="155" t="str">
        <f>IF(Proc[[#This Row],[type]]="LFF (MDG-F)",MID(Proc[[#This Row],[Obj]],13,10),"")</f>
        <v>DE10890000</v>
      </c>
      <c r="J10889" s="155" t="b">
        <f>Proc[[#This Row],[Requested]]=Proc[[#This Row],[CurrentParent]]</f>
        <v>1</v>
      </c>
      <c r="K10889" s="155" t="str">
        <f>IF(Proc[[#This Row],[Author]]="Marcela Urrego",VLOOKUP(LEFT(Proc[[#This Row],[Requested]],1),Table3[#All],2,0),VLOOKUP(Proc[[#This Row],[Author]],Table4[],2,0))</f>
        <v>MGF</v>
      </c>
      <c r="L10889" s="155"/>
      <c r="M10889" s="140">
        <v>46122</v>
      </c>
      <c r="N10889" s="140"/>
      <c r="O10889" s="140"/>
      <c r="P10889" s="140" t="str">
        <f ca="1">IF(Proc[[#This Row],[DaysAgeing]]&gt;5,"yep","on track")</f>
        <v>on track</v>
      </c>
      <c r="Q10889" s="2">
        <f ca="1">IF(Proc[[#This Row],[DateClosed]]="",ABS(NETWORKDAYS(Proc[[#This Row],[DateOpened]],TODAY()))-1,ABS(NETWORKDAYS(Proc[[#This Row],[DateOpened]],Proc[[#This Row],[DateClosed]]))-1)</f>
        <v>4</v>
      </c>
      <c r="R10889" s="140" t="s">
        <v>5992</v>
      </c>
      <c r="S10889" s="155"/>
      <c r="T10889" s="155"/>
    </row>
    <row r="10890" spans="1:20" hidden="1">
      <c r="A10890" t="s">
        <v>13212</v>
      </c>
      <c r="B10890" s="155" t="str">
        <f>IFERROR(VLOOKUP(Proc[[#This Row],[App]],Table2[],3,0),"open")</f>
        <v>ok</v>
      </c>
      <c r="C10890" s="161" t="s">
        <v>369</v>
      </c>
      <c r="D10890" t="s">
        <v>13213</v>
      </c>
      <c r="E10890" t="s">
        <v>630</v>
      </c>
      <c r="F10890" s="155" t="s">
        <v>630</v>
      </c>
      <c r="G10890" s="161" t="s">
        <v>406</v>
      </c>
      <c r="H10890" s="155" t="str">
        <f>IF(Proc[[#This Row],[type]]="LFF (MDG-F)",MID(Proc[[#This Row],[Obj]],13,10),"")</f>
        <v>DE20518100</v>
      </c>
      <c r="J10890" s="155" t="b">
        <f>Proc[[#This Row],[Requested]]=Proc[[#This Row],[CurrentParent]]</f>
        <v>1</v>
      </c>
      <c r="K10890" s="155" t="str">
        <f>IF(Proc[[#This Row],[Author]]="Marcela Urrego",VLOOKUP(LEFT(Proc[[#This Row],[Requested]],1),Table3[#All],2,0),VLOOKUP(Proc[[#This Row],[Author]],Table4[],2,0))</f>
        <v>MGF</v>
      </c>
      <c r="L10890" s="155"/>
      <c r="M10890" s="140">
        <v>46122</v>
      </c>
      <c r="N10890" s="140"/>
      <c r="O10890" s="140"/>
      <c r="P10890" s="140" t="str">
        <f ca="1">IF(Proc[[#This Row],[DaysAgeing]]&gt;5,"yep","on track")</f>
        <v>on track</v>
      </c>
      <c r="Q10890" s="2">
        <f ca="1">IF(Proc[[#This Row],[DateClosed]]="",ABS(NETWORKDAYS(Proc[[#This Row],[DateOpened]],TODAY()))-1,ABS(NETWORKDAYS(Proc[[#This Row],[DateOpened]],Proc[[#This Row],[DateClosed]]))-1)</f>
        <v>4</v>
      </c>
      <c r="R10890" s="140" t="s">
        <v>5992</v>
      </c>
      <c r="S10890" s="155"/>
      <c r="T10890" s="155"/>
    </row>
    <row r="10891" spans="1:20" hidden="1">
      <c r="A10891" s="161" t="s">
        <v>13212</v>
      </c>
      <c r="B10891" s="155" t="str">
        <f>IFERROR(VLOOKUP(Proc[[#This Row],[App]],Table2[],3,0),"open")</f>
        <v>ok</v>
      </c>
      <c r="C10891" s="161" t="s">
        <v>691</v>
      </c>
      <c r="D10891" t="s">
        <v>1826</v>
      </c>
      <c r="E10891" t="s">
        <v>630</v>
      </c>
      <c r="F10891" s="155" t="s">
        <v>446</v>
      </c>
      <c r="G10891" s="161" t="s">
        <v>406</v>
      </c>
      <c r="H10891" s="155" t="str">
        <f>IF(Proc[[#This Row],[type]]="LFF (MDG-F)",MID(Proc[[#This Row],[Obj]],13,10),"")</f>
        <v>DE20553406</v>
      </c>
      <c r="J10891" s="155" t="b">
        <f>Proc[[#This Row],[Requested]]=Proc[[#This Row],[CurrentParent]]</f>
        <v>0</v>
      </c>
      <c r="K10891" s="155" t="str">
        <f>IF(Proc[[#This Row],[Author]]="Marcela Urrego",VLOOKUP(LEFT(Proc[[#This Row],[Requested]],1),Table3[#All],2,0),VLOOKUP(Proc[[#This Row],[Author]],Table4[],2,0))</f>
        <v>MGF</v>
      </c>
      <c r="L10891" s="155"/>
      <c r="M10891" s="140">
        <v>46122</v>
      </c>
      <c r="N10891" s="140"/>
      <c r="O10891" s="140"/>
      <c r="P10891" s="140" t="str">
        <f ca="1">IF(Proc[[#This Row],[DaysAgeing]]&gt;5,"yep","on track")</f>
        <v>on track</v>
      </c>
      <c r="Q10891" s="2">
        <f ca="1">IF(Proc[[#This Row],[DateClosed]]="",ABS(NETWORKDAYS(Proc[[#This Row],[DateOpened]],TODAY()))-1,ABS(NETWORKDAYS(Proc[[#This Row],[DateOpened]],Proc[[#This Row],[DateClosed]]))-1)</f>
        <v>4</v>
      </c>
      <c r="R10891" s="140" t="s">
        <v>5992</v>
      </c>
      <c r="S10891" s="155"/>
      <c r="T10891" s="155"/>
    </row>
    <row r="10892" spans="1:20" hidden="1">
      <c r="A10892" s="161" t="s">
        <v>13212</v>
      </c>
      <c r="B10892" s="155" t="str">
        <f>IFERROR(VLOOKUP(Proc[[#This Row],[App]],Table2[],3,0),"open")</f>
        <v>ok</v>
      </c>
      <c r="C10892" s="161" t="s">
        <v>691</v>
      </c>
      <c r="D10892" t="s">
        <v>1827</v>
      </c>
      <c r="E10892" t="s">
        <v>630</v>
      </c>
      <c r="F10892" s="155" t="s">
        <v>446</v>
      </c>
      <c r="G10892" s="161" t="s">
        <v>406</v>
      </c>
      <c r="H10892" s="155" t="str">
        <f>IF(Proc[[#This Row],[type]]="LFF (MDG-F)",MID(Proc[[#This Row],[Obj]],13,10),"")</f>
        <v>DE20553407</v>
      </c>
      <c r="J10892" s="155" t="b">
        <f>Proc[[#This Row],[Requested]]=Proc[[#This Row],[CurrentParent]]</f>
        <v>0</v>
      </c>
      <c r="K10892" s="155" t="str">
        <f>IF(Proc[[#This Row],[Author]]="Marcela Urrego",VLOOKUP(LEFT(Proc[[#This Row],[Requested]],1),Table3[#All],2,0),VLOOKUP(Proc[[#This Row],[Author]],Table4[],2,0))</f>
        <v>MGF</v>
      </c>
      <c r="L10892" s="155"/>
      <c r="M10892" s="140">
        <v>46122</v>
      </c>
      <c r="N10892" s="140"/>
      <c r="O10892" s="140"/>
      <c r="P10892" s="140" t="str">
        <f ca="1">IF(Proc[[#This Row],[DaysAgeing]]&gt;5,"yep","on track")</f>
        <v>on track</v>
      </c>
      <c r="Q10892" s="2">
        <f ca="1">IF(Proc[[#This Row],[DateClosed]]="",ABS(NETWORKDAYS(Proc[[#This Row],[DateOpened]],TODAY()))-1,ABS(NETWORKDAYS(Proc[[#This Row],[DateOpened]],Proc[[#This Row],[DateClosed]]))-1)</f>
        <v>4</v>
      </c>
      <c r="R10892" s="140" t="s">
        <v>5992</v>
      </c>
      <c r="S10892" s="155"/>
      <c r="T10892" s="155"/>
    </row>
    <row r="10893" spans="1:20" hidden="1">
      <c r="A10893" t="s">
        <v>13214</v>
      </c>
      <c r="B10893" s="155" t="str">
        <f>IFERROR(VLOOKUP(Proc[[#This Row],[App]],Table2[],3,0),"open")</f>
        <v>ok</v>
      </c>
      <c r="C10893" t="s">
        <v>369</v>
      </c>
      <c r="D10893" t="s">
        <v>11713</v>
      </c>
      <c r="E10893" t="s">
        <v>13215</v>
      </c>
      <c r="F10893" s="155" t="s">
        <v>13215</v>
      </c>
      <c r="G10893" s="161" t="s">
        <v>406</v>
      </c>
      <c r="H10893" s="155" t="str">
        <f>IF(Proc[[#This Row],[type]]="LFF (MDG-F)",MID(Proc[[#This Row],[Obj]],13,10),"")</f>
        <v>DE10678100</v>
      </c>
      <c r="J10893" s="155" t="b">
        <f>Proc[[#This Row],[Requested]]=Proc[[#This Row],[CurrentParent]]</f>
        <v>1</v>
      </c>
      <c r="K10893" s="155" t="str">
        <f>IF(Proc[[#This Row],[Author]]="Marcela Urrego",VLOOKUP(LEFT(Proc[[#This Row],[Requested]],1),Table3[#All],2,0),VLOOKUP(Proc[[#This Row],[Author]],Table4[],2,0))</f>
        <v>MGF</v>
      </c>
      <c r="L10893" s="155"/>
      <c r="M10893" s="140">
        <v>46122</v>
      </c>
      <c r="N10893" s="140"/>
      <c r="O10893" s="140"/>
      <c r="P10893" s="140" t="str">
        <f ca="1">IF(Proc[[#This Row],[DaysAgeing]]&gt;5,"yep","on track")</f>
        <v>on track</v>
      </c>
      <c r="Q10893" s="2">
        <f ca="1">IF(Proc[[#This Row],[DateClosed]]="",ABS(NETWORKDAYS(Proc[[#This Row],[DateOpened]],TODAY()))-1,ABS(NETWORKDAYS(Proc[[#This Row],[DateOpened]],Proc[[#This Row],[DateClosed]]))-1)</f>
        <v>4</v>
      </c>
      <c r="R10893" s="140" t="s">
        <v>5992</v>
      </c>
      <c r="S10893" s="155"/>
      <c r="T10893" s="155"/>
    </row>
    <row r="10894" spans="1:20" hidden="1">
      <c r="A10894" s="161" t="s">
        <v>13214</v>
      </c>
      <c r="B10894" s="155" t="str">
        <f>IFERROR(VLOOKUP(Proc[[#This Row],[App]],Table2[],3,0),"open")</f>
        <v>ok</v>
      </c>
      <c r="C10894" s="161" t="s">
        <v>369</v>
      </c>
      <c r="D10894" t="s">
        <v>3928</v>
      </c>
      <c r="E10894" t="s">
        <v>4003</v>
      </c>
      <c r="F10894" s="155" t="s">
        <v>4003</v>
      </c>
      <c r="G10894" t="s">
        <v>400</v>
      </c>
      <c r="H10894" s="155" t="str">
        <f>IF(Proc[[#This Row],[type]]="LFF (MDG-F)",MID(Proc[[#This Row],[Obj]],13,10),"")</f>
        <v/>
      </c>
      <c r="J10894" s="155" t="b">
        <f>Proc[[#This Row],[Requested]]=Proc[[#This Row],[CurrentParent]]</f>
        <v>1</v>
      </c>
      <c r="K10894" s="155" t="str">
        <f>IF(Proc[[#This Row],[Author]]="Marcela Urrego",VLOOKUP(LEFT(Proc[[#This Row],[Requested]],1),Table3[#All],2,0),VLOOKUP(Proc[[#This Row],[Author]],Table4[],2,0))</f>
        <v>MGF</v>
      </c>
      <c r="L10894" s="155"/>
      <c r="M10894" s="140">
        <v>46122</v>
      </c>
      <c r="N10894" s="140"/>
      <c r="O10894" s="140"/>
      <c r="P10894" s="140" t="str">
        <f ca="1">IF(Proc[[#This Row],[DaysAgeing]]&gt;5,"yep","on track")</f>
        <v>on track</v>
      </c>
      <c r="Q10894" s="2">
        <f ca="1">IF(Proc[[#This Row],[DateClosed]]="",ABS(NETWORKDAYS(Proc[[#This Row],[DateOpened]],TODAY()))-1,ABS(NETWORKDAYS(Proc[[#This Row],[DateOpened]],Proc[[#This Row],[DateClosed]]))-1)</f>
        <v>4</v>
      </c>
      <c r="R10894" s="140" t="s">
        <v>5992</v>
      </c>
      <c r="S10894" s="155"/>
      <c r="T10894" s="155"/>
    </row>
    <row r="10895" spans="1:20" hidden="1">
      <c r="A10895" s="161" t="s">
        <v>13214</v>
      </c>
      <c r="B10895" s="155" t="str">
        <f>IFERROR(VLOOKUP(Proc[[#This Row],[App]],Table2[],3,0),"open")</f>
        <v>ok</v>
      </c>
      <c r="C10895" s="161" t="s">
        <v>369</v>
      </c>
      <c r="D10895" t="s">
        <v>3959</v>
      </c>
      <c r="E10895" t="s">
        <v>4003</v>
      </c>
      <c r="F10895" s="155" t="s">
        <v>4003</v>
      </c>
      <c r="G10895" s="161" t="s">
        <v>406</v>
      </c>
      <c r="H10895" s="155" t="str">
        <f>IF(Proc[[#This Row],[type]]="LFF (MDG-F)",MID(Proc[[#This Row],[Obj]],13,10),"")</f>
        <v>2123GMB010</v>
      </c>
      <c r="J10895" s="155" t="b">
        <f>Proc[[#This Row],[Requested]]=Proc[[#This Row],[CurrentParent]]</f>
        <v>1</v>
      </c>
      <c r="K10895" s="155" t="str">
        <f>IF(Proc[[#This Row],[Author]]="Marcela Urrego",VLOOKUP(LEFT(Proc[[#This Row],[Requested]],1),Table3[#All],2,0),VLOOKUP(Proc[[#This Row],[Author]],Table4[],2,0))</f>
        <v>MGF</v>
      </c>
      <c r="L10895" s="155"/>
      <c r="M10895" s="140">
        <v>46122</v>
      </c>
      <c r="N10895" s="140"/>
      <c r="O10895" s="140"/>
      <c r="P10895" s="140" t="str">
        <f ca="1">IF(Proc[[#This Row],[DaysAgeing]]&gt;5,"yep","on track")</f>
        <v>on track</v>
      </c>
      <c r="Q10895" s="2">
        <f ca="1">IF(Proc[[#This Row],[DateClosed]]="",ABS(NETWORKDAYS(Proc[[#This Row],[DateOpened]],TODAY()))-1,ABS(NETWORKDAYS(Proc[[#This Row],[DateOpened]],Proc[[#This Row],[DateClosed]]))-1)</f>
        <v>4</v>
      </c>
      <c r="R10895" s="140" t="s">
        <v>5992</v>
      </c>
      <c r="S10895" s="155"/>
      <c r="T10895" s="155"/>
    </row>
    <row r="10896" spans="1:20" hidden="1">
      <c r="A10896" t="s">
        <v>13218</v>
      </c>
      <c r="B10896" s="155" t="str">
        <f>IFERROR(VLOOKUP(Proc[[#This Row],[App]],Table2[],3,0),"open")</f>
        <v>ok</v>
      </c>
      <c r="C10896" s="161" t="s">
        <v>369</v>
      </c>
      <c r="D10896" t="s">
        <v>13216</v>
      </c>
      <c r="E10896" t="s">
        <v>427</v>
      </c>
      <c r="F10896" s="155" t="s">
        <v>427</v>
      </c>
      <c r="G10896" s="161" t="s">
        <v>400</v>
      </c>
      <c r="H10896" s="155" t="str">
        <f>IF(Proc[[#This Row],[type]]="LFF (MDG-F)",MID(Proc[[#This Row],[Obj]],13,10),"")</f>
        <v/>
      </c>
      <c r="J10896" s="155" t="b">
        <f>Proc[[#This Row],[Requested]]=Proc[[#This Row],[CurrentParent]]</f>
        <v>1</v>
      </c>
      <c r="K10896" s="155" t="str">
        <f>IF(Proc[[#This Row],[Author]]="Marcela Urrego",VLOOKUP(LEFT(Proc[[#This Row],[Requested]],1),Table3[#All],2,0),VLOOKUP(Proc[[#This Row],[Author]],Table4[],2,0))</f>
        <v>MGF</v>
      </c>
      <c r="L10896" s="155"/>
      <c r="M10896" s="140">
        <v>46122</v>
      </c>
      <c r="N10896" s="140"/>
      <c r="O10896" s="140"/>
      <c r="P10896" s="140" t="str">
        <f ca="1">IF(Proc[[#This Row],[DaysAgeing]]&gt;5,"yep","on track")</f>
        <v>on track</v>
      </c>
      <c r="Q10896" s="2">
        <f ca="1">IF(Proc[[#This Row],[DateClosed]]="",ABS(NETWORKDAYS(Proc[[#This Row],[DateOpened]],TODAY()))-1,ABS(NETWORKDAYS(Proc[[#This Row],[DateOpened]],Proc[[#This Row],[DateClosed]]))-1)</f>
        <v>4</v>
      </c>
      <c r="R10896" s="140" t="s">
        <v>5992</v>
      </c>
      <c r="S10896" s="155"/>
      <c r="T10896" s="155"/>
    </row>
    <row r="10897" spans="1:20" hidden="1">
      <c r="A10897" s="161" t="s">
        <v>13218</v>
      </c>
      <c r="B10897" s="155" t="str">
        <f>IFERROR(VLOOKUP(Proc[[#This Row],[App]],Table2[],3,0),"open")</f>
        <v>ok</v>
      </c>
      <c r="C10897" s="161" t="s">
        <v>369</v>
      </c>
      <c r="D10897" t="s">
        <v>13217</v>
      </c>
      <c r="E10897" t="s">
        <v>424</v>
      </c>
      <c r="F10897" s="155" t="s">
        <v>424</v>
      </c>
      <c r="G10897" s="161" t="s">
        <v>400</v>
      </c>
      <c r="H10897" s="155" t="str">
        <f>IF(Proc[[#This Row],[type]]="LFF (MDG-F)",MID(Proc[[#This Row],[Obj]],13,10),"")</f>
        <v/>
      </c>
      <c r="J10897" s="155" t="b">
        <f>Proc[[#This Row],[Requested]]=Proc[[#This Row],[CurrentParent]]</f>
        <v>1</v>
      </c>
      <c r="K10897" s="155" t="str">
        <f>IF(Proc[[#This Row],[Author]]="Marcela Urrego",VLOOKUP(LEFT(Proc[[#This Row],[Requested]],1),Table3[#All],2,0),VLOOKUP(Proc[[#This Row],[Author]],Table4[],2,0))</f>
        <v>MGF</v>
      </c>
      <c r="L10897" s="155"/>
      <c r="M10897" s="140">
        <v>46122</v>
      </c>
      <c r="N10897" s="140"/>
      <c r="O10897" s="140"/>
      <c r="P10897" s="140" t="str">
        <f ca="1">IF(Proc[[#This Row],[DaysAgeing]]&gt;5,"yep","on track")</f>
        <v>on track</v>
      </c>
      <c r="Q10897" s="2">
        <f ca="1">IF(Proc[[#This Row],[DateClosed]]="",ABS(NETWORKDAYS(Proc[[#This Row],[DateOpened]],TODAY()))-1,ABS(NETWORKDAYS(Proc[[#This Row],[DateOpened]],Proc[[#This Row],[DateClosed]]))-1)</f>
        <v>4</v>
      </c>
      <c r="R10897" s="140" t="s">
        <v>5992</v>
      </c>
      <c r="S10897" s="155"/>
      <c r="T10897" s="155"/>
    </row>
    <row r="10898" spans="1:20" hidden="1">
      <c r="A10898" t="s">
        <v>13219</v>
      </c>
      <c r="B10898" s="155" t="str">
        <f>IFERROR(VLOOKUP(Proc[[#This Row],[App]],Table2[],3,0),"open")</f>
        <v>ok</v>
      </c>
      <c r="C10898" s="161" t="s">
        <v>369</v>
      </c>
      <c r="D10898" t="s">
        <v>13220</v>
      </c>
      <c r="E10898" t="s">
        <v>13233</v>
      </c>
      <c r="F10898" s="155" t="s">
        <v>13233</v>
      </c>
      <c r="G10898" s="161" t="s">
        <v>400</v>
      </c>
      <c r="H10898" s="155" t="str">
        <f>IF(Proc[[#This Row],[type]]="LFF (MDG-F)",MID(Proc[[#This Row],[Obj]],13,10),"")</f>
        <v/>
      </c>
      <c r="J10898" s="155" t="b">
        <f>Proc[[#This Row],[Requested]]=Proc[[#This Row],[CurrentParent]]</f>
        <v>1</v>
      </c>
      <c r="K10898" s="155" t="str">
        <f>IF(Proc[[#This Row],[Author]]="Marcela Urrego",VLOOKUP(LEFT(Proc[[#This Row],[Requested]],1),Table3[#All],2,0),VLOOKUP(Proc[[#This Row],[Author]],Table4[],2,0))</f>
        <v>LS</v>
      </c>
      <c r="L10898" s="155"/>
      <c r="M10898" s="140">
        <v>46122</v>
      </c>
      <c r="N10898" s="140"/>
      <c r="O10898" s="140"/>
      <c r="P10898" s="140" t="str">
        <f ca="1">IF(Proc[[#This Row],[DaysAgeing]]&gt;5,"yep","on track")</f>
        <v>on track</v>
      </c>
      <c r="Q10898" s="2">
        <f ca="1">IF(Proc[[#This Row],[DateClosed]]="",ABS(NETWORKDAYS(Proc[[#This Row],[DateOpened]],TODAY()))-1,ABS(NETWORKDAYS(Proc[[#This Row],[DateOpened]],Proc[[#This Row],[DateClosed]]))-1)</f>
        <v>4</v>
      </c>
      <c r="R10898" s="140" t="s">
        <v>488</v>
      </c>
      <c r="S10898" s="155"/>
      <c r="T10898" s="155"/>
    </row>
    <row r="10899" spans="1:20" hidden="1">
      <c r="A10899" s="161" t="s">
        <v>13219</v>
      </c>
      <c r="B10899" s="155" t="str">
        <f>IFERROR(VLOOKUP(Proc[[#This Row],[App]],Table2[],3,0),"open")</f>
        <v>ok</v>
      </c>
      <c r="C10899" s="161" t="s">
        <v>369</v>
      </c>
      <c r="D10899" t="s">
        <v>13221</v>
      </c>
      <c r="E10899" t="s">
        <v>13233</v>
      </c>
      <c r="F10899" s="155" t="s">
        <v>13233</v>
      </c>
      <c r="G10899" s="161" t="s">
        <v>400</v>
      </c>
      <c r="H10899" s="155" t="str">
        <f>IF(Proc[[#This Row],[type]]="LFF (MDG-F)",MID(Proc[[#This Row],[Obj]],13,10),"")</f>
        <v/>
      </c>
      <c r="J10899" s="155" t="b">
        <f>Proc[[#This Row],[Requested]]=Proc[[#This Row],[CurrentParent]]</f>
        <v>1</v>
      </c>
      <c r="K10899" s="155" t="str">
        <f>IF(Proc[[#This Row],[Author]]="Marcela Urrego",VLOOKUP(LEFT(Proc[[#This Row],[Requested]],1),Table3[#All],2,0),VLOOKUP(Proc[[#This Row],[Author]],Table4[],2,0))</f>
        <v>LS</v>
      </c>
      <c r="L10899" s="155"/>
      <c r="M10899" s="140">
        <v>46122</v>
      </c>
      <c r="N10899" s="140"/>
      <c r="O10899" s="140"/>
      <c r="P10899" s="140" t="str">
        <f ca="1">IF(Proc[[#This Row],[DaysAgeing]]&gt;5,"yep","on track")</f>
        <v>on track</v>
      </c>
      <c r="Q10899" s="2">
        <f ca="1">IF(Proc[[#This Row],[DateClosed]]="",ABS(NETWORKDAYS(Proc[[#This Row],[DateOpened]],TODAY()))-1,ABS(NETWORKDAYS(Proc[[#This Row],[DateOpened]],Proc[[#This Row],[DateClosed]]))-1)</f>
        <v>4</v>
      </c>
      <c r="R10899" s="140" t="s">
        <v>488</v>
      </c>
      <c r="S10899" s="155"/>
      <c r="T10899" s="155"/>
    </row>
    <row r="10900" spans="1:20" hidden="1">
      <c r="A10900" s="161" t="s">
        <v>13219</v>
      </c>
      <c r="B10900" s="155" t="str">
        <f>IFERROR(VLOOKUP(Proc[[#This Row],[App]],Table2[],3,0),"open")</f>
        <v>ok</v>
      </c>
      <c r="C10900" s="161" t="s">
        <v>369</v>
      </c>
      <c r="D10900" t="s">
        <v>13222</v>
      </c>
      <c r="E10900" t="s">
        <v>13233</v>
      </c>
      <c r="F10900" s="155" t="s">
        <v>13233</v>
      </c>
      <c r="G10900" s="161" t="s">
        <v>400</v>
      </c>
      <c r="H10900" s="155" t="str">
        <f>IF(Proc[[#This Row],[type]]="LFF (MDG-F)",MID(Proc[[#This Row],[Obj]],13,10),"")</f>
        <v/>
      </c>
      <c r="J10900" s="155" t="b">
        <f>Proc[[#This Row],[Requested]]=Proc[[#This Row],[CurrentParent]]</f>
        <v>1</v>
      </c>
      <c r="K10900" s="155" t="str">
        <f>IF(Proc[[#This Row],[Author]]="Marcela Urrego",VLOOKUP(LEFT(Proc[[#This Row],[Requested]],1),Table3[#All],2,0),VLOOKUP(Proc[[#This Row],[Author]],Table4[],2,0))</f>
        <v>LS</v>
      </c>
      <c r="L10900" s="155"/>
      <c r="M10900" s="140">
        <v>46122</v>
      </c>
      <c r="N10900" s="140"/>
      <c r="O10900" s="140"/>
      <c r="P10900" s="140" t="str">
        <f ca="1">IF(Proc[[#This Row],[DaysAgeing]]&gt;5,"yep","on track")</f>
        <v>on track</v>
      </c>
      <c r="Q10900" s="2">
        <f ca="1">IF(Proc[[#This Row],[DateClosed]]="",ABS(NETWORKDAYS(Proc[[#This Row],[DateOpened]],TODAY()))-1,ABS(NETWORKDAYS(Proc[[#This Row],[DateOpened]],Proc[[#This Row],[DateClosed]]))-1)</f>
        <v>4</v>
      </c>
      <c r="R10900" s="140" t="s">
        <v>488</v>
      </c>
      <c r="S10900" s="155"/>
      <c r="T10900" s="155"/>
    </row>
    <row r="10901" spans="1:20" hidden="1">
      <c r="A10901" s="161" t="s">
        <v>13219</v>
      </c>
      <c r="B10901" s="155" t="str">
        <f>IFERROR(VLOOKUP(Proc[[#This Row],[App]],Table2[],3,0),"open")</f>
        <v>ok</v>
      </c>
      <c r="C10901" s="161" t="s">
        <v>369</v>
      </c>
      <c r="D10901" t="s">
        <v>13223</v>
      </c>
      <c r="E10901" t="s">
        <v>13234</v>
      </c>
      <c r="F10901" s="155" t="s">
        <v>13234</v>
      </c>
      <c r="G10901" s="161" t="s">
        <v>400</v>
      </c>
      <c r="H10901" s="155" t="str">
        <f>IF(Proc[[#This Row],[type]]="LFF (MDG-F)",MID(Proc[[#This Row],[Obj]],13,10),"")</f>
        <v/>
      </c>
      <c r="J10901" s="155" t="b">
        <f>Proc[[#This Row],[Requested]]=Proc[[#This Row],[CurrentParent]]</f>
        <v>1</v>
      </c>
      <c r="K10901" s="155" t="str">
        <f>IF(Proc[[#This Row],[Author]]="Marcela Urrego",VLOOKUP(LEFT(Proc[[#This Row],[Requested]],1),Table3[#All],2,0),VLOOKUP(Proc[[#This Row],[Author]],Table4[],2,0))</f>
        <v>LS</v>
      </c>
      <c r="L10901" s="155"/>
      <c r="M10901" s="140">
        <v>46122</v>
      </c>
      <c r="N10901" s="140"/>
      <c r="O10901" s="140"/>
      <c r="P10901" s="140" t="str">
        <f ca="1">IF(Proc[[#This Row],[DaysAgeing]]&gt;5,"yep","on track")</f>
        <v>on track</v>
      </c>
      <c r="Q10901" s="2">
        <f ca="1">IF(Proc[[#This Row],[DateClosed]]="",ABS(NETWORKDAYS(Proc[[#This Row],[DateOpened]],TODAY()))-1,ABS(NETWORKDAYS(Proc[[#This Row],[DateOpened]],Proc[[#This Row],[DateClosed]]))-1)</f>
        <v>4</v>
      </c>
      <c r="R10901" s="140" t="s">
        <v>488</v>
      </c>
      <c r="S10901" s="155"/>
      <c r="T10901" s="155"/>
    </row>
    <row r="10902" spans="1:20" hidden="1">
      <c r="A10902" s="161" t="s">
        <v>13219</v>
      </c>
      <c r="B10902" s="155" t="str">
        <f>IFERROR(VLOOKUP(Proc[[#This Row],[App]],Table2[],3,0),"open")</f>
        <v>ok</v>
      </c>
      <c r="C10902" s="161" t="s">
        <v>369</v>
      </c>
      <c r="D10902" t="s">
        <v>13224</v>
      </c>
      <c r="E10902" t="s">
        <v>13234</v>
      </c>
      <c r="F10902" s="155" t="s">
        <v>13234</v>
      </c>
      <c r="G10902" s="161" t="s">
        <v>400</v>
      </c>
      <c r="H10902" s="155" t="str">
        <f>IF(Proc[[#This Row],[type]]="LFF (MDG-F)",MID(Proc[[#This Row],[Obj]],13,10),"")</f>
        <v/>
      </c>
      <c r="J10902" s="155" t="b">
        <f>Proc[[#This Row],[Requested]]=Proc[[#This Row],[CurrentParent]]</f>
        <v>1</v>
      </c>
      <c r="K10902" s="155" t="str">
        <f>IF(Proc[[#This Row],[Author]]="Marcela Urrego",VLOOKUP(LEFT(Proc[[#This Row],[Requested]],1),Table3[#All],2,0),VLOOKUP(Proc[[#This Row],[Author]],Table4[],2,0))</f>
        <v>LS</v>
      </c>
      <c r="L10902" s="155"/>
      <c r="M10902" s="140">
        <v>46122</v>
      </c>
      <c r="N10902" s="140"/>
      <c r="O10902" s="140"/>
      <c r="P10902" s="140" t="str">
        <f ca="1">IF(Proc[[#This Row],[DaysAgeing]]&gt;5,"yep","on track")</f>
        <v>on track</v>
      </c>
      <c r="Q10902" s="2">
        <f ca="1">IF(Proc[[#This Row],[DateClosed]]="",ABS(NETWORKDAYS(Proc[[#This Row],[DateOpened]],TODAY()))-1,ABS(NETWORKDAYS(Proc[[#This Row],[DateOpened]],Proc[[#This Row],[DateClosed]]))-1)</f>
        <v>4</v>
      </c>
      <c r="R10902" s="140" t="s">
        <v>488</v>
      </c>
      <c r="S10902" s="155"/>
      <c r="T10902" s="155"/>
    </row>
    <row r="10903" spans="1:20" hidden="1">
      <c r="A10903" s="161" t="s">
        <v>13219</v>
      </c>
      <c r="B10903" s="155" t="str">
        <f>IFERROR(VLOOKUP(Proc[[#This Row],[App]],Table2[],3,0),"open")</f>
        <v>ok</v>
      </c>
      <c r="C10903" s="161" t="s">
        <v>369</v>
      </c>
      <c r="D10903" t="s">
        <v>13225</v>
      </c>
      <c r="E10903" t="s">
        <v>13234</v>
      </c>
      <c r="F10903" s="155" t="s">
        <v>13234</v>
      </c>
      <c r="G10903" s="161" t="s">
        <v>400</v>
      </c>
      <c r="H10903" s="155" t="str">
        <f>IF(Proc[[#This Row],[type]]="LFF (MDG-F)",MID(Proc[[#This Row],[Obj]],13,10),"")</f>
        <v/>
      </c>
      <c r="J10903" s="155" t="b">
        <f>Proc[[#This Row],[Requested]]=Proc[[#This Row],[CurrentParent]]</f>
        <v>1</v>
      </c>
      <c r="K10903" s="155" t="str">
        <f>IF(Proc[[#This Row],[Author]]="Marcela Urrego",VLOOKUP(LEFT(Proc[[#This Row],[Requested]],1),Table3[#All],2,0),VLOOKUP(Proc[[#This Row],[Author]],Table4[],2,0))</f>
        <v>LS</v>
      </c>
      <c r="L10903" s="155"/>
      <c r="M10903" s="140">
        <v>46122</v>
      </c>
      <c r="N10903" s="140"/>
      <c r="O10903" s="140"/>
      <c r="P10903" s="140" t="str">
        <f ca="1">IF(Proc[[#This Row],[DaysAgeing]]&gt;5,"yep","on track")</f>
        <v>on track</v>
      </c>
      <c r="Q10903" s="2">
        <f ca="1">IF(Proc[[#This Row],[DateClosed]]="",ABS(NETWORKDAYS(Proc[[#This Row],[DateOpened]],TODAY()))-1,ABS(NETWORKDAYS(Proc[[#This Row],[DateOpened]],Proc[[#This Row],[DateClosed]]))-1)</f>
        <v>4</v>
      </c>
      <c r="R10903" s="140" t="s">
        <v>488</v>
      </c>
      <c r="S10903" s="155"/>
      <c r="T10903" s="155"/>
    </row>
    <row r="10904" spans="1:20" hidden="1">
      <c r="A10904" s="161" t="s">
        <v>13219</v>
      </c>
      <c r="B10904" s="155" t="str">
        <f>IFERROR(VLOOKUP(Proc[[#This Row],[App]],Table2[],3,0),"open")</f>
        <v>ok</v>
      </c>
      <c r="C10904" s="161" t="s">
        <v>369</v>
      </c>
      <c r="D10904" t="s">
        <v>13226</v>
      </c>
      <c r="E10904" t="s">
        <v>13235</v>
      </c>
      <c r="F10904" s="155" t="s">
        <v>13235</v>
      </c>
      <c r="G10904" s="161" t="s">
        <v>400</v>
      </c>
      <c r="H10904" s="155" t="str">
        <f>IF(Proc[[#This Row],[type]]="LFF (MDG-F)",MID(Proc[[#This Row],[Obj]],13,10),"")</f>
        <v/>
      </c>
      <c r="J10904" s="155" t="b">
        <f>Proc[[#This Row],[Requested]]=Proc[[#This Row],[CurrentParent]]</f>
        <v>1</v>
      </c>
      <c r="K10904" s="155" t="str">
        <f>IF(Proc[[#This Row],[Author]]="Marcela Urrego",VLOOKUP(LEFT(Proc[[#This Row],[Requested]],1),Table3[#All],2,0),VLOOKUP(Proc[[#This Row],[Author]],Table4[],2,0))</f>
        <v>LS</v>
      </c>
      <c r="L10904" s="155"/>
      <c r="M10904" s="140">
        <v>46122</v>
      </c>
      <c r="N10904" s="140"/>
      <c r="O10904" s="140"/>
      <c r="P10904" s="140" t="str">
        <f ca="1">IF(Proc[[#This Row],[DaysAgeing]]&gt;5,"yep","on track")</f>
        <v>on track</v>
      </c>
      <c r="Q10904" s="2">
        <f ca="1">IF(Proc[[#This Row],[DateClosed]]="",ABS(NETWORKDAYS(Proc[[#This Row],[DateOpened]],TODAY()))-1,ABS(NETWORKDAYS(Proc[[#This Row],[DateOpened]],Proc[[#This Row],[DateClosed]]))-1)</f>
        <v>4</v>
      </c>
      <c r="R10904" s="140" t="s">
        <v>488</v>
      </c>
      <c r="S10904" s="155"/>
      <c r="T10904" s="155"/>
    </row>
    <row r="10905" spans="1:20" hidden="1">
      <c r="A10905" s="161" t="s">
        <v>13219</v>
      </c>
      <c r="B10905" s="155" t="str">
        <f>IFERROR(VLOOKUP(Proc[[#This Row],[App]],Table2[],3,0),"open")</f>
        <v>ok</v>
      </c>
      <c r="C10905" s="161" t="s">
        <v>369</v>
      </c>
      <c r="D10905" t="s">
        <v>13227</v>
      </c>
      <c r="E10905" t="s">
        <v>13235</v>
      </c>
      <c r="F10905" s="155" t="s">
        <v>13235</v>
      </c>
      <c r="G10905" s="161" t="s">
        <v>400</v>
      </c>
      <c r="H10905" s="155" t="str">
        <f>IF(Proc[[#This Row],[type]]="LFF (MDG-F)",MID(Proc[[#This Row],[Obj]],13,10),"")</f>
        <v/>
      </c>
      <c r="J10905" s="155" t="b">
        <f>Proc[[#This Row],[Requested]]=Proc[[#This Row],[CurrentParent]]</f>
        <v>1</v>
      </c>
      <c r="K10905" s="155" t="str">
        <f>IF(Proc[[#This Row],[Author]]="Marcela Urrego",VLOOKUP(LEFT(Proc[[#This Row],[Requested]],1),Table3[#All],2,0),VLOOKUP(Proc[[#This Row],[Author]],Table4[],2,0))</f>
        <v>LS</v>
      </c>
      <c r="L10905" s="155"/>
      <c r="M10905" s="140">
        <v>46122</v>
      </c>
      <c r="N10905" s="140"/>
      <c r="O10905" s="140"/>
      <c r="P10905" s="140" t="str">
        <f ca="1">IF(Proc[[#This Row],[DaysAgeing]]&gt;5,"yep","on track")</f>
        <v>on track</v>
      </c>
      <c r="Q10905" s="2">
        <f ca="1">IF(Proc[[#This Row],[DateClosed]]="",ABS(NETWORKDAYS(Proc[[#This Row],[DateOpened]],TODAY()))-1,ABS(NETWORKDAYS(Proc[[#This Row],[DateOpened]],Proc[[#This Row],[DateClosed]]))-1)</f>
        <v>4</v>
      </c>
      <c r="R10905" s="140" t="s">
        <v>488</v>
      </c>
      <c r="S10905" s="155"/>
      <c r="T10905" s="155"/>
    </row>
    <row r="10906" spans="1:20" hidden="1">
      <c r="A10906" s="161" t="s">
        <v>13219</v>
      </c>
      <c r="B10906" s="155" t="str">
        <f>IFERROR(VLOOKUP(Proc[[#This Row],[App]],Table2[],3,0),"open")</f>
        <v>ok</v>
      </c>
      <c r="C10906" s="161" t="s">
        <v>369</v>
      </c>
      <c r="D10906" t="s">
        <v>13228</v>
      </c>
      <c r="E10906" t="s">
        <v>13235</v>
      </c>
      <c r="F10906" s="155" t="s">
        <v>13235</v>
      </c>
      <c r="G10906" s="161" t="s">
        <v>400</v>
      </c>
      <c r="H10906" s="155" t="str">
        <f>IF(Proc[[#This Row],[type]]="LFF (MDG-F)",MID(Proc[[#This Row],[Obj]],13,10),"")</f>
        <v/>
      </c>
      <c r="J10906" s="155" t="b">
        <f>Proc[[#This Row],[Requested]]=Proc[[#This Row],[CurrentParent]]</f>
        <v>1</v>
      </c>
      <c r="K10906" s="155" t="str">
        <f>IF(Proc[[#This Row],[Author]]="Marcela Urrego",VLOOKUP(LEFT(Proc[[#This Row],[Requested]],1),Table3[#All],2,0),VLOOKUP(Proc[[#This Row],[Author]],Table4[],2,0))</f>
        <v>LS</v>
      </c>
      <c r="L10906" s="155"/>
      <c r="M10906" s="140">
        <v>46122</v>
      </c>
      <c r="N10906" s="140"/>
      <c r="O10906" s="140"/>
      <c r="P10906" s="140" t="str">
        <f ca="1">IF(Proc[[#This Row],[DaysAgeing]]&gt;5,"yep","on track")</f>
        <v>on track</v>
      </c>
      <c r="Q10906" s="2">
        <f ca="1">IF(Proc[[#This Row],[DateClosed]]="",ABS(NETWORKDAYS(Proc[[#This Row],[DateOpened]],TODAY()))-1,ABS(NETWORKDAYS(Proc[[#This Row],[DateOpened]],Proc[[#This Row],[DateClosed]]))-1)</f>
        <v>4</v>
      </c>
      <c r="R10906" s="140" t="s">
        <v>488</v>
      </c>
      <c r="S10906" s="155"/>
      <c r="T10906" s="155"/>
    </row>
    <row r="10907" spans="1:20" hidden="1">
      <c r="A10907" s="161" t="s">
        <v>13219</v>
      </c>
      <c r="B10907" s="155" t="str">
        <f>IFERROR(VLOOKUP(Proc[[#This Row],[App]],Table2[],3,0),"open")</f>
        <v>ok</v>
      </c>
      <c r="C10907" s="161" t="s">
        <v>369</v>
      </c>
      <c r="D10907" t="s">
        <v>13229</v>
      </c>
      <c r="E10907" t="s">
        <v>13235</v>
      </c>
      <c r="F10907" s="155" t="s">
        <v>13235</v>
      </c>
      <c r="G10907" s="161" t="s">
        <v>400</v>
      </c>
      <c r="H10907" s="155" t="str">
        <f>IF(Proc[[#This Row],[type]]="LFF (MDG-F)",MID(Proc[[#This Row],[Obj]],13,10),"")</f>
        <v/>
      </c>
      <c r="J10907" s="155" t="b">
        <f>Proc[[#This Row],[Requested]]=Proc[[#This Row],[CurrentParent]]</f>
        <v>1</v>
      </c>
      <c r="K10907" s="155" t="str">
        <f>IF(Proc[[#This Row],[Author]]="Marcela Urrego",VLOOKUP(LEFT(Proc[[#This Row],[Requested]],1),Table3[#All],2,0),VLOOKUP(Proc[[#This Row],[Author]],Table4[],2,0))</f>
        <v>LS</v>
      </c>
      <c r="L10907" s="155"/>
      <c r="M10907" s="140">
        <v>46122</v>
      </c>
      <c r="N10907" s="140"/>
      <c r="O10907" s="140"/>
      <c r="P10907" s="140" t="str">
        <f ca="1">IF(Proc[[#This Row],[DaysAgeing]]&gt;5,"yep","on track")</f>
        <v>on track</v>
      </c>
      <c r="Q10907" s="2">
        <f ca="1">IF(Proc[[#This Row],[DateClosed]]="",ABS(NETWORKDAYS(Proc[[#This Row],[DateOpened]],TODAY()))-1,ABS(NETWORKDAYS(Proc[[#This Row],[DateOpened]],Proc[[#This Row],[DateClosed]]))-1)</f>
        <v>4</v>
      </c>
      <c r="R10907" s="140" t="s">
        <v>488</v>
      </c>
      <c r="S10907" s="155"/>
      <c r="T10907" s="155"/>
    </row>
    <row r="10908" spans="1:20" hidden="1">
      <c r="A10908" s="161" t="s">
        <v>13219</v>
      </c>
      <c r="B10908" s="155" t="str">
        <f>IFERROR(VLOOKUP(Proc[[#This Row],[App]],Table2[],3,0),"open")</f>
        <v>ok</v>
      </c>
      <c r="C10908" s="161" t="s">
        <v>369</v>
      </c>
      <c r="D10908" t="s">
        <v>13230</v>
      </c>
      <c r="E10908" t="s">
        <v>13235</v>
      </c>
      <c r="F10908" s="155" t="s">
        <v>13235</v>
      </c>
      <c r="G10908" s="161" t="s">
        <v>406</v>
      </c>
      <c r="H10908" s="155" t="str">
        <f>IF(Proc[[#This Row],[type]]="LFF (MDG-F)",MID(Proc[[#This Row],[Obj]],13,10),"")</f>
        <v>1756C07246</v>
      </c>
      <c r="J10908" s="155" t="b">
        <f>Proc[[#This Row],[Requested]]=Proc[[#This Row],[CurrentParent]]</f>
        <v>1</v>
      </c>
      <c r="K10908" s="155" t="str">
        <f>IF(Proc[[#This Row],[Author]]="Marcela Urrego",VLOOKUP(LEFT(Proc[[#This Row],[Requested]],1),Table3[#All],2,0),VLOOKUP(Proc[[#This Row],[Author]],Table4[],2,0))</f>
        <v>LS</v>
      </c>
      <c r="L10908" s="155"/>
      <c r="M10908" s="140">
        <v>46122</v>
      </c>
      <c r="N10908" s="140"/>
      <c r="O10908" s="140"/>
      <c r="P10908" s="140" t="str">
        <f ca="1">IF(Proc[[#This Row],[DaysAgeing]]&gt;5,"yep","on track")</f>
        <v>on track</v>
      </c>
      <c r="Q10908" s="2">
        <f ca="1">IF(Proc[[#This Row],[DateClosed]]="",ABS(NETWORKDAYS(Proc[[#This Row],[DateOpened]],TODAY()))-1,ABS(NETWORKDAYS(Proc[[#This Row],[DateOpened]],Proc[[#This Row],[DateClosed]]))-1)</f>
        <v>4</v>
      </c>
      <c r="R10908" s="140" t="s">
        <v>488</v>
      </c>
      <c r="S10908" s="155"/>
      <c r="T10908" s="155"/>
    </row>
    <row r="10909" spans="1:20" hidden="1">
      <c r="A10909" s="161" t="s">
        <v>13219</v>
      </c>
      <c r="B10909" s="155" t="str">
        <f>IFERROR(VLOOKUP(Proc[[#This Row],[App]],Table2[],3,0),"open")</f>
        <v>ok</v>
      </c>
      <c r="C10909" s="161" t="s">
        <v>369</v>
      </c>
      <c r="D10909" t="s">
        <v>13231</v>
      </c>
      <c r="E10909" t="s">
        <v>13236</v>
      </c>
      <c r="F10909" s="155" t="s">
        <v>13236</v>
      </c>
      <c r="G10909" s="161" t="s">
        <v>400</v>
      </c>
      <c r="H10909" s="155" t="str">
        <f>IF(Proc[[#This Row],[type]]="LFF (MDG-F)",MID(Proc[[#This Row],[Obj]],13,10),"")</f>
        <v/>
      </c>
      <c r="J10909" s="155" t="b">
        <f>Proc[[#This Row],[Requested]]=Proc[[#This Row],[CurrentParent]]</f>
        <v>1</v>
      </c>
      <c r="K10909" s="155" t="str">
        <f>IF(Proc[[#This Row],[Author]]="Marcela Urrego",VLOOKUP(LEFT(Proc[[#This Row],[Requested]],1),Table3[#All],2,0),VLOOKUP(Proc[[#This Row],[Author]],Table4[],2,0))</f>
        <v>LS</v>
      </c>
      <c r="L10909" s="155"/>
      <c r="M10909" s="140">
        <v>46122</v>
      </c>
      <c r="N10909" s="140"/>
      <c r="O10909" s="140"/>
      <c r="P10909" s="140" t="str">
        <f ca="1">IF(Proc[[#This Row],[DaysAgeing]]&gt;5,"yep","on track")</f>
        <v>on track</v>
      </c>
      <c r="Q10909" s="2">
        <f ca="1">IF(Proc[[#This Row],[DateClosed]]="",ABS(NETWORKDAYS(Proc[[#This Row],[DateOpened]],TODAY()))-1,ABS(NETWORKDAYS(Proc[[#This Row],[DateOpened]],Proc[[#This Row],[DateClosed]]))-1)</f>
        <v>4</v>
      </c>
      <c r="R10909" s="140" t="s">
        <v>488</v>
      </c>
      <c r="S10909" s="155"/>
      <c r="T10909" s="155"/>
    </row>
    <row r="10910" spans="1:20" hidden="1">
      <c r="A10910" s="161" t="s">
        <v>13219</v>
      </c>
      <c r="B10910" s="155" t="str">
        <f>IFERROR(VLOOKUP(Proc[[#This Row],[App]],Table2[],3,0),"open")</f>
        <v>ok</v>
      </c>
      <c r="C10910" s="161" t="s">
        <v>369</v>
      </c>
      <c r="D10910" t="s">
        <v>13232</v>
      </c>
      <c r="E10910" t="s">
        <v>13236</v>
      </c>
      <c r="F10910" s="155" t="s">
        <v>13236</v>
      </c>
      <c r="G10910" s="161" t="s">
        <v>400</v>
      </c>
      <c r="H10910" s="155" t="str">
        <f>IF(Proc[[#This Row],[type]]="LFF (MDG-F)",MID(Proc[[#This Row],[Obj]],13,10),"")</f>
        <v/>
      </c>
      <c r="J10910" s="155" t="b">
        <f>Proc[[#This Row],[Requested]]=Proc[[#This Row],[CurrentParent]]</f>
        <v>1</v>
      </c>
      <c r="K10910" s="155" t="str">
        <f>IF(Proc[[#This Row],[Author]]="Marcela Urrego",VLOOKUP(LEFT(Proc[[#This Row],[Requested]],1),Table3[#All],2,0),VLOOKUP(Proc[[#This Row],[Author]],Table4[],2,0))</f>
        <v>LS</v>
      </c>
      <c r="L10910" s="155"/>
      <c r="M10910" s="140">
        <v>46122</v>
      </c>
      <c r="N10910" s="140"/>
      <c r="O10910" s="140"/>
      <c r="P10910" s="140" t="str">
        <f ca="1">IF(Proc[[#This Row],[DaysAgeing]]&gt;5,"yep","on track")</f>
        <v>on track</v>
      </c>
      <c r="Q10910" s="2">
        <f ca="1">IF(Proc[[#This Row],[DateClosed]]="",ABS(NETWORKDAYS(Proc[[#This Row],[DateOpened]],TODAY()))-1,ABS(NETWORKDAYS(Proc[[#This Row],[DateOpened]],Proc[[#This Row],[DateClosed]]))-1)</f>
        <v>4</v>
      </c>
      <c r="R10910" s="140" t="s">
        <v>488</v>
      </c>
      <c r="S10910" s="155"/>
      <c r="T10910" s="155"/>
    </row>
    <row r="10911" spans="1:20" hidden="1">
      <c r="A10911" t="s">
        <v>13237</v>
      </c>
      <c r="B10911" s="155" t="str">
        <f>IFERROR(VLOOKUP(Proc[[#This Row],[App]],Table2[],3,0),"open")</f>
        <v>ok</v>
      </c>
      <c r="C10911" s="161" t="s">
        <v>369</v>
      </c>
      <c r="D10911" t="s">
        <v>6072</v>
      </c>
      <c r="E10911" t="s">
        <v>7101</v>
      </c>
      <c r="F10911" s="155" t="s">
        <v>7101</v>
      </c>
      <c r="G10911" s="161" t="s">
        <v>400</v>
      </c>
      <c r="H10911" s="155" t="str">
        <f>IF(Proc[[#This Row],[type]]="LFF (MDG-F)",MID(Proc[[#This Row],[Obj]],13,10),"")</f>
        <v/>
      </c>
      <c r="J10911" s="155" t="b">
        <f>Proc[[#This Row],[Requested]]=Proc[[#This Row],[CurrentParent]]</f>
        <v>1</v>
      </c>
      <c r="K10911" s="155" t="str">
        <f>IF(Proc[[#This Row],[Author]]="Marcela Urrego",VLOOKUP(LEFT(Proc[[#This Row],[Requested]],1),Table3[#All],2,0),VLOOKUP(Proc[[#This Row],[Author]],Table4[],2,0))</f>
        <v>LS</v>
      </c>
      <c r="L10911" s="155"/>
      <c r="M10911" s="140">
        <v>46122</v>
      </c>
      <c r="N10911" s="140"/>
      <c r="O10911" s="140"/>
      <c r="P10911" s="140" t="str">
        <f ca="1">IF(Proc[[#This Row],[DaysAgeing]]&gt;5,"yep","on track")</f>
        <v>on track</v>
      </c>
      <c r="Q10911" s="2">
        <f ca="1">IF(Proc[[#This Row],[DateClosed]]="",ABS(NETWORKDAYS(Proc[[#This Row],[DateOpened]],TODAY()))-1,ABS(NETWORKDAYS(Proc[[#This Row],[DateOpened]],Proc[[#This Row],[DateClosed]]))-1)</f>
        <v>4</v>
      </c>
      <c r="R10911" s="140" t="s">
        <v>13187</v>
      </c>
      <c r="S10911" s="155"/>
      <c r="T10911" s="155"/>
    </row>
    <row r="10912" spans="1:20" hidden="1">
      <c r="A10912" s="161" t="s">
        <v>13237</v>
      </c>
      <c r="B10912" s="155" t="str">
        <f>IFERROR(VLOOKUP(Proc[[#This Row],[App]],Table2[],3,0),"open")</f>
        <v>ok</v>
      </c>
      <c r="C10912" s="161" t="s">
        <v>369</v>
      </c>
      <c r="D10912" t="s">
        <v>6074</v>
      </c>
      <c r="E10912" t="s">
        <v>7101</v>
      </c>
      <c r="F10912" s="155" t="s">
        <v>7101</v>
      </c>
      <c r="G10912" s="161" t="s">
        <v>400</v>
      </c>
      <c r="H10912" s="155" t="str">
        <f>IF(Proc[[#This Row],[type]]="LFF (MDG-F)",MID(Proc[[#This Row],[Obj]],13,10),"")</f>
        <v/>
      </c>
      <c r="J10912" s="155" t="b">
        <f>Proc[[#This Row],[Requested]]=Proc[[#This Row],[CurrentParent]]</f>
        <v>1</v>
      </c>
      <c r="K10912" s="155" t="str">
        <f>IF(Proc[[#This Row],[Author]]="Marcela Urrego",VLOOKUP(LEFT(Proc[[#This Row],[Requested]],1),Table3[#All],2,0),VLOOKUP(Proc[[#This Row],[Author]],Table4[],2,0))</f>
        <v>LS</v>
      </c>
      <c r="L10912" s="155"/>
      <c r="M10912" s="140">
        <v>46122</v>
      </c>
      <c r="N10912" s="140"/>
      <c r="O10912" s="140"/>
      <c r="P10912" s="140" t="str">
        <f ca="1">IF(Proc[[#This Row],[DaysAgeing]]&gt;5,"yep","on track")</f>
        <v>on track</v>
      </c>
      <c r="Q10912" s="2">
        <f ca="1">IF(Proc[[#This Row],[DateClosed]]="",ABS(NETWORKDAYS(Proc[[#This Row],[DateOpened]],TODAY()))-1,ABS(NETWORKDAYS(Proc[[#This Row],[DateOpened]],Proc[[#This Row],[DateClosed]]))-1)</f>
        <v>4</v>
      </c>
      <c r="R10912" s="140" t="s">
        <v>13187</v>
      </c>
      <c r="S10912" s="155"/>
      <c r="T10912" s="155"/>
    </row>
    <row r="10913" spans="1:20" hidden="1">
      <c r="A10913" s="161" t="s">
        <v>13237</v>
      </c>
      <c r="B10913" s="155" t="str">
        <f>IFERROR(VLOOKUP(Proc[[#This Row],[App]],Table2[],3,0),"open")</f>
        <v>ok</v>
      </c>
      <c r="C10913" s="161" t="s">
        <v>369</v>
      </c>
      <c r="D10913" t="s">
        <v>6075</v>
      </c>
      <c r="E10913" t="s">
        <v>7101</v>
      </c>
      <c r="F10913" s="155" t="s">
        <v>7101</v>
      </c>
      <c r="G10913" s="161" t="s">
        <v>400</v>
      </c>
      <c r="H10913" s="155" t="str">
        <f>IF(Proc[[#This Row],[type]]="LFF (MDG-F)",MID(Proc[[#This Row],[Obj]],13,10),"")</f>
        <v/>
      </c>
      <c r="J10913" s="155" t="b">
        <f>Proc[[#This Row],[Requested]]=Proc[[#This Row],[CurrentParent]]</f>
        <v>1</v>
      </c>
      <c r="K10913" s="155" t="str">
        <f>IF(Proc[[#This Row],[Author]]="Marcela Urrego",VLOOKUP(LEFT(Proc[[#This Row],[Requested]],1),Table3[#All],2,0),VLOOKUP(Proc[[#This Row],[Author]],Table4[],2,0))</f>
        <v>LS</v>
      </c>
      <c r="L10913" s="155"/>
      <c r="M10913" s="140">
        <v>46122</v>
      </c>
      <c r="N10913" s="140"/>
      <c r="O10913" s="140"/>
      <c r="P10913" s="140" t="str">
        <f ca="1">IF(Proc[[#This Row],[DaysAgeing]]&gt;5,"yep","on track")</f>
        <v>on track</v>
      </c>
      <c r="Q10913" s="2">
        <f ca="1">IF(Proc[[#This Row],[DateClosed]]="",ABS(NETWORKDAYS(Proc[[#This Row],[DateOpened]],TODAY()))-1,ABS(NETWORKDAYS(Proc[[#This Row],[DateOpened]],Proc[[#This Row],[DateClosed]]))-1)</f>
        <v>4</v>
      </c>
      <c r="R10913" s="140" t="s">
        <v>13187</v>
      </c>
      <c r="S10913" s="155"/>
      <c r="T10913" s="155"/>
    </row>
    <row r="10914" spans="1:20" hidden="1">
      <c r="A10914" s="161" t="s">
        <v>13237</v>
      </c>
      <c r="B10914" s="155" t="str">
        <f>IFERROR(VLOOKUP(Proc[[#This Row],[App]],Table2[],3,0),"open")</f>
        <v>ok</v>
      </c>
      <c r="C10914" s="161" t="s">
        <v>369</v>
      </c>
      <c r="D10914" t="s">
        <v>6076</v>
      </c>
      <c r="E10914" t="s">
        <v>7101</v>
      </c>
      <c r="F10914" s="155" t="s">
        <v>7101</v>
      </c>
      <c r="G10914" s="161" t="s">
        <v>400</v>
      </c>
      <c r="H10914" s="155" t="str">
        <f>IF(Proc[[#This Row],[type]]="LFF (MDG-F)",MID(Proc[[#This Row],[Obj]],13,10),"")</f>
        <v/>
      </c>
      <c r="J10914" s="155" t="b">
        <f>Proc[[#This Row],[Requested]]=Proc[[#This Row],[CurrentParent]]</f>
        <v>1</v>
      </c>
      <c r="K10914" s="155" t="str">
        <f>IF(Proc[[#This Row],[Author]]="Marcela Urrego",VLOOKUP(LEFT(Proc[[#This Row],[Requested]],1),Table3[#All],2,0),VLOOKUP(Proc[[#This Row],[Author]],Table4[],2,0))</f>
        <v>LS</v>
      </c>
      <c r="L10914" s="155"/>
      <c r="M10914" s="140">
        <v>46122</v>
      </c>
      <c r="N10914" s="140"/>
      <c r="O10914" s="140"/>
      <c r="P10914" s="140" t="str">
        <f ca="1">IF(Proc[[#This Row],[DaysAgeing]]&gt;5,"yep","on track")</f>
        <v>on track</v>
      </c>
      <c r="Q10914" s="2">
        <f ca="1">IF(Proc[[#This Row],[DateClosed]]="",ABS(NETWORKDAYS(Proc[[#This Row],[DateOpened]],TODAY()))-1,ABS(NETWORKDAYS(Proc[[#This Row],[DateOpened]],Proc[[#This Row],[DateClosed]]))-1)</f>
        <v>4</v>
      </c>
      <c r="R10914" s="140" t="s">
        <v>13187</v>
      </c>
      <c r="S10914" s="155"/>
      <c r="T10914" s="155"/>
    </row>
    <row r="10915" spans="1:20" hidden="1">
      <c r="A10915" s="161" t="s">
        <v>13237</v>
      </c>
      <c r="B10915" s="155" t="str">
        <f>IFERROR(VLOOKUP(Proc[[#This Row],[App]],Table2[],3,0),"open")</f>
        <v>ok</v>
      </c>
      <c r="C10915" s="161" t="s">
        <v>369</v>
      </c>
      <c r="D10915" t="s">
        <v>6078</v>
      </c>
      <c r="E10915" t="s">
        <v>7101</v>
      </c>
      <c r="F10915" s="155" t="s">
        <v>7101</v>
      </c>
      <c r="G10915" s="161" t="s">
        <v>400</v>
      </c>
      <c r="H10915" s="155" t="str">
        <f>IF(Proc[[#This Row],[type]]="LFF (MDG-F)",MID(Proc[[#This Row],[Obj]],13,10),"")</f>
        <v/>
      </c>
      <c r="J10915" s="155" t="b">
        <f>Proc[[#This Row],[Requested]]=Proc[[#This Row],[CurrentParent]]</f>
        <v>1</v>
      </c>
      <c r="K10915" s="155" t="str">
        <f>IF(Proc[[#This Row],[Author]]="Marcela Urrego",VLOOKUP(LEFT(Proc[[#This Row],[Requested]],1),Table3[#All],2,0),VLOOKUP(Proc[[#This Row],[Author]],Table4[],2,0))</f>
        <v>LS</v>
      </c>
      <c r="L10915" s="155"/>
      <c r="M10915" s="140">
        <v>46122</v>
      </c>
      <c r="N10915" s="140"/>
      <c r="O10915" s="140"/>
      <c r="P10915" s="140" t="str">
        <f ca="1">IF(Proc[[#This Row],[DaysAgeing]]&gt;5,"yep","on track")</f>
        <v>on track</v>
      </c>
      <c r="Q10915" s="2">
        <f ca="1">IF(Proc[[#This Row],[DateClosed]]="",ABS(NETWORKDAYS(Proc[[#This Row],[DateOpened]],TODAY()))-1,ABS(NETWORKDAYS(Proc[[#This Row],[DateOpened]],Proc[[#This Row],[DateClosed]]))-1)</f>
        <v>4</v>
      </c>
      <c r="R10915" s="140" t="s">
        <v>13187</v>
      </c>
      <c r="S10915" s="155"/>
      <c r="T10915" s="155"/>
    </row>
    <row r="10916" spans="1:20" hidden="1">
      <c r="A10916" s="161" t="s">
        <v>13237</v>
      </c>
      <c r="B10916" s="155" t="str">
        <f>IFERROR(VLOOKUP(Proc[[#This Row],[App]],Table2[],3,0),"open")</f>
        <v>ok</v>
      </c>
      <c r="C10916" s="161" t="s">
        <v>369</v>
      </c>
      <c r="D10916" t="s">
        <v>6079</v>
      </c>
      <c r="E10916" t="s">
        <v>7101</v>
      </c>
      <c r="F10916" s="155" t="s">
        <v>7101</v>
      </c>
      <c r="G10916" s="161" t="s">
        <v>400</v>
      </c>
      <c r="H10916" s="155" t="str">
        <f>IF(Proc[[#This Row],[type]]="LFF (MDG-F)",MID(Proc[[#This Row],[Obj]],13,10),"")</f>
        <v/>
      </c>
      <c r="J10916" s="155" t="b">
        <f>Proc[[#This Row],[Requested]]=Proc[[#This Row],[CurrentParent]]</f>
        <v>1</v>
      </c>
      <c r="K10916" s="155" t="str">
        <f>IF(Proc[[#This Row],[Author]]="Marcela Urrego",VLOOKUP(LEFT(Proc[[#This Row],[Requested]],1),Table3[#All],2,0),VLOOKUP(Proc[[#This Row],[Author]],Table4[],2,0))</f>
        <v>LS</v>
      </c>
      <c r="L10916" s="155"/>
      <c r="M10916" s="140">
        <v>46122</v>
      </c>
      <c r="N10916" s="140"/>
      <c r="O10916" s="140"/>
      <c r="P10916" s="140" t="str">
        <f ca="1">IF(Proc[[#This Row],[DaysAgeing]]&gt;5,"yep","on track")</f>
        <v>on track</v>
      </c>
      <c r="Q10916" s="2">
        <f ca="1">IF(Proc[[#This Row],[DateClosed]]="",ABS(NETWORKDAYS(Proc[[#This Row],[DateOpened]],TODAY()))-1,ABS(NETWORKDAYS(Proc[[#This Row],[DateOpened]],Proc[[#This Row],[DateClosed]]))-1)</f>
        <v>4</v>
      </c>
      <c r="R10916" s="140" t="s">
        <v>13187</v>
      </c>
      <c r="S10916" s="155"/>
      <c r="T10916" s="155"/>
    </row>
    <row r="10917" spans="1:20" hidden="1">
      <c r="A10917" s="161" t="s">
        <v>13237</v>
      </c>
      <c r="B10917" s="155" t="str">
        <f>IFERROR(VLOOKUP(Proc[[#This Row],[App]],Table2[],3,0),"open")</f>
        <v>ok</v>
      </c>
      <c r="C10917" s="161" t="s">
        <v>369</v>
      </c>
      <c r="D10917" t="s">
        <v>6080</v>
      </c>
      <c r="E10917" t="s">
        <v>7101</v>
      </c>
      <c r="F10917" s="155" t="s">
        <v>7101</v>
      </c>
      <c r="G10917" s="161" t="s">
        <v>400</v>
      </c>
      <c r="H10917" s="155" t="str">
        <f>IF(Proc[[#This Row],[type]]="LFF (MDG-F)",MID(Proc[[#This Row],[Obj]],13,10),"")</f>
        <v/>
      </c>
      <c r="J10917" s="155" t="b">
        <f>Proc[[#This Row],[Requested]]=Proc[[#This Row],[CurrentParent]]</f>
        <v>1</v>
      </c>
      <c r="K10917" s="155" t="str">
        <f>IF(Proc[[#This Row],[Author]]="Marcela Urrego",VLOOKUP(LEFT(Proc[[#This Row],[Requested]],1),Table3[#All],2,0),VLOOKUP(Proc[[#This Row],[Author]],Table4[],2,0))</f>
        <v>LS</v>
      </c>
      <c r="L10917" s="155"/>
      <c r="M10917" s="140">
        <v>46122</v>
      </c>
      <c r="N10917" s="140"/>
      <c r="O10917" s="140"/>
      <c r="P10917" s="140" t="str">
        <f ca="1">IF(Proc[[#This Row],[DaysAgeing]]&gt;5,"yep","on track")</f>
        <v>on track</v>
      </c>
      <c r="Q10917" s="2">
        <f ca="1">IF(Proc[[#This Row],[DateClosed]]="",ABS(NETWORKDAYS(Proc[[#This Row],[DateOpened]],TODAY()))-1,ABS(NETWORKDAYS(Proc[[#This Row],[DateOpened]],Proc[[#This Row],[DateClosed]]))-1)</f>
        <v>4</v>
      </c>
      <c r="R10917" s="140" t="s">
        <v>13187</v>
      </c>
      <c r="S10917" s="155"/>
      <c r="T10917" s="155"/>
    </row>
    <row r="10918" spans="1:20" hidden="1">
      <c r="A10918" t="s">
        <v>13238</v>
      </c>
      <c r="B10918" s="155" t="str">
        <f>IFERROR(VLOOKUP(Proc[[#This Row],[App]],Table2[],3,0),"open")</f>
        <v>ok</v>
      </c>
      <c r="C10918" s="161" t="s">
        <v>369</v>
      </c>
      <c r="D10918" s="158" t="s">
        <v>9328</v>
      </c>
      <c r="E10918" t="s">
        <v>1642</v>
      </c>
      <c r="F10918" s="155" t="s">
        <v>1642</v>
      </c>
      <c r="G10918" s="161" t="s">
        <v>400</v>
      </c>
      <c r="H10918" s="155" t="str">
        <f>IF(Proc[[#This Row],[type]]="LFF (MDG-F)",MID(Proc[[#This Row],[Obj]],13,10),"")</f>
        <v/>
      </c>
      <c r="J10918" s="155" t="b">
        <f>Proc[[#This Row],[Requested]]=Proc[[#This Row],[CurrentParent]]</f>
        <v>1</v>
      </c>
      <c r="K10918" s="155" t="str">
        <f>IF(Proc[[#This Row],[Author]]="Marcela Urrego",VLOOKUP(LEFT(Proc[[#This Row],[Requested]],1),Table3[#All],2,0),VLOOKUP(Proc[[#This Row],[Author]],Table4[],2,0))</f>
        <v>LS</v>
      </c>
      <c r="L10918" s="155"/>
      <c r="M10918" s="140">
        <v>46122</v>
      </c>
      <c r="N10918" s="140"/>
      <c r="O10918" s="140"/>
      <c r="P10918" s="140" t="str">
        <f ca="1">IF(Proc[[#This Row],[DaysAgeing]]&gt;5,"yep","on track")</f>
        <v>on track</v>
      </c>
      <c r="Q10918" s="2">
        <f ca="1">IF(Proc[[#This Row],[DateClosed]]="",ABS(NETWORKDAYS(Proc[[#This Row],[DateOpened]],TODAY()))-1,ABS(NETWORKDAYS(Proc[[#This Row],[DateOpened]],Proc[[#This Row],[DateClosed]]))-1)</f>
        <v>4</v>
      </c>
      <c r="R10918" s="140" t="s">
        <v>13187</v>
      </c>
      <c r="S10918" s="155"/>
      <c r="T10918" s="155"/>
    </row>
    <row r="10919" spans="1:20" hidden="1">
      <c r="A10919" t="s">
        <v>13252</v>
      </c>
      <c r="B10919" s="155" t="str">
        <f>IFERROR(VLOOKUP(Proc[[#This Row],[App]],Table2[],3,0),"open")</f>
        <v>ok</v>
      </c>
      <c r="C10919" s="161" t="s">
        <v>369</v>
      </c>
      <c r="D10919" t="s">
        <v>13239</v>
      </c>
      <c r="E10919" t="s">
        <v>969</v>
      </c>
      <c r="F10919" s="155" t="s">
        <v>969</v>
      </c>
      <c r="G10919" s="161" t="s">
        <v>400</v>
      </c>
      <c r="H10919" s="155" t="str">
        <f>IF(Proc[[#This Row],[type]]="LFF (MDG-F)",MID(Proc[[#This Row],[Obj]],13,10),"")</f>
        <v/>
      </c>
      <c r="J10919" s="155" t="b">
        <f>Proc[[#This Row],[Requested]]=Proc[[#This Row],[CurrentParent]]</f>
        <v>1</v>
      </c>
      <c r="K10919" s="155" t="str">
        <f>IF(Proc[[#This Row],[Author]]="Marcela Urrego",VLOOKUP(LEFT(Proc[[#This Row],[Requested]],1),Table3[#All],2,0),VLOOKUP(Proc[[#This Row],[Author]],Table4[],2,0))</f>
        <v>LS</v>
      </c>
      <c r="L10919" s="155"/>
      <c r="M10919" s="140">
        <v>46122</v>
      </c>
      <c r="N10919" s="140"/>
      <c r="O10919" s="140"/>
      <c r="P10919" s="140" t="str">
        <f ca="1">IF(Proc[[#This Row],[DaysAgeing]]&gt;5,"yep","on track")</f>
        <v>on track</v>
      </c>
      <c r="Q10919" s="2">
        <f ca="1">IF(Proc[[#This Row],[DateClosed]]="",ABS(NETWORKDAYS(Proc[[#This Row],[DateOpened]],TODAY()))-1,ABS(NETWORKDAYS(Proc[[#This Row],[DateOpened]],Proc[[#This Row],[DateClosed]]))-1)</f>
        <v>4</v>
      </c>
      <c r="R10919" s="140" t="s">
        <v>488</v>
      </c>
      <c r="S10919" s="155"/>
      <c r="T10919" s="155"/>
    </row>
    <row r="10920" spans="1:20" hidden="1">
      <c r="A10920" s="161" t="s">
        <v>13252</v>
      </c>
      <c r="B10920" s="155" t="str">
        <f>IFERROR(VLOOKUP(Proc[[#This Row],[App]],Table2[],3,0),"open")</f>
        <v>ok</v>
      </c>
      <c r="C10920" s="161" t="s">
        <v>369</v>
      </c>
      <c r="D10920" t="s">
        <v>13240</v>
      </c>
      <c r="E10920" t="s">
        <v>13249</v>
      </c>
      <c r="F10920" s="155" t="s">
        <v>13249</v>
      </c>
      <c r="G10920" s="161" t="s">
        <v>400</v>
      </c>
      <c r="H10920" s="155" t="str">
        <f>IF(Proc[[#This Row],[type]]="LFF (MDG-F)",MID(Proc[[#This Row],[Obj]],13,10),"")</f>
        <v/>
      </c>
      <c r="J10920" s="155" t="b">
        <f>Proc[[#This Row],[Requested]]=Proc[[#This Row],[CurrentParent]]</f>
        <v>1</v>
      </c>
      <c r="K10920" s="155" t="str">
        <f>IF(Proc[[#This Row],[Author]]="Marcela Urrego",VLOOKUP(LEFT(Proc[[#This Row],[Requested]],1),Table3[#All],2,0),VLOOKUP(Proc[[#This Row],[Author]],Table4[],2,0))</f>
        <v>LS</v>
      </c>
      <c r="L10920" s="155"/>
      <c r="M10920" s="140">
        <v>46122</v>
      </c>
      <c r="N10920" s="140"/>
      <c r="O10920" s="140"/>
      <c r="P10920" s="140" t="str">
        <f ca="1">IF(Proc[[#This Row],[DaysAgeing]]&gt;5,"yep","on track")</f>
        <v>on track</v>
      </c>
      <c r="Q10920" s="2">
        <f ca="1">IF(Proc[[#This Row],[DateClosed]]="",ABS(NETWORKDAYS(Proc[[#This Row],[DateOpened]],TODAY()))-1,ABS(NETWORKDAYS(Proc[[#This Row],[DateOpened]],Proc[[#This Row],[DateClosed]]))-1)</f>
        <v>4</v>
      </c>
      <c r="R10920" s="140" t="s">
        <v>488</v>
      </c>
      <c r="S10920" s="155"/>
      <c r="T10920" s="155"/>
    </row>
    <row r="10921" spans="1:20" hidden="1">
      <c r="A10921" s="161" t="s">
        <v>13252</v>
      </c>
      <c r="B10921" s="155" t="str">
        <f>IFERROR(VLOOKUP(Proc[[#This Row],[App]],Table2[],3,0),"open")</f>
        <v>ok</v>
      </c>
      <c r="C10921" s="161" t="s">
        <v>369</v>
      </c>
      <c r="D10921" t="s">
        <v>13241</v>
      </c>
      <c r="E10921" t="s">
        <v>13250</v>
      </c>
      <c r="F10921" s="155" t="s">
        <v>13250</v>
      </c>
      <c r="G10921" s="161" t="s">
        <v>400</v>
      </c>
      <c r="H10921" s="155" t="str">
        <f>IF(Proc[[#This Row],[type]]="LFF (MDG-F)",MID(Proc[[#This Row],[Obj]],13,10),"")</f>
        <v/>
      </c>
      <c r="J10921" s="155" t="b">
        <f>Proc[[#This Row],[Requested]]=Proc[[#This Row],[CurrentParent]]</f>
        <v>1</v>
      </c>
      <c r="K10921" s="155" t="str">
        <f>IF(Proc[[#This Row],[Author]]="Marcela Urrego",VLOOKUP(LEFT(Proc[[#This Row],[Requested]],1),Table3[#All],2,0),VLOOKUP(Proc[[#This Row],[Author]],Table4[],2,0))</f>
        <v>LS</v>
      </c>
      <c r="L10921" s="155"/>
      <c r="M10921" s="140">
        <v>46122</v>
      </c>
      <c r="N10921" s="140"/>
      <c r="O10921" s="140"/>
      <c r="P10921" s="140" t="str">
        <f ca="1">IF(Proc[[#This Row],[DaysAgeing]]&gt;5,"yep","on track")</f>
        <v>on track</v>
      </c>
      <c r="Q10921" s="2">
        <f ca="1">IF(Proc[[#This Row],[DateClosed]]="",ABS(NETWORKDAYS(Proc[[#This Row],[DateOpened]],TODAY()))-1,ABS(NETWORKDAYS(Proc[[#This Row],[DateOpened]],Proc[[#This Row],[DateClosed]]))-1)</f>
        <v>4</v>
      </c>
      <c r="R10921" s="140" t="s">
        <v>488</v>
      </c>
      <c r="S10921" s="155"/>
      <c r="T10921" s="155"/>
    </row>
    <row r="10922" spans="1:20" hidden="1">
      <c r="A10922" s="161" t="s">
        <v>13252</v>
      </c>
      <c r="B10922" s="155" t="str">
        <f>IFERROR(VLOOKUP(Proc[[#This Row],[App]],Table2[],3,0),"open")</f>
        <v>ok</v>
      </c>
      <c r="C10922" s="161" t="s">
        <v>369</v>
      </c>
      <c r="D10922" t="s">
        <v>2027</v>
      </c>
      <c r="E10922" t="s">
        <v>475</v>
      </c>
      <c r="F10922" s="155" t="s">
        <v>475</v>
      </c>
      <c r="G10922" s="161" t="s">
        <v>400</v>
      </c>
      <c r="H10922" s="155" t="str">
        <f>IF(Proc[[#This Row],[type]]="LFF (MDG-F)",MID(Proc[[#This Row],[Obj]],13,10),"")</f>
        <v/>
      </c>
      <c r="J10922" s="155" t="b">
        <f>Proc[[#This Row],[Requested]]=Proc[[#This Row],[CurrentParent]]</f>
        <v>1</v>
      </c>
      <c r="K10922" s="155" t="str">
        <f>IF(Proc[[#This Row],[Author]]="Marcela Urrego",VLOOKUP(LEFT(Proc[[#This Row],[Requested]],1),Table3[#All],2,0),VLOOKUP(Proc[[#This Row],[Author]],Table4[],2,0))</f>
        <v>LS</v>
      </c>
      <c r="L10922" s="155"/>
      <c r="M10922" s="140">
        <v>46122</v>
      </c>
      <c r="N10922" s="140"/>
      <c r="O10922" s="140"/>
      <c r="P10922" s="140" t="str">
        <f ca="1">IF(Proc[[#This Row],[DaysAgeing]]&gt;5,"yep","on track")</f>
        <v>on track</v>
      </c>
      <c r="Q10922" s="2">
        <f ca="1">IF(Proc[[#This Row],[DateClosed]]="",ABS(NETWORKDAYS(Proc[[#This Row],[DateOpened]],TODAY()))-1,ABS(NETWORKDAYS(Proc[[#This Row],[DateOpened]],Proc[[#This Row],[DateClosed]]))-1)</f>
        <v>4</v>
      </c>
      <c r="R10922" s="140" t="s">
        <v>488</v>
      </c>
      <c r="S10922" s="155"/>
      <c r="T10922" s="155"/>
    </row>
    <row r="10923" spans="1:20" hidden="1">
      <c r="A10923" s="161" t="s">
        <v>13252</v>
      </c>
      <c r="B10923" s="155" t="str">
        <f>IFERROR(VLOOKUP(Proc[[#This Row],[App]],Table2[],3,0),"open")</f>
        <v>ok</v>
      </c>
      <c r="C10923" s="161" t="s">
        <v>369</v>
      </c>
      <c r="D10923" t="s">
        <v>2045</v>
      </c>
      <c r="E10923" t="s">
        <v>475</v>
      </c>
      <c r="F10923" s="155" t="s">
        <v>475</v>
      </c>
      <c r="G10923" s="161" t="s">
        <v>400</v>
      </c>
      <c r="H10923" s="155" t="str">
        <f>IF(Proc[[#This Row],[type]]="LFF (MDG-F)",MID(Proc[[#This Row],[Obj]],13,10),"")</f>
        <v/>
      </c>
      <c r="J10923" s="155" t="b">
        <f>Proc[[#This Row],[Requested]]=Proc[[#This Row],[CurrentParent]]</f>
        <v>1</v>
      </c>
      <c r="K10923" s="155" t="str">
        <f>IF(Proc[[#This Row],[Author]]="Marcela Urrego",VLOOKUP(LEFT(Proc[[#This Row],[Requested]],1),Table3[#All],2,0),VLOOKUP(Proc[[#This Row],[Author]],Table4[],2,0))</f>
        <v>LS</v>
      </c>
      <c r="L10923" s="155"/>
      <c r="M10923" s="140">
        <v>46122</v>
      </c>
      <c r="N10923" s="140"/>
      <c r="O10923" s="140"/>
      <c r="P10923" s="140" t="str">
        <f ca="1">IF(Proc[[#This Row],[DaysAgeing]]&gt;5,"yep","on track")</f>
        <v>on track</v>
      </c>
      <c r="Q10923" s="2">
        <f ca="1">IF(Proc[[#This Row],[DateClosed]]="",ABS(NETWORKDAYS(Proc[[#This Row],[DateOpened]],TODAY()))-1,ABS(NETWORKDAYS(Proc[[#This Row],[DateOpened]],Proc[[#This Row],[DateClosed]]))-1)</f>
        <v>4</v>
      </c>
      <c r="R10923" s="140" t="s">
        <v>488</v>
      </c>
      <c r="S10923" s="155"/>
      <c r="T10923" s="155"/>
    </row>
    <row r="10924" spans="1:20" hidden="1">
      <c r="A10924" s="161" t="s">
        <v>13252</v>
      </c>
      <c r="B10924" s="155" t="str">
        <f>IFERROR(VLOOKUP(Proc[[#This Row],[App]],Table2[],3,0),"open")</f>
        <v>ok</v>
      </c>
      <c r="C10924" s="161" t="s">
        <v>369</v>
      </c>
      <c r="D10924" t="s">
        <v>2022</v>
      </c>
      <c r="E10924" t="s">
        <v>475</v>
      </c>
      <c r="F10924" s="155" t="s">
        <v>475</v>
      </c>
      <c r="G10924" s="161" t="s">
        <v>400</v>
      </c>
      <c r="H10924" s="155" t="str">
        <f>IF(Proc[[#This Row],[type]]="LFF (MDG-F)",MID(Proc[[#This Row],[Obj]],13,10),"")</f>
        <v/>
      </c>
      <c r="J10924" s="155" t="b">
        <f>Proc[[#This Row],[Requested]]=Proc[[#This Row],[CurrentParent]]</f>
        <v>1</v>
      </c>
      <c r="K10924" s="155" t="str">
        <f>IF(Proc[[#This Row],[Author]]="Marcela Urrego",VLOOKUP(LEFT(Proc[[#This Row],[Requested]],1),Table3[#All],2,0),VLOOKUP(Proc[[#This Row],[Author]],Table4[],2,0))</f>
        <v>LS</v>
      </c>
      <c r="L10924" s="155"/>
      <c r="M10924" s="140">
        <v>46122</v>
      </c>
      <c r="N10924" s="140"/>
      <c r="O10924" s="140"/>
      <c r="P10924" s="140" t="str">
        <f ca="1">IF(Proc[[#This Row],[DaysAgeing]]&gt;5,"yep","on track")</f>
        <v>on track</v>
      </c>
      <c r="Q10924" s="2">
        <f ca="1">IF(Proc[[#This Row],[DateClosed]]="",ABS(NETWORKDAYS(Proc[[#This Row],[DateOpened]],TODAY()))-1,ABS(NETWORKDAYS(Proc[[#This Row],[DateOpened]],Proc[[#This Row],[DateClosed]]))-1)</f>
        <v>4</v>
      </c>
      <c r="R10924" s="140" t="s">
        <v>488</v>
      </c>
      <c r="S10924" s="155"/>
      <c r="T10924" s="155"/>
    </row>
    <row r="10925" spans="1:20" hidden="1">
      <c r="A10925" s="161" t="s">
        <v>13252</v>
      </c>
      <c r="B10925" s="155" t="str">
        <f>IFERROR(VLOOKUP(Proc[[#This Row],[App]],Table2[],3,0),"open")</f>
        <v>ok</v>
      </c>
      <c r="C10925" s="161" t="s">
        <v>369</v>
      </c>
      <c r="D10925" t="s">
        <v>8731</v>
      </c>
      <c r="E10925" t="s">
        <v>3532</v>
      </c>
      <c r="F10925" s="155" t="s">
        <v>3532</v>
      </c>
      <c r="G10925" s="161" t="s">
        <v>400</v>
      </c>
      <c r="H10925" s="155" t="str">
        <f>IF(Proc[[#This Row],[type]]="LFF (MDG-F)",MID(Proc[[#This Row],[Obj]],13,10),"")</f>
        <v/>
      </c>
      <c r="J10925" s="155" t="b">
        <f>Proc[[#This Row],[Requested]]=Proc[[#This Row],[CurrentParent]]</f>
        <v>1</v>
      </c>
      <c r="K10925" s="155" t="str">
        <f>IF(Proc[[#This Row],[Author]]="Marcela Urrego",VLOOKUP(LEFT(Proc[[#This Row],[Requested]],1),Table3[#All],2,0),VLOOKUP(Proc[[#This Row],[Author]],Table4[],2,0))</f>
        <v>LS</v>
      </c>
      <c r="L10925" s="155"/>
      <c r="M10925" s="140">
        <v>46122</v>
      </c>
      <c r="N10925" s="140"/>
      <c r="O10925" s="140"/>
      <c r="P10925" s="140" t="str">
        <f ca="1">IF(Proc[[#This Row],[DaysAgeing]]&gt;5,"yep","on track")</f>
        <v>on track</v>
      </c>
      <c r="Q10925" s="2">
        <f ca="1">IF(Proc[[#This Row],[DateClosed]]="",ABS(NETWORKDAYS(Proc[[#This Row],[DateOpened]],TODAY()))-1,ABS(NETWORKDAYS(Proc[[#This Row],[DateOpened]],Proc[[#This Row],[DateClosed]]))-1)</f>
        <v>4</v>
      </c>
      <c r="R10925" s="140" t="s">
        <v>488</v>
      </c>
      <c r="S10925" s="155"/>
      <c r="T10925" s="155"/>
    </row>
    <row r="10926" spans="1:20" hidden="1">
      <c r="A10926" s="161" t="s">
        <v>13252</v>
      </c>
      <c r="B10926" s="155" t="str">
        <f>IFERROR(VLOOKUP(Proc[[#This Row],[App]],Table2[],3,0),"open")</f>
        <v>ok</v>
      </c>
      <c r="C10926" s="161" t="s">
        <v>369</v>
      </c>
      <c r="D10926" t="s">
        <v>3046</v>
      </c>
      <c r="E10926" t="s">
        <v>3532</v>
      </c>
      <c r="F10926" s="155" t="s">
        <v>3532</v>
      </c>
      <c r="G10926" s="161" t="s">
        <v>400</v>
      </c>
      <c r="H10926" s="155" t="str">
        <f>IF(Proc[[#This Row],[type]]="LFF (MDG-F)",MID(Proc[[#This Row],[Obj]],13,10),"")</f>
        <v/>
      </c>
      <c r="J10926" s="155" t="b">
        <f>Proc[[#This Row],[Requested]]=Proc[[#This Row],[CurrentParent]]</f>
        <v>1</v>
      </c>
      <c r="K10926" s="155" t="str">
        <f>IF(Proc[[#This Row],[Author]]="Marcela Urrego",VLOOKUP(LEFT(Proc[[#This Row],[Requested]],1),Table3[#All],2,0),VLOOKUP(Proc[[#This Row],[Author]],Table4[],2,0))</f>
        <v>LS</v>
      </c>
      <c r="L10926" s="155"/>
      <c r="M10926" s="140">
        <v>46122</v>
      </c>
      <c r="N10926" s="140"/>
      <c r="O10926" s="140"/>
      <c r="P10926" s="140" t="str">
        <f ca="1">IF(Proc[[#This Row],[DaysAgeing]]&gt;5,"yep","on track")</f>
        <v>on track</v>
      </c>
      <c r="Q10926" s="2">
        <f ca="1">IF(Proc[[#This Row],[DateClosed]]="",ABS(NETWORKDAYS(Proc[[#This Row],[DateOpened]],TODAY()))-1,ABS(NETWORKDAYS(Proc[[#This Row],[DateOpened]],Proc[[#This Row],[DateClosed]]))-1)</f>
        <v>4</v>
      </c>
      <c r="R10926" s="140" t="s">
        <v>488</v>
      </c>
      <c r="S10926" s="155"/>
      <c r="T10926" s="155"/>
    </row>
    <row r="10927" spans="1:20" hidden="1">
      <c r="A10927" s="161" t="s">
        <v>13252</v>
      </c>
      <c r="B10927" s="155" t="str">
        <f>IFERROR(VLOOKUP(Proc[[#This Row],[App]],Table2[],3,0),"open")</f>
        <v>ok</v>
      </c>
      <c r="C10927" s="161" t="s">
        <v>369</v>
      </c>
      <c r="D10927" t="s">
        <v>2044</v>
      </c>
      <c r="E10927" t="s">
        <v>3532</v>
      </c>
      <c r="F10927" s="155" t="s">
        <v>3532</v>
      </c>
      <c r="G10927" s="161" t="s">
        <v>400</v>
      </c>
      <c r="H10927" s="155" t="str">
        <f>IF(Proc[[#This Row],[type]]="LFF (MDG-F)",MID(Proc[[#This Row],[Obj]],13,10),"")</f>
        <v/>
      </c>
      <c r="J10927" s="155" t="b">
        <f>Proc[[#This Row],[Requested]]=Proc[[#This Row],[CurrentParent]]</f>
        <v>1</v>
      </c>
      <c r="K10927" s="155" t="str">
        <f>IF(Proc[[#This Row],[Author]]="Marcela Urrego",VLOOKUP(LEFT(Proc[[#This Row],[Requested]],1),Table3[#All],2,0),VLOOKUP(Proc[[#This Row],[Author]],Table4[],2,0))</f>
        <v>LS</v>
      </c>
      <c r="L10927" s="155"/>
      <c r="M10927" s="140">
        <v>46122</v>
      </c>
      <c r="N10927" s="140"/>
      <c r="O10927" s="140"/>
      <c r="P10927" s="140" t="str">
        <f ca="1">IF(Proc[[#This Row],[DaysAgeing]]&gt;5,"yep","on track")</f>
        <v>on track</v>
      </c>
      <c r="Q10927" s="2">
        <f ca="1">IF(Proc[[#This Row],[DateClosed]]="",ABS(NETWORKDAYS(Proc[[#This Row],[DateOpened]],TODAY()))-1,ABS(NETWORKDAYS(Proc[[#This Row],[DateOpened]],Proc[[#This Row],[DateClosed]]))-1)</f>
        <v>4</v>
      </c>
      <c r="R10927" s="140" t="s">
        <v>488</v>
      </c>
      <c r="S10927" s="155"/>
      <c r="T10927" s="155"/>
    </row>
    <row r="10928" spans="1:20" hidden="1">
      <c r="A10928" s="161" t="s">
        <v>13252</v>
      </c>
      <c r="B10928" s="155" t="str">
        <f>IFERROR(VLOOKUP(Proc[[#This Row],[App]],Table2[],3,0),"open")</f>
        <v>ok</v>
      </c>
      <c r="C10928" s="161" t="s">
        <v>369</v>
      </c>
      <c r="D10928" t="s">
        <v>13242</v>
      </c>
      <c r="E10928" t="s">
        <v>7109</v>
      </c>
      <c r="F10928" s="155" t="s">
        <v>7109</v>
      </c>
      <c r="G10928" s="161" t="s">
        <v>400</v>
      </c>
      <c r="H10928" s="155" t="str">
        <f>IF(Proc[[#This Row],[type]]="LFF (MDG-F)",MID(Proc[[#This Row],[Obj]],13,10),"")</f>
        <v/>
      </c>
      <c r="J10928" s="155" t="b">
        <f>Proc[[#This Row],[Requested]]=Proc[[#This Row],[CurrentParent]]</f>
        <v>1</v>
      </c>
      <c r="K10928" s="155" t="str">
        <f>IF(Proc[[#This Row],[Author]]="Marcela Urrego",VLOOKUP(LEFT(Proc[[#This Row],[Requested]],1),Table3[#All],2,0),VLOOKUP(Proc[[#This Row],[Author]],Table4[],2,0))</f>
        <v>LS</v>
      </c>
      <c r="L10928" s="155"/>
      <c r="M10928" s="140">
        <v>46122</v>
      </c>
      <c r="N10928" s="140"/>
      <c r="O10928" s="140"/>
      <c r="P10928" s="140" t="str">
        <f ca="1">IF(Proc[[#This Row],[DaysAgeing]]&gt;5,"yep","on track")</f>
        <v>on track</v>
      </c>
      <c r="Q10928" s="2">
        <f ca="1">IF(Proc[[#This Row],[DateClosed]]="",ABS(NETWORKDAYS(Proc[[#This Row],[DateOpened]],TODAY()))-1,ABS(NETWORKDAYS(Proc[[#This Row],[DateOpened]],Proc[[#This Row],[DateClosed]]))-1)</f>
        <v>4</v>
      </c>
      <c r="R10928" s="140" t="s">
        <v>488</v>
      </c>
      <c r="S10928" s="155"/>
      <c r="T10928" s="155"/>
    </row>
    <row r="10929" spans="1:20" hidden="1">
      <c r="A10929" s="161" t="s">
        <v>13252</v>
      </c>
      <c r="B10929" s="155" t="str">
        <f>IFERROR(VLOOKUP(Proc[[#This Row],[App]],Table2[],3,0),"open")</f>
        <v>ok</v>
      </c>
      <c r="C10929" s="161" t="s">
        <v>369</v>
      </c>
      <c r="D10929" t="s">
        <v>13243</v>
      </c>
      <c r="E10929" t="s">
        <v>7109</v>
      </c>
      <c r="F10929" s="155" t="s">
        <v>7109</v>
      </c>
      <c r="G10929" s="161" t="s">
        <v>400</v>
      </c>
      <c r="H10929" s="155" t="str">
        <f>IF(Proc[[#This Row],[type]]="LFF (MDG-F)",MID(Proc[[#This Row],[Obj]],13,10),"")</f>
        <v/>
      </c>
      <c r="J10929" s="155" t="b">
        <f>Proc[[#This Row],[Requested]]=Proc[[#This Row],[CurrentParent]]</f>
        <v>1</v>
      </c>
      <c r="K10929" s="155" t="str">
        <f>IF(Proc[[#This Row],[Author]]="Marcela Urrego",VLOOKUP(LEFT(Proc[[#This Row],[Requested]],1),Table3[#All],2,0),VLOOKUP(Proc[[#This Row],[Author]],Table4[],2,0))</f>
        <v>LS</v>
      </c>
      <c r="L10929" s="155"/>
      <c r="M10929" s="140">
        <v>46122</v>
      </c>
      <c r="N10929" s="140"/>
      <c r="O10929" s="140"/>
      <c r="P10929" s="140" t="str">
        <f ca="1">IF(Proc[[#This Row],[DaysAgeing]]&gt;5,"yep","on track")</f>
        <v>on track</v>
      </c>
      <c r="Q10929" s="2">
        <f ca="1">IF(Proc[[#This Row],[DateClosed]]="",ABS(NETWORKDAYS(Proc[[#This Row],[DateOpened]],TODAY()))-1,ABS(NETWORKDAYS(Proc[[#This Row],[DateOpened]],Proc[[#This Row],[DateClosed]]))-1)</f>
        <v>4</v>
      </c>
      <c r="R10929" s="140" t="s">
        <v>488</v>
      </c>
      <c r="S10929" s="155"/>
      <c r="T10929" s="155"/>
    </row>
    <row r="10930" spans="1:20" hidden="1">
      <c r="A10930" s="161" t="s">
        <v>13252</v>
      </c>
      <c r="B10930" s="155" t="str">
        <f>IFERROR(VLOOKUP(Proc[[#This Row],[App]],Table2[],3,0),"open")</f>
        <v>ok</v>
      </c>
      <c r="C10930" s="161" t="s">
        <v>369</v>
      </c>
      <c r="D10930" t="s">
        <v>13244</v>
      </c>
      <c r="E10930" t="s">
        <v>7109</v>
      </c>
      <c r="F10930" s="155" t="s">
        <v>7109</v>
      </c>
      <c r="G10930" s="161" t="s">
        <v>400</v>
      </c>
      <c r="H10930" s="155" t="str">
        <f>IF(Proc[[#This Row],[type]]="LFF (MDG-F)",MID(Proc[[#This Row],[Obj]],13,10),"")</f>
        <v/>
      </c>
      <c r="J10930" s="155" t="b">
        <f>Proc[[#This Row],[Requested]]=Proc[[#This Row],[CurrentParent]]</f>
        <v>1</v>
      </c>
      <c r="K10930" s="155" t="str">
        <f>IF(Proc[[#This Row],[Author]]="Marcela Urrego",VLOOKUP(LEFT(Proc[[#This Row],[Requested]],1),Table3[#All],2,0),VLOOKUP(Proc[[#This Row],[Author]],Table4[],2,0))</f>
        <v>LS</v>
      </c>
      <c r="L10930" s="155"/>
      <c r="M10930" s="140">
        <v>46122</v>
      </c>
      <c r="N10930" s="140"/>
      <c r="O10930" s="140"/>
      <c r="P10930" s="140" t="str">
        <f ca="1">IF(Proc[[#This Row],[DaysAgeing]]&gt;5,"yep","on track")</f>
        <v>on track</v>
      </c>
      <c r="Q10930" s="2">
        <f ca="1">IF(Proc[[#This Row],[DateClosed]]="",ABS(NETWORKDAYS(Proc[[#This Row],[DateOpened]],TODAY()))-1,ABS(NETWORKDAYS(Proc[[#This Row],[DateOpened]],Proc[[#This Row],[DateClosed]]))-1)</f>
        <v>4</v>
      </c>
      <c r="R10930" s="140" t="s">
        <v>488</v>
      </c>
      <c r="S10930" s="155"/>
      <c r="T10930" s="155"/>
    </row>
    <row r="10931" spans="1:20" hidden="1">
      <c r="A10931" s="161" t="s">
        <v>13252</v>
      </c>
      <c r="B10931" s="155" t="str">
        <f>IFERROR(VLOOKUP(Proc[[#This Row],[App]],Table2[],3,0),"open")</f>
        <v>ok</v>
      </c>
      <c r="C10931" s="161" t="s">
        <v>369</v>
      </c>
      <c r="D10931" t="s">
        <v>13245</v>
      </c>
      <c r="E10931" t="s">
        <v>7109</v>
      </c>
      <c r="F10931" s="155" t="s">
        <v>7109</v>
      </c>
      <c r="G10931" s="161" t="s">
        <v>400</v>
      </c>
      <c r="H10931" s="155" t="str">
        <f>IF(Proc[[#This Row],[type]]="LFF (MDG-F)",MID(Proc[[#This Row],[Obj]],13,10),"")</f>
        <v/>
      </c>
      <c r="J10931" s="155" t="b">
        <f>Proc[[#This Row],[Requested]]=Proc[[#This Row],[CurrentParent]]</f>
        <v>1</v>
      </c>
      <c r="K10931" s="155" t="str">
        <f>IF(Proc[[#This Row],[Author]]="Marcela Urrego",VLOOKUP(LEFT(Proc[[#This Row],[Requested]],1),Table3[#All],2,0),VLOOKUP(Proc[[#This Row],[Author]],Table4[],2,0))</f>
        <v>LS</v>
      </c>
      <c r="L10931" s="155"/>
      <c r="M10931" s="140">
        <v>46122</v>
      </c>
      <c r="N10931" s="140"/>
      <c r="O10931" s="140"/>
      <c r="P10931" s="140" t="str">
        <f ca="1">IF(Proc[[#This Row],[DaysAgeing]]&gt;5,"yep","on track")</f>
        <v>on track</v>
      </c>
      <c r="Q10931" s="2">
        <f ca="1">IF(Proc[[#This Row],[DateClosed]]="",ABS(NETWORKDAYS(Proc[[#This Row],[DateOpened]],TODAY()))-1,ABS(NETWORKDAYS(Proc[[#This Row],[DateOpened]],Proc[[#This Row],[DateClosed]]))-1)</f>
        <v>4</v>
      </c>
      <c r="R10931" s="140" t="s">
        <v>488</v>
      </c>
      <c r="S10931" s="155"/>
      <c r="T10931" s="155"/>
    </row>
    <row r="10932" spans="1:20" hidden="1">
      <c r="A10932" s="161" t="s">
        <v>13252</v>
      </c>
      <c r="B10932" s="155" t="str">
        <f>IFERROR(VLOOKUP(Proc[[#This Row],[App]],Table2[],3,0),"open")</f>
        <v>ok</v>
      </c>
      <c r="C10932" s="161" t="s">
        <v>369</v>
      </c>
      <c r="D10932" t="s">
        <v>13246</v>
      </c>
      <c r="E10932" t="s">
        <v>7109</v>
      </c>
      <c r="F10932" s="155" t="s">
        <v>7109</v>
      </c>
      <c r="G10932" s="161" t="s">
        <v>400</v>
      </c>
      <c r="H10932" s="155" t="str">
        <f>IF(Proc[[#This Row],[type]]="LFF (MDG-F)",MID(Proc[[#This Row],[Obj]],13,10),"")</f>
        <v/>
      </c>
      <c r="J10932" s="155" t="b">
        <f>Proc[[#This Row],[Requested]]=Proc[[#This Row],[CurrentParent]]</f>
        <v>1</v>
      </c>
      <c r="K10932" s="155" t="str">
        <f>IF(Proc[[#This Row],[Author]]="Marcela Urrego",VLOOKUP(LEFT(Proc[[#This Row],[Requested]],1),Table3[#All],2,0),VLOOKUP(Proc[[#This Row],[Author]],Table4[],2,0))</f>
        <v>LS</v>
      </c>
      <c r="L10932" s="155"/>
      <c r="M10932" s="140">
        <v>46122</v>
      </c>
      <c r="N10932" s="140"/>
      <c r="O10932" s="140"/>
      <c r="P10932" s="140" t="str">
        <f ca="1">IF(Proc[[#This Row],[DaysAgeing]]&gt;5,"yep","on track")</f>
        <v>on track</v>
      </c>
      <c r="Q10932" s="2">
        <f ca="1">IF(Proc[[#This Row],[DateClosed]]="",ABS(NETWORKDAYS(Proc[[#This Row],[DateOpened]],TODAY()))-1,ABS(NETWORKDAYS(Proc[[#This Row],[DateOpened]],Proc[[#This Row],[DateClosed]]))-1)</f>
        <v>4</v>
      </c>
      <c r="R10932" s="140" t="s">
        <v>488</v>
      </c>
      <c r="S10932" s="155"/>
      <c r="T10932" s="155"/>
    </row>
    <row r="10933" spans="1:20" hidden="1">
      <c r="A10933" s="161" t="s">
        <v>13252</v>
      </c>
      <c r="B10933" s="155" t="str">
        <f>IFERROR(VLOOKUP(Proc[[#This Row],[App]],Table2[],3,0),"open")</f>
        <v>ok</v>
      </c>
      <c r="C10933" s="161" t="s">
        <v>369</v>
      </c>
      <c r="D10933" t="s">
        <v>13247</v>
      </c>
      <c r="E10933" t="s">
        <v>7109</v>
      </c>
      <c r="F10933" s="155" t="s">
        <v>7109</v>
      </c>
      <c r="G10933" s="161" t="s">
        <v>400</v>
      </c>
      <c r="H10933" s="155" t="str">
        <f>IF(Proc[[#This Row],[type]]="LFF (MDG-F)",MID(Proc[[#This Row],[Obj]],13,10),"")</f>
        <v/>
      </c>
      <c r="J10933" s="155" t="b">
        <f>Proc[[#This Row],[Requested]]=Proc[[#This Row],[CurrentParent]]</f>
        <v>1</v>
      </c>
      <c r="K10933" s="155" t="str">
        <f>IF(Proc[[#This Row],[Author]]="Marcela Urrego",VLOOKUP(LEFT(Proc[[#This Row],[Requested]],1),Table3[#All],2,0),VLOOKUP(Proc[[#This Row],[Author]],Table4[],2,0))</f>
        <v>LS</v>
      </c>
      <c r="L10933" s="155"/>
      <c r="M10933" s="140">
        <v>46122</v>
      </c>
      <c r="N10933" s="140"/>
      <c r="O10933" s="140"/>
      <c r="P10933" s="140" t="str">
        <f ca="1">IF(Proc[[#This Row],[DaysAgeing]]&gt;5,"yep","on track")</f>
        <v>on track</v>
      </c>
      <c r="Q10933" s="2">
        <f ca="1">IF(Proc[[#This Row],[DateClosed]]="",ABS(NETWORKDAYS(Proc[[#This Row],[DateOpened]],TODAY()))-1,ABS(NETWORKDAYS(Proc[[#This Row],[DateOpened]],Proc[[#This Row],[DateClosed]]))-1)</f>
        <v>4</v>
      </c>
      <c r="R10933" s="140" t="s">
        <v>488</v>
      </c>
      <c r="S10933" s="155"/>
      <c r="T10933" s="155"/>
    </row>
    <row r="10934" spans="1:20" hidden="1">
      <c r="A10934" s="161" t="s">
        <v>13252</v>
      </c>
      <c r="B10934" s="155" t="str">
        <f>IFERROR(VLOOKUP(Proc[[#This Row],[App]],Table2[],3,0),"open")</f>
        <v>ok</v>
      </c>
      <c r="C10934" s="161" t="s">
        <v>369</v>
      </c>
      <c r="D10934" t="s">
        <v>13248</v>
      </c>
      <c r="E10934" t="s">
        <v>13251</v>
      </c>
      <c r="F10934" s="155" t="s">
        <v>13251</v>
      </c>
      <c r="G10934" s="161" t="s">
        <v>400</v>
      </c>
      <c r="H10934" s="155" t="str">
        <f>IF(Proc[[#This Row],[type]]="LFF (MDG-F)",MID(Proc[[#This Row],[Obj]],13,10),"")</f>
        <v/>
      </c>
      <c r="J10934" s="155" t="b">
        <f>Proc[[#This Row],[Requested]]=Proc[[#This Row],[CurrentParent]]</f>
        <v>1</v>
      </c>
      <c r="K10934" s="155" t="str">
        <f>IF(Proc[[#This Row],[Author]]="Marcela Urrego",VLOOKUP(LEFT(Proc[[#This Row],[Requested]],1),Table3[#All],2,0),VLOOKUP(Proc[[#This Row],[Author]],Table4[],2,0))</f>
        <v>LS</v>
      </c>
      <c r="L10934" s="155"/>
      <c r="M10934" s="140">
        <v>46122</v>
      </c>
      <c r="N10934" s="140"/>
      <c r="O10934" s="140"/>
      <c r="P10934" s="140" t="str">
        <f ca="1">IF(Proc[[#This Row],[DaysAgeing]]&gt;5,"yep","on track")</f>
        <v>on track</v>
      </c>
      <c r="Q10934" s="2">
        <f ca="1">IF(Proc[[#This Row],[DateClosed]]="",ABS(NETWORKDAYS(Proc[[#This Row],[DateOpened]],TODAY()))-1,ABS(NETWORKDAYS(Proc[[#This Row],[DateOpened]],Proc[[#This Row],[DateClosed]]))-1)</f>
        <v>4</v>
      </c>
      <c r="R10934" s="140" t="s">
        <v>488</v>
      </c>
      <c r="S10934" s="155"/>
      <c r="T10934" s="155"/>
    </row>
    <row r="10935" spans="1:20">
      <c r="A10935" t="s">
        <v>13270</v>
      </c>
      <c r="B10935" s="155" t="str">
        <f>IFERROR(VLOOKUP(Proc[[#This Row],[App]],Table2[],3,0),"open")</f>
        <v>open</v>
      </c>
      <c r="C10935" t="s">
        <v>405</v>
      </c>
      <c r="D10935" t="s">
        <v>13253</v>
      </c>
      <c r="E10935" t="s">
        <v>13294</v>
      </c>
      <c r="F10935" s="155"/>
      <c r="G10935" s="161" t="s">
        <v>406</v>
      </c>
      <c r="H10935" s="155" t="str">
        <f>IF(Proc[[#This Row],[type]]="LFF (MDG-F)",MID(Proc[[#This Row],[Obj]],13,10),"")</f>
        <v>DK50C05004</v>
      </c>
      <c r="J10935" s="155" t="b">
        <f>Proc[[#This Row],[Requested]]=Proc[[#This Row],[CurrentParent]]</f>
        <v>0</v>
      </c>
      <c r="K10935" s="155" t="str">
        <f>IF(Proc[[#This Row],[Author]]="Marcela Urrego",VLOOKUP(LEFT(Proc[[#This Row],[Requested]],1),Table3[#All],2,0),VLOOKUP(Proc[[#This Row],[Author]],Table4[],2,0))</f>
        <v>HC</v>
      </c>
      <c r="L10935" s="155"/>
      <c r="M10935" s="140">
        <v>46127</v>
      </c>
      <c r="N10935" s="140"/>
      <c r="O10935" s="140"/>
      <c r="P10935" s="140" t="str">
        <f ca="1">IF(Proc[[#This Row],[DaysAgeing]]&gt;5,"yep","on track")</f>
        <v>on track</v>
      </c>
      <c r="Q10935" s="2">
        <f ca="1">IF(Proc[[#This Row],[DateClosed]]="",ABS(NETWORKDAYS(Proc[[#This Row],[DateOpened]],TODAY()))-1,ABS(NETWORKDAYS(Proc[[#This Row],[DateOpened]],Proc[[#This Row],[DateClosed]]))-1)</f>
        <v>1</v>
      </c>
      <c r="R10935" s="140" t="s">
        <v>476</v>
      </c>
      <c r="S10935" s="155"/>
      <c r="T10935" s="155"/>
    </row>
    <row r="10936" spans="1:20">
      <c r="A10936" s="161" t="s">
        <v>13270</v>
      </c>
      <c r="B10936" s="155" t="str">
        <f>IFERROR(VLOOKUP(Proc[[#This Row],[App]],Table2[],3,0),"open")</f>
        <v>open</v>
      </c>
      <c r="C10936" s="161" t="s">
        <v>405</v>
      </c>
      <c r="D10936" t="s">
        <v>13254</v>
      </c>
      <c r="E10936" t="s">
        <v>13294</v>
      </c>
      <c r="F10936" s="155"/>
      <c r="G10936" s="161" t="s">
        <v>406</v>
      </c>
      <c r="H10936" s="155" t="str">
        <f>IF(Proc[[#This Row],[type]]="LFF (MDG-F)",MID(Proc[[#This Row],[Obj]],13,10),"")</f>
        <v>DK50C05005</v>
      </c>
      <c r="I10936" s="161"/>
      <c r="J10936" s="155" t="b">
        <f>Proc[[#This Row],[Requested]]=Proc[[#This Row],[CurrentParent]]</f>
        <v>0</v>
      </c>
      <c r="K10936" s="155" t="str">
        <f>IF(Proc[[#This Row],[Author]]="Marcela Urrego",VLOOKUP(LEFT(Proc[[#This Row],[Requested]],1),Table3[#All],2,0),VLOOKUP(Proc[[#This Row],[Author]],Table4[],2,0))</f>
        <v>HC</v>
      </c>
      <c r="L10936" s="155"/>
      <c r="M10936" s="140">
        <v>46127</v>
      </c>
      <c r="N10936" s="140"/>
      <c r="O10936" s="140"/>
      <c r="P10936" s="140" t="str">
        <f ca="1">IF(Proc[[#This Row],[DaysAgeing]]&gt;5,"yep","on track")</f>
        <v>on track</v>
      </c>
      <c r="Q10936" s="2">
        <f ca="1">IF(Proc[[#This Row],[DateClosed]]="",ABS(NETWORKDAYS(Proc[[#This Row],[DateOpened]],TODAY()))-1,ABS(NETWORKDAYS(Proc[[#This Row],[DateOpened]],Proc[[#This Row],[DateClosed]]))-1)</f>
        <v>1</v>
      </c>
      <c r="R10936" s="140" t="s">
        <v>476</v>
      </c>
      <c r="S10936" s="155"/>
      <c r="T10936" s="155"/>
    </row>
    <row r="10937" spans="1:20">
      <c r="A10937" s="161" t="s">
        <v>13270</v>
      </c>
      <c r="B10937" s="155" t="str">
        <f>IFERROR(VLOOKUP(Proc[[#This Row],[App]],Table2[],3,0),"open")</f>
        <v>open</v>
      </c>
      <c r="C10937" s="161" t="s">
        <v>405</v>
      </c>
      <c r="D10937" t="s">
        <v>13255</v>
      </c>
      <c r="E10937" t="s">
        <v>13294</v>
      </c>
      <c r="F10937" s="155"/>
      <c r="G10937" s="161" t="s">
        <v>406</v>
      </c>
      <c r="H10937" s="155" t="str">
        <f>IF(Proc[[#This Row],[type]]="LFF (MDG-F)",MID(Proc[[#This Row],[Obj]],13,10),"")</f>
        <v>DK50OF0007</v>
      </c>
      <c r="I10937" s="161"/>
      <c r="J10937" s="155" t="b">
        <f>Proc[[#This Row],[Requested]]=Proc[[#This Row],[CurrentParent]]</f>
        <v>0</v>
      </c>
      <c r="K10937" s="155" t="str">
        <f>IF(Proc[[#This Row],[Author]]="Marcela Urrego",VLOOKUP(LEFT(Proc[[#This Row],[Requested]],1),Table3[#All],2,0),VLOOKUP(Proc[[#This Row],[Author]],Table4[],2,0))</f>
        <v>HC</v>
      </c>
      <c r="L10937" s="155"/>
      <c r="M10937" s="140">
        <v>46127</v>
      </c>
      <c r="N10937" s="140"/>
      <c r="O10937" s="140"/>
      <c r="P10937" s="140" t="str">
        <f ca="1">IF(Proc[[#This Row],[DaysAgeing]]&gt;5,"yep","on track")</f>
        <v>on track</v>
      </c>
      <c r="Q10937" s="2">
        <f ca="1">IF(Proc[[#This Row],[DateClosed]]="",ABS(NETWORKDAYS(Proc[[#This Row],[DateOpened]],TODAY()))-1,ABS(NETWORKDAYS(Proc[[#This Row],[DateOpened]],Proc[[#This Row],[DateClosed]]))-1)</f>
        <v>1</v>
      </c>
      <c r="R10937" s="140" t="s">
        <v>476</v>
      </c>
      <c r="S10937" s="155"/>
      <c r="T10937" s="155"/>
    </row>
    <row r="10938" spans="1:20">
      <c r="A10938" s="161" t="s">
        <v>13270</v>
      </c>
      <c r="B10938" s="155" t="str">
        <f>IFERROR(VLOOKUP(Proc[[#This Row],[App]],Table2[],3,0),"open")</f>
        <v>open</v>
      </c>
      <c r="C10938" s="161" t="s">
        <v>405</v>
      </c>
      <c r="D10938" t="s">
        <v>13256</v>
      </c>
      <c r="E10938" t="s">
        <v>13294</v>
      </c>
      <c r="F10938" s="155"/>
      <c r="G10938" s="161" t="s">
        <v>406</v>
      </c>
      <c r="H10938" s="155" t="str">
        <f>IF(Proc[[#This Row],[type]]="LFF (MDG-F)",MID(Proc[[#This Row],[Obj]],13,10),"")</f>
        <v>DK50OF0008</v>
      </c>
      <c r="I10938" s="161"/>
      <c r="J10938" s="155" t="b">
        <f>Proc[[#This Row],[Requested]]=Proc[[#This Row],[CurrentParent]]</f>
        <v>0</v>
      </c>
      <c r="K10938" s="155" t="str">
        <f>IF(Proc[[#This Row],[Author]]="Marcela Urrego",VLOOKUP(LEFT(Proc[[#This Row],[Requested]],1),Table3[#All],2,0),VLOOKUP(Proc[[#This Row],[Author]],Table4[],2,0))</f>
        <v>HC</v>
      </c>
      <c r="L10938" s="155"/>
      <c r="M10938" s="140">
        <v>46127</v>
      </c>
      <c r="N10938" s="140"/>
      <c r="O10938" s="140"/>
      <c r="P10938" s="140" t="str">
        <f ca="1">IF(Proc[[#This Row],[DaysAgeing]]&gt;5,"yep","on track")</f>
        <v>on track</v>
      </c>
      <c r="Q10938" s="2">
        <f ca="1">IF(Proc[[#This Row],[DateClosed]]="",ABS(NETWORKDAYS(Proc[[#This Row],[DateOpened]],TODAY()))-1,ABS(NETWORKDAYS(Proc[[#This Row],[DateOpened]],Proc[[#This Row],[DateClosed]]))-1)</f>
        <v>1</v>
      </c>
      <c r="R10938" s="140" t="s">
        <v>476</v>
      </c>
      <c r="S10938" s="155"/>
      <c r="T10938" s="155"/>
    </row>
    <row r="10939" spans="1:20">
      <c r="A10939" s="161" t="s">
        <v>13270</v>
      </c>
      <c r="B10939" s="155" t="str">
        <f>IFERROR(VLOOKUP(Proc[[#This Row],[App]],Table2[],3,0),"open")</f>
        <v>open</v>
      </c>
      <c r="C10939" s="161" t="s">
        <v>405</v>
      </c>
      <c r="D10939" t="s">
        <v>13257</v>
      </c>
      <c r="E10939" t="s">
        <v>13295</v>
      </c>
      <c r="F10939" s="155"/>
      <c r="G10939" s="161" t="s">
        <v>406</v>
      </c>
      <c r="H10939" s="155" t="str">
        <f>IF(Proc[[#This Row],[type]]="LFF (MDG-F)",MID(Proc[[#This Row],[Obj]],13,10),"")</f>
        <v>FI50C00031</v>
      </c>
      <c r="I10939" s="161"/>
      <c r="J10939" s="155" t="b">
        <f>Proc[[#This Row],[Requested]]=Proc[[#This Row],[CurrentParent]]</f>
        <v>0</v>
      </c>
      <c r="K10939" s="155" t="str">
        <f>IF(Proc[[#This Row],[Author]]="Marcela Urrego",VLOOKUP(LEFT(Proc[[#This Row],[Requested]],1),Table3[#All],2,0),VLOOKUP(Proc[[#This Row],[Author]],Table4[],2,0))</f>
        <v>HC</v>
      </c>
      <c r="L10939" s="155"/>
      <c r="M10939" s="140">
        <v>46127</v>
      </c>
      <c r="N10939" s="140"/>
      <c r="O10939" s="140"/>
      <c r="P10939" s="140" t="str">
        <f ca="1">IF(Proc[[#This Row],[DaysAgeing]]&gt;5,"yep","on track")</f>
        <v>on track</v>
      </c>
      <c r="Q10939" s="2">
        <f ca="1">IF(Proc[[#This Row],[DateClosed]]="",ABS(NETWORKDAYS(Proc[[#This Row],[DateOpened]],TODAY()))-1,ABS(NETWORKDAYS(Proc[[#This Row],[DateOpened]],Proc[[#This Row],[DateClosed]]))-1)</f>
        <v>1</v>
      </c>
      <c r="R10939" s="140" t="s">
        <v>476</v>
      </c>
      <c r="S10939" s="155"/>
      <c r="T10939" s="155"/>
    </row>
    <row r="10940" spans="1:20">
      <c r="A10940" s="161" t="s">
        <v>13270</v>
      </c>
      <c r="B10940" s="155" t="str">
        <f>IFERROR(VLOOKUP(Proc[[#This Row],[App]],Table2[],3,0),"open")</f>
        <v>open</v>
      </c>
      <c r="C10940" s="161" t="s">
        <v>405</v>
      </c>
      <c r="D10940" t="s">
        <v>13258</v>
      </c>
      <c r="E10940" t="s">
        <v>13295</v>
      </c>
      <c r="F10940" s="155"/>
      <c r="G10940" s="161" t="s">
        <v>406</v>
      </c>
      <c r="H10940" s="155" t="str">
        <f>IF(Proc[[#This Row],[type]]="LFF (MDG-F)",MID(Proc[[#This Row],[Obj]],13,10),"")</f>
        <v>FI50C00032</v>
      </c>
      <c r="I10940" s="161"/>
      <c r="J10940" s="155" t="b">
        <f>Proc[[#This Row],[Requested]]=Proc[[#This Row],[CurrentParent]]</f>
        <v>0</v>
      </c>
      <c r="K10940" s="155" t="str">
        <f>IF(Proc[[#This Row],[Author]]="Marcela Urrego",VLOOKUP(LEFT(Proc[[#This Row],[Requested]],1),Table3[#All],2,0),VLOOKUP(Proc[[#This Row],[Author]],Table4[],2,0))</f>
        <v>HC</v>
      </c>
      <c r="L10940" s="155"/>
      <c r="M10940" s="140">
        <v>46127</v>
      </c>
      <c r="N10940" s="140"/>
      <c r="O10940" s="140"/>
      <c r="P10940" s="140" t="str">
        <f ca="1">IF(Proc[[#This Row],[DaysAgeing]]&gt;5,"yep","on track")</f>
        <v>on track</v>
      </c>
      <c r="Q10940" s="2">
        <f ca="1">IF(Proc[[#This Row],[DateClosed]]="",ABS(NETWORKDAYS(Proc[[#This Row],[DateOpened]],TODAY()))-1,ABS(NETWORKDAYS(Proc[[#This Row],[DateOpened]],Proc[[#This Row],[DateClosed]]))-1)</f>
        <v>1</v>
      </c>
      <c r="R10940" s="140" t="s">
        <v>476</v>
      </c>
      <c r="S10940" s="155"/>
      <c r="T10940" s="155"/>
    </row>
    <row r="10941" spans="1:20">
      <c r="A10941" s="161" t="s">
        <v>13270</v>
      </c>
      <c r="B10941" s="155" t="str">
        <f>IFERROR(VLOOKUP(Proc[[#This Row],[App]],Table2[],3,0),"open")</f>
        <v>open</v>
      </c>
      <c r="C10941" s="161" t="s">
        <v>405</v>
      </c>
      <c r="D10941" t="s">
        <v>13259</v>
      </c>
      <c r="E10941" t="s">
        <v>13295</v>
      </c>
      <c r="F10941" s="155"/>
      <c r="G10941" s="161" t="s">
        <v>406</v>
      </c>
      <c r="H10941" s="155" t="str">
        <f>IF(Proc[[#This Row],[type]]="LFF (MDG-F)",MID(Proc[[#This Row],[Obj]],13,10),"")</f>
        <v>FI50OF0016</v>
      </c>
      <c r="I10941" s="161"/>
      <c r="J10941" s="155" t="b">
        <f>Proc[[#This Row],[Requested]]=Proc[[#This Row],[CurrentParent]]</f>
        <v>0</v>
      </c>
      <c r="K10941" s="155" t="str">
        <f>IF(Proc[[#This Row],[Author]]="Marcela Urrego",VLOOKUP(LEFT(Proc[[#This Row],[Requested]],1),Table3[#All],2,0),VLOOKUP(Proc[[#This Row],[Author]],Table4[],2,0))</f>
        <v>HC</v>
      </c>
      <c r="L10941" s="155"/>
      <c r="M10941" s="140">
        <v>46127</v>
      </c>
      <c r="N10941" s="140"/>
      <c r="O10941" s="140"/>
      <c r="P10941" s="140" t="str">
        <f ca="1">IF(Proc[[#This Row],[DaysAgeing]]&gt;5,"yep","on track")</f>
        <v>on track</v>
      </c>
      <c r="Q10941" s="2">
        <f ca="1">IF(Proc[[#This Row],[DateClosed]]="",ABS(NETWORKDAYS(Proc[[#This Row],[DateOpened]],TODAY()))-1,ABS(NETWORKDAYS(Proc[[#This Row],[DateOpened]],Proc[[#This Row],[DateClosed]]))-1)</f>
        <v>1</v>
      </c>
      <c r="R10941" s="140" t="s">
        <v>476</v>
      </c>
      <c r="S10941" s="155"/>
      <c r="T10941" s="155"/>
    </row>
    <row r="10942" spans="1:20">
      <c r="A10942" s="161" t="s">
        <v>13270</v>
      </c>
      <c r="B10942" s="155" t="str">
        <f>IFERROR(VLOOKUP(Proc[[#This Row],[App]],Table2[],3,0),"open")</f>
        <v>open</v>
      </c>
      <c r="C10942" s="161" t="s">
        <v>405</v>
      </c>
      <c r="D10942" t="s">
        <v>13260</v>
      </c>
      <c r="E10942" t="s">
        <v>13295</v>
      </c>
      <c r="F10942" s="155"/>
      <c r="G10942" s="161" t="s">
        <v>406</v>
      </c>
      <c r="H10942" s="155" t="str">
        <f>IF(Proc[[#This Row],[type]]="LFF (MDG-F)",MID(Proc[[#This Row],[Obj]],13,10),"")</f>
        <v>FI50OF0017</v>
      </c>
      <c r="I10942" s="161"/>
      <c r="J10942" s="155" t="b">
        <f>Proc[[#This Row],[Requested]]=Proc[[#This Row],[CurrentParent]]</f>
        <v>0</v>
      </c>
      <c r="K10942" s="155" t="str">
        <f>IF(Proc[[#This Row],[Author]]="Marcela Urrego",VLOOKUP(LEFT(Proc[[#This Row],[Requested]],1),Table3[#All],2,0),VLOOKUP(Proc[[#This Row],[Author]],Table4[],2,0))</f>
        <v>HC</v>
      </c>
      <c r="L10942" s="155"/>
      <c r="M10942" s="140">
        <v>46127</v>
      </c>
      <c r="N10942" s="140"/>
      <c r="O10942" s="140"/>
      <c r="P10942" s="140" t="str">
        <f ca="1">IF(Proc[[#This Row],[DaysAgeing]]&gt;5,"yep","on track")</f>
        <v>on track</v>
      </c>
      <c r="Q10942" s="2">
        <f ca="1">IF(Proc[[#This Row],[DateClosed]]="",ABS(NETWORKDAYS(Proc[[#This Row],[DateOpened]],TODAY()))-1,ABS(NETWORKDAYS(Proc[[#This Row],[DateOpened]],Proc[[#This Row],[DateClosed]]))-1)</f>
        <v>1</v>
      </c>
      <c r="R10942" s="140" t="s">
        <v>476</v>
      </c>
      <c r="S10942" s="155"/>
      <c r="T10942" s="155"/>
    </row>
    <row r="10943" spans="1:20">
      <c r="A10943" s="161" t="s">
        <v>13270</v>
      </c>
      <c r="B10943" s="155" t="str">
        <f>IFERROR(VLOOKUP(Proc[[#This Row],[App]],Table2[],3,0),"open")</f>
        <v>open</v>
      </c>
      <c r="C10943" s="161" t="s">
        <v>405</v>
      </c>
      <c r="D10943" t="s">
        <v>13261</v>
      </c>
      <c r="E10943" t="s">
        <v>13296</v>
      </c>
      <c r="F10943" s="155"/>
      <c r="G10943" s="161" t="s">
        <v>406</v>
      </c>
      <c r="H10943" s="155" t="str">
        <f>IF(Proc[[#This Row],[type]]="LFF (MDG-F)",MID(Proc[[#This Row],[Obj]],13,10),"")</f>
        <v>NO50C00024</v>
      </c>
      <c r="I10943" s="161"/>
      <c r="J10943" s="155" t="b">
        <f>Proc[[#This Row],[Requested]]=Proc[[#This Row],[CurrentParent]]</f>
        <v>0</v>
      </c>
      <c r="K10943" s="155" t="str">
        <f>IF(Proc[[#This Row],[Author]]="Marcela Urrego",VLOOKUP(LEFT(Proc[[#This Row],[Requested]],1),Table3[#All],2,0),VLOOKUP(Proc[[#This Row],[Author]],Table4[],2,0))</f>
        <v>HC</v>
      </c>
      <c r="L10943" s="155"/>
      <c r="M10943" s="140">
        <v>46127</v>
      </c>
      <c r="N10943" s="140"/>
      <c r="O10943" s="140"/>
      <c r="P10943" s="140" t="str">
        <f ca="1">IF(Proc[[#This Row],[DaysAgeing]]&gt;5,"yep","on track")</f>
        <v>on track</v>
      </c>
      <c r="Q10943" s="2">
        <f ca="1">IF(Proc[[#This Row],[DateClosed]]="",ABS(NETWORKDAYS(Proc[[#This Row],[DateOpened]],TODAY()))-1,ABS(NETWORKDAYS(Proc[[#This Row],[DateOpened]],Proc[[#This Row],[DateClosed]]))-1)</f>
        <v>1</v>
      </c>
      <c r="R10943" s="140" t="s">
        <v>476</v>
      </c>
      <c r="S10943" s="155"/>
      <c r="T10943" s="155"/>
    </row>
    <row r="10944" spans="1:20">
      <c r="A10944" s="161" t="s">
        <v>13270</v>
      </c>
      <c r="B10944" s="155" t="str">
        <f>IFERROR(VLOOKUP(Proc[[#This Row],[App]],Table2[],3,0),"open")</f>
        <v>open</v>
      </c>
      <c r="C10944" s="161" t="s">
        <v>405</v>
      </c>
      <c r="D10944" t="s">
        <v>13262</v>
      </c>
      <c r="E10944" t="s">
        <v>13296</v>
      </c>
      <c r="F10944" s="155"/>
      <c r="G10944" s="161" t="s">
        <v>406</v>
      </c>
      <c r="H10944" s="155" t="str">
        <f>IF(Proc[[#This Row],[type]]="LFF (MDG-F)",MID(Proc[[#This Row],[Obj]],13,10),"")</f>
        <v>NO50OF0008</v>
      </c>
      <c r="I10944" s="161"/>
      <c r="J10944" s="155" t="b">
        <f>Proc[[#This Row],[Requested]]=Proc[[#This Row],[CurrentParent]]</f>
        <v>0</v>
      </c>
      <c r="K10944" s="155" t="str">
        <f>IF(Proc[[#This Row],[Author]]="Marcela Urrego",VLOOKUP(LEFT(Proc[[#This Row],[Requested]],1),Table3[#All],2,0),VLOOKUP(Proc[[#This Row],[Author]],Table4[],2,0))</f>
        <v>HC</v>
      </c>
      <c r="L10944" s="155"/>
      <c r="M10944" s="140">
        <v>46127</v>
      </c>
      <c r="N10944" s="140"/>
      <c r="O10944" s="140"/>
      <c r="P10944" s="140" t="str">
        <f ca="1">IF(Proc[[#This Row],[DaysAgeing]]&gt;5,"yep","on track")</f>
        <v>on track</v>
      </c>
      <c r="Q10944" s="2">
        <f ca="1">IF(Proc[[#This Row],[DateClosed]]="",ABS(NETWORKDAYS(Proc[[#This Row],[DateOpened]],TODAY()))-1,ABS(NETWORKDAYS(Proc[[#This Row],[DateOpened]],Proc[[#This Row],[DateClosed]]))-1)</f>
        <v>1</v>
      </c>
      <c r="R10944" s="140" t="s">
        <v>476</v>
      </c>
      <c r="S10944" s="155"/>
      <c r="T10944" s="155"/>
    </row>
    <row r="10945" spans="1:20">
      <c r="A10945" s="161" t="s">
        <v>13270</v>
      </c>
      <c r="B10945" s="155" t="str">
        <f>IFERROR(VLOOKUP(Proc[[#This Row],[App]],Table2[],3,0),"open")</f>
        <v>open</v>
      </c>
      <c r="C10945" s="161" t="s">
        <v>405</v>
      </c>
      <c r="D10945" t="s">
        <v>13263</v>
      </c>
      <c r="E10945" t="s">
        <v>13296</v>
      </c>
      <c r="F10945" s="155"/>
      <c r="G10945" s="161" t="s">
        <v>406</v>
      </c>
      <c r="H10945" s="155" t="str">
        <f>IF(Proc[[#This Row],[type]]="LFF (MDG-F)",MID(Proc[[#This Row],[Obj]],13,10),"")</f>
        <v>NO50C00025</v>
      </c>
      <c r="I10945" s="161"/>
      <c r="J10945" s="155" t="b">
        <f>Proc[[#This Row],[Requested]]=Proc[[#This Row],[CurrentParent]]</f>
        <v>0</v>
      </c>
      <c r="K10945" s="155" t="str">
        <f>IF(Proc[[#This Row],[Author]]="Marcela Urrego",VLOOKUP(LEFT(Proc[[#This Row],[Requested]],1),Table3[#All],2,0),VLOOKUP(Proc[[#This Row],[Author]],Table4[],2,0))</f>
        <v>HC</v>
      </c>
      <c r="L10945" s="155"/>
      <c r="M10945" s="140">
        <v>46127</v>
      </c>
      <c r="N10945" s="140"/>
      <c r="O10945" s="140"/>
      <c r="P10945" s="140" t="str">
        <f ca="1">IF(Proc[[#This Row],[DaysAgeing]]&gt;5,"yep","on track")</f>
        <v>on track</v>
      </c>
      <c r="Q10945" s="2">
        <f ca="1">IF(Proc[[#This Row],[DateClosed]]="",ABS(NETWORKDAYS(Proc[[#This Row],[DateOpened]],TODAY()))-1,ABS(NETWORKDAYS(Proc[[#This Row],[DateOpened]],Proc[[#This Row],[DateClosed]]))-1)</f>
        <v>1</v>
      </c>
      <c r="R10945" s="140" t="s">
        <v>476</v>
      </c>
      <c r="S10945" s="155"/>
      <c r="T10945" s="155"/>
    </row>
    <row r="10946" spans="1:20">
      <c r="A10946" s="161" t="s">
        <v>13270</v>
      </c>
      <c r="B10946" s="155" t="str">
        <f>IFERROR(VLOOKUP(Proc[[#This Row],[App]],Table2[],3,0),"open")</f>
        <v>open</v>
      </c>
      <c r="C10946" s="161" t="s">
        <v>405</v>
      </c>
      <c r="D10946" t="s">
        <v>13264</v>
      </c>
      <c r="E10946" t="s">
        <v>13296</v>
      </c>
      <c r="F10946" s="155"/>
      <c r="G10946" s="161" t="s">
        <v>406</v>
      </c>
      <c r="H10946" s="155" t="str">
        <f>IF(Proc[[#This Row],[type]]="LFF (MDG-F)",MID(Proc[[#This Row],[Obj]],13,10),"")</f>
        <v>NO50OF0009</v>
      </c>
      <c r="I10946" s="161"/>
      <c r="J10946" s="155" t="b">
        <f>Proc[[#This Row],[Requested]]=Proc[[#This Row],[CurrentParent]]</f>
        <v>0</v>
      </c>
      <c r="K10946" s="155" t="str">
        <f>IF(Proc[[#This Row],[Author]]="Marcela Urrego",VLOOKUP(LEFT(Proc[[#This Row],[Requested]],1),Table3[#All],2,0),VLOOKUP(Proc[[#This Row],[Author]],Table4[],2,0))</f>
        <v>HC</v>
      </c>
      <c r="L10946" s="155"/>
      <c r="M10946" s="140">
        <v>46127</v>
      </c>
      <c r="N10946" s="140"/>
      <c r="O10946" s="140"/>
      <c r="P10946" s="140" t="str">
        <f ca="1">IF(Proc[[#This Row],[DaysAgeing]]&gt;5,"yep","on track")</f>
        <v>on track</v>
      </c>
      <c r="Q10946" s="2">
        <f ca="1">IF(Proc[[#This Row],[DateClosed]]="",ABS(NETWORKDAYS(Proc[[#This Row],[DateOpened]],TODAY()))-1,ABS(NETWORKDAYS(Proc[[#This Row],[DateOpened]],Proc[[#This Row],[DateClosed]]))-1)</f>
        <v>1</v>
      </c>
      <c r="R10946" s="140" t="s">
        <v>476</v>
      </c>
      <c r="S10946" s="155"/>
      <c r="T10946" s="155"/>
    </row>
    <row r="10947" spans="1:20">
      <c r="A10947" s="161" t="s">
        <v>13270</v>
      </c>
      <c r="B10947" s="155" t="str">
        <f>IFERROR(VLOOKUP(Proc[[#This Row],[App]],Table2[],3,0),"open")</f>
        <v>open</v>
      </c>
      <c r="C10947" s="161" t="s">
        <v>405</v>
      </c>
      <c r="D10947" t="s">
        <v>13265</v>
      </c>
      <c r="E10947" t="s">
        <v>13297</v>
      </c>
      <c r="F10947" s="155"/>
      <c r="G10947" s="161" t="s">
        <v>406</v>
      </c>
      <c r="H10947" s="155" t="str">
        <f>IF(Proc[[#This Row],[type]]="LFF (MDG-F)",MID(Proc[[#This Row],[Obj]],13,10),"")</f>
        <v>SE50C00016</v>
      </c>
      <c r="I10947" s="161"/>
      <c r="J10947" s="155" t="b">
        <f>Proc[[#This Row],[Requested]]=Proc[[#This Row],[CurrentParent]]</f>
        <v>0</v>
      </c>
      <c r="K10947" s="155" t="str">
        <f>IF(Proc[[#This Row],[Author]]="Marcela Urrego",VLOOKUP(LEFT(Proc[[#This Row],[Requested]],1),Table3[#All],2,0),VLOOKUP(Proc[[#This Row],[Author]],Table4[],2,0))</f>
        <v>HC</v>
      </c>
      <c r="L10947" s="155"/>
      <c r="M10947" s="140">
        <v>46127</v>
      </c>
      <c r="N10947" s="140"/>
      <c r="O10947" s="140"/>
      <c r="P10947" s="140" t="str">
        <f ca="1">IF(Proc[[#This Row],[DaysAgeing]]&gt;5,"yep","on track")</f>
        <v>on track</v>
      </c>
      <c r="Q10947" s="2">
        <f ca="1">IF(Proc[[#This Row],[DateClosed]]="",ABS(NETWORKDAYS(Proc[[#This Row],[DateOpened]],TODAY()))-1,ABS(NETWORKDAYS(Proc[[#This Row],[DateOpened]],Proc[[#This Row],[DateClosed]]))-1)</f>
        <v>1</v>
      </c>
      <c r="R10947" s="140" t="s">
        <v>476</v>
      </c>
      <c r="S10947" s="155"/>
      <c r="T10947" s="155"/>
    </row>
    <row r="10948" spans="1:20">
      <c r="A10948" s="161" t="s">
        <v>13270</v>
      </c>
      <c r="B10948" s="155" t="str">
        <f>IFERROR(VLOOKUP(Proc[[#This Row],[App]],Table2[],3,0),"open")</f>
        <v>open</v>
      </c>
      <c r="C10948" s="161" t="s">
        <v>405</v>
      </c>
      <c r="D10948" t="s">
        <v>13266</v>
      </c>
      <c r="E10948" t="s">
        <v>13297</v>
      </c>
      <c r="F10948" s="155"/>
      <c r="G10948" s="161" t="s">
        <v>406</v>
      </c>
      <c r="H10948" s="155" t="str">
        <f>IF(Proc[[#This Row],[type]]="LFF (MDG-F)",MID(Proc[[#This Row],[Obj]],13,10),"")</f>
        <v>SE50OF0009</v>
      </c>
      <c r="I10948" s="161"/>
      <c r="J10948" s="155" t="b">
        <f>Proc[[#This Row],[Requested]]=Proc[[#This Row],[CurrentParent]]</f>
        <v>0</v>
      </c>
      <c r="K10948" s="155" t="str">
        <f>IF(Proc[[#This Row],[Author]]="Marcela Urrego",VLOOKUP(LEFT(Proc[[#This Row],[Requested]],1),Table3[#All],2,0),VLOOKUP(Proc[[#This Row],[Author]],Table4[],2,0))</f>
        <v>HC</v>
      </c>
      <c r="L10948" s="155"/>
      <c r="M10948" s="140">
        <v>46127</v>
      </c>
      <c r="N10948" s="140"/>
      <c r="O10948" s="140"/>
      <c r="P10948" s="140" t="str">
        <f ca="1">IF(Proc[[#This Row],[DaysAgeing]]&gt;5,"yep","on track")</f>
        <v>on track</v>
      </c>
      <c r="Q10948" s="2">
        <f ca="1">IF(Proc[[#This Row],[DateClosed]]="",ABS(NETWORKDAYS(Proc[[#This Row],[DateOpened]],TODAY()))-1,ABS(NETWORKDAYS(Proc[[#This Row],[DateOpened]],Proc[[#This Row],[DateClosed]]))-1)</f>
        <v>1</v>
      </c>
      <c r="R10948" s="140" t="s">
        <v>476</v>
      </c>
      <c r="S10948" s="155"/>
      <c r="T10948" s="155"/>
    </row>
    <row r="10949" spans="1:20">
      <c r="A10949" s="161" t="s">
        <v>13270</v>
      </c>
      <c r="B10949" s="155" t="str">
        <f>IFERROR(VLOOKUP(Proc[[#This Row],[App]],Table2[],3,0),"open")</f>
        <v>open</v>
      </c>
      <c r="C10949" s="161" t="s">
        <v>405</v>
      </c>
      <c r="D10949" t="s">
        <v>13267</v>
      </c>
      <c r="E10949" t="s">
        <v>13297</v>
      </c>
      <c r="F10949" s="155"/>
      <c r="G10949" s="161" t="s">
        <v>406</v>
      </c>
      <c r="H10949" s="155" t="str">
        <f>IF(Proc[[#This Row],[type]]="LFF (MDG-F)",MID(Proc[[#This Row],[Obj]],13,10),"")</f>
        <v>SE50OF0010</v>
      </c>
      <c r="I10949" s="161"/>
      <c r="J10949" s="155" t="b">
        <f>Proc[[#This Row],[Requested]]=Proc[[#This Row],[CurrentParent]]</f>
        <v>0</v>
      </c>
      <c r="K10949" s="155" t="str">
        <f>IF(Proc[[#This Row],[Author]]="Marcela Urrego",VLOOKUP(LEFT(Proc[[#This Row],[Requested]],1),Table3[#All],2,0),VLOOKUP(Proc[[#This Row],[Author]],Table4[],2,0))</f>
        <v>HC</v>
      </c>
      <c r="L10949" s="155"/>
      <c r="M10949" s="140">
        <v>46127</v>
      </c>
      <c r="N10949" s="140"/>
      <c r="O10949" s="140"/>
      <c r="P10949" s="140" t="str">
        <f ca="1">IF(Proc[[#This Row],[DaysAgeing]]&gt;5,"yep","on track")</f>
        <v>on track</v>
      </c>
      <c r="Q10949" s="2">
        <f ca="1">IF(Proc[[#This Row],[DateClosed]]="",ABS(NETWORKDAYS(Proc[[#This Row],[DateOpened]],TODAY()))-1,ABS(NETWORKDAYS(Proc[[#This Row],[DateOpened]],Proc[[#This Row],[DateClosed]]))-1)</f>
        <v>1</v>
      </c>
      <c r="R10949" s="140" t="s">
        <v>476</v>
      </c>
      <c r="S10949" s="155"/>
      <c r="T10949" s="155"/>
    </row>
    <row r="10950" spans="1:20">
      <c r="A10950" s="161" t="s">
        <v>13270</v>
      </c>
      <c r="B10950" s="155" t="str">
        <f>IFERROR(VLOOKUP(Proc[[#This Row],[App]],Table2[],3,0),"open")</f>
        <v>open</v>
      </c>
      <c r="C10950" s="161" t="s">
        <v>370</v>
      </c>
      <c r="D10950" t="s">
        <v>13268</v>
      </c>
      <c r="E10950" t="s">
        <v>11699</v>
      </c>
      <c r="F10950" s="155"/>
      <c r="G10950" t="s">
        <v>400</v>
      </c>
      <c r="H10950" s="155" t="str">
        <f>IF(Proc[[#This Row],[type]]="LFF (MDG-F)",MID(Proc[[#This Row],[Obj]],13,10),"")</f>
        <v/>
      </c>
      <c r="I10950" s="161"/>
      <c r="J10950" s="155" t="b">
        <f>Proc[[#This Row],[Requested]]=Proc[[#This Row],[CurrentParent]]</f>
        <v>0</v>
      </c>
      <c r="K10950" s="155" t="str">
        <f>IF(Proc[[#This Row],[Author]]="Marcela Urrego",VLOOKUP(LEFT(Proc[[#This Row],[Requested]],1),Table3[#All],2,0),VLOOKUP(Proc[[#This Row],[Author]],Table4[],2,0))</f>
        <v>HC</v>
      </c>
      <c r="L10950" s="155"/>
      <c r="M10950" s="140">
        <v>46127</v>
      </c>
      <c r="N10950" s="140"/>
      <c r="O10950" s="140"/>
      <c r="P10950" s="140" t="str">
        <f ca="1">IF(Proc[[#This Row],[DaysAgeing]]&gt;5,"yep","on track")</f>
        <v>on track</v>
      </c>
      <c r="Q10950" s="2">
        <f ca="1">IF(Proc[[#This Row],[DateClosed]]="",ABS(NETWORKDAYS(Proc[[#This Row],[DateOpened]],TODAY()))-1,ABS(NETWORKDAYS(Proc[[#This Row],[DateOpened]],Proc[[#This Row],[DateClosed]]))-1)</f>
        <v>1</v>
      </c>
      <c r="R10950" s="140" t="s">
        <v>476</v>
      </c>
      <c r="S10950" s="155"/>
      <c r="T10950" s="155"/>
    </row>
    <row r="10951" spans="1:20">
      <c r="A10951" s="161" t="s">
        <v>13270</v>
      </c>
      <c r="B10951" s="155" t="str">
        <f>IFERROR(VLOOKUP(Proc[[#This Row],[App]],Table2[],3,0),"open")</f>
        <v>open</v>
      </c>
      <c r="C10951" s="161" t="s">
        <v>370</v>
      </c>
      <c r="D10951" t="s">
        <v>13269</v>
      </c>
      <c r="E10951" t="s">
        <v>11699</v>
      </c>
      <c r="F10951" s="155"/>
      <c r="G10951" s="161" t="s">
        <v>400</v>
      </c>
      <c r="H10951" s="155" t="str">
        <f>IF(Proc[[#This Row],[type]]="LFF (MDG-F)",MID(Proc[[#This Row],[Obj]],13,10),"")</f>
        <v/>
      </c>
      <c r="I10951" s="161"/>
      <c r="J10951" s="155" t="b">
        <f>Proc[[#This Row],[Requested]]=Proc[[#This Row],[CurrentParent]]</f>
        <v>0</v>
      </c>
      <c r="K10951" s="155" t="str">
        <f>IF(Proc[[#This Row],[Author]]="Marcela Urrego",VLOOKUP(LEFT(Proc[[#This Row],[Requested]],1),Table3[#All],2,0),VLOOKUP(Proc[[#This Row],[Author]],Table4[],2,0))</f>
        <v>HC</v>
      </c>
      <c r="L10951" s="155"/>
      <c r="M10951" s="140">
        <v>46127</v>
      </c>
      <c r="N10951" s="140"/>
      <c r="O10951" s="140"/>
      <c r="P10951" s="140" t="str">
        <f ca="1">IF(Proc[[#This Row],[DaysAgeing]]&gt;5,"yep","on track")</f>
        <v>on track</v>
      </c>
      <c r="Q10951" s="2">
        <f ca="1">IF(Proc[[#This Row],[DateClosed]]="",ABS(NETWORKDAYS(Proc[[#This Row],[DateOpened]],TODAY()))-1,ABS(NETWORKDAYS(Proc[[#This Row],[DateOpened]],Proc[[#This Row],[DateClosed]]))-1)</f>
        <v>1</v>
      </c>
      <c r="R10951" s="140" t="s">
        <v>476</v>
      </c>
      <c r="S10951" s="155"/>
      <c r="T10951" s="155"/>
    </row>
    <row r="10952" spans="1:20">
      <c r="A10952" t="s">
        <v>13271</v>
      </c>
      <c r="B10952" s="155" t="str">
        <f>IFERROR(VLOOKUP(Proc[[#This Row],[App]],Table2[],3,0),"open")</f>
        <v>open</v>
      </c>
      <c r="C10952" s="161" t="s">
        <v>370</v>
      </c>
      <c r="D10952" t="s">
        <v>5594</v>
      </c>
      <c r="E10952" t="s">
        <v>5884</v>
      </c>
      <c r="F10952" s="155"/>
      <c r="G10952" t="s">
        <v>400</v>
      </c>
      <c r="H10952" s="155" t="str">
        <f>IF(Proc[[#This Row],[type]]="LFF (MDG-F)",MID(Proc[[#This Row],[Obj]],13,10),"")</f>
        <v/>
      </c>
      <c r="J10952" s="155" t="b">
        <f>Proc[[#This Row],[Requested]]=Proc[[#This Row],[CurrentParent]]</f>
        <v>0</v>
      </c>
      <c r="K10952" s="155" t="str">
        <f>IF(Proc[[#This Row],[Author]]="Marcela Urrego",VLOOKUP(LEFT(Proc[[#This Row],[Requested]],1),Table3[#All],2,0),VLOOKUP(Proc[[#This Row],[Author]],Table4[],2,0))</f>
        <v>MGF</v>
      </c>
      <c r="L10952" s="155"/>
      <c r="M10952" s="140">
        <v>46127</v>
      </c>
      <c r="N10952" s="140"/>
      <c r="O10952" s="140"/>
      <c r="P10952" s="140" t="str">
        <f ca="1">IF(Proc[[#This Row],[DaysAgeing]]&gt;5,"yep","on track")</f>
        <v>on track</v>
      </c>
      <c r="Q10952" s="2">
        <f ca="1">IF(Proc[[#This Row],[DateClosed]]="",ABS(NETWORKDAYS(Proc[[#This Row],[DateOpened]],TODAY()))-1,ABS(NETWORKDAYS(Proc[[#This Row],[DateOpened]],Proc[[#This Row],[DateClosed]]))-1)</f>
        <v>1</v>
      </c>
      <c r="R10952" s="140" t="s">
        <v>422</v>
      </c>
      <c r="S10952" s="155"/>
      <c r="T10952" s="155"/>
    </row>
    <row r="10953" spans="1:20">
      <c r="A10953" s="161" t="s">
        <v>13271</v>
      </c>
      <c r="B10953" s="155" t="str">
        <f>IFERROR(VLOOKUP(Proc[[#This Row],[App]],Table2[],3,0),"open")</f>
        <v>open</v>
      </c>
      <c r="C10953" s="161" t="s">
        <v>370</v>
      </c>
      <c r="D10953" t="s">
        <v>5606</v>
      </c>
      <c r="E10953" t="s">
        <v>5884</v>
      </c>
      <c r="F10953" s="155"/>
      <c r="G10953" s="161" t="s">
        <v>400</v>
      </c>
      <c r="H10953" s="155" t="str">
        <f>IF(Proc[[#This Row],[type]]="LFF (MDG-F)",MID(Proc[[#This Row],[Obj]],13,10),"")</f>
        <v/>
      </c>
      <c r="J10953" s="155" t="b">
        <f>Proc[[#This Row],[Requested]]=Proc[[#This Row],[CurrentParent]]</f>
        <v>0</v>
      </c>
      <c r="K10953" s="155" t="str">
        <f>IF(Proc[[#This Row],[Author]]="Marcela Urrego",VLOOKUP(LEFT(Proc[[#This Row],[Requested]],1),Table3[#All],2,0),VLOOKUP(Proc[[#This Row],[Author]],Table4[],2,0))</f>
        <v>MGF</v>
      </c>
      <c r="L10953" s="155"/>
      <c r="M10953" s="140">
        <v>46127</v>
      </c>
      <c r="N10953" s="140"/>
      <c r="O10953" s="140"/>
      <c r="P10953" s="140" t="str">
        <f ca="1">IF(Proc[[#This Row],[DaysAgeing]]&gt;5,"yep","on track")</f>
        <v>on track</v>
      </c>
      <c r="Q10953" s="2">
        <f ca="1">IF(Proc[[#This Row],[DateClosed]]="",ABS(NETWORKDAYS(Proc[[#This Row],[DateOpened]],TODAY()))-1,ABS(NETWORKDAYS(Proc[[#This Row],[DateOpened]],Proc[[#This Row],[DateClosed]]))-1)</f>
        <v>1</v>
      </c>
      <c r="R10953" s="140" t="s">
        <v>422</v>
      </c>
      <c r="S10953" s="155"/>
      <c r="T10953" s="155"/>
    </row>
    <row r="10954" spans="1:20">
      <c r="A10954" s="161" t="s">
        <v>13271</v>
      </c>
      <c r="B10954" s="155" t="str">
        <f>IFERROR(VLOOKUP(Proc[[#This Row],[App]],Table2[],3,0),"open")</f>
        <v>open</v>
      </c>
      <c r="C10954" s="161" t="s">
        <v>370</v>
      </c>
      <c r="D10954" t="s">
        <v>5607</v>
      </c>
      <c r="E10954" t="s">
        <v>5884</v>
      </c>
      <c r="F10954" s="155"/>
      <c r="G10954" s="161" t="s">
        <v>400</v>
      </c>
      <c r="H10954" s="155" t="str">
        <f>IF(Proc[[#This Row],[type]]="LFF (MDG-F)",MID(Proc[[#This Row],[Obj]],13,10),"")</f>
        <v/>
      </c>
      <c r="J10954" s="155" t="b">
        <f>Proc[[#This Row],[Requested]]=Proc[[#This Row],[CurrentParent]]</f>
        <v>0</v>
      </c>
      <c r="K10954" s="155" t="str">
        <f>IF(Proc[[#This Row],[Author]]="Marcela Urrego",VLOOKUP(LEFT(Proc[[#This Row],[Requested]],1),Table3[#All],2,0),VLOOKUP(Proc[[#This Row],[Author]],Table4[],2,0))</f>
        <v>MGF</v>
      </c>
      <c r="L10954" s="155"/>
      <c r="M10954" s="140">
        <v>46127</v>
      </c>
      <c r="N10954" s="140"/>
      <c r="O10954" s="140"/>
      <c r="P10954" s="140" t="str">
        <f ca="1">IF(Proc[[#This Row],[DaysAgeing]]&gt;5,"yep","on track")</f>
        <v>on track</v>
      </c>
      <c r="Q10954" s="2">
        <f ca="1">IF(Proc[[#This Row],[DateClosed]]="",ABS(NETWORKDAYS(Proc[[#This Row],[DateOpened]],TODAY()))-1,ABS(NETWORKDAYS(Proc[[#This Row],[DateOpened]],Proc[[#This Row],[DateClosed]]))-1)</f>
        <v>1</v>
      </c>
      <c r="R10954" s="140" t="s">
        <v>422</v>
      </c>
      <c r="S10954" s="155"/>
      <c r="T10954" s="155"/>
    </row>
    <row r="10955" spans="1:20">
      <c r="A10955" s="161" t="s">
        <v>13271</v>
      </c>
      <c r="B10955" s="155" t="str">
        <f>IFERROR(VLOOKUP(Proc[[#This Row],[App]],Table2[],3,0),"open")</f>
        <v>open</v>
      </c>
      <c r="C10955" s="161" t="s">
        <v>370</v>
      </c>
      <c r="D10955" t="s">
        <v>13272</v>
      </c>
      <c r="E10955" t="s">
        <v>5884</v>
      </c>
      <c r="F10955" s="155"/>
      <c r="G10955" s="161" t="s">
        <v>400</v>
      </c>
      <c r="H10955" s="155" t="str">
        <f>IF(Proc[[#This Row],[type]]="LFF (MDG-F)",MID(Proc[[#This Row],[Obj]],13,10),"")</f>
        <v/>
      </c>
      <c r="J10955" s="155" t="b">
        <f>Proc[[#This Row],[Requested]]=Proc[[#This Row],[CurrentParent]]</f>
        <v>0</v>
      </c>
      <c r="K10955" s="155" t="str">
        <f>IF(Proc[[#This Row],[Author]]="Marcela Urrego",VLOOKUP(LEFT(Proc[[#This Row],[Requested]],1),Table3[#All],2,0),VLOOKUP(Proc[[#This Row],[Author]],Table4[],2,0))</f>
        <v>MGF</v>
      </c>
      <c r="L10955" s="155"/>
      <c r="M10955" s="140">
        <v>46127</v>
      </c>
      <c r="N10955" s="140"/>
      <c r="O10955" s="140"/>
      <c r="P10955" s="140" t="str">
        <f ca="1">IF(Proc[[#This Row],[DaysAgeing]]&gt;5,"yep","on track")</f>
        <v>on track</v>
      </c>
      <c r="Q10955" s="2">
        <f ca="1">IF(Proc[[#This Row],[DateClosed]]="",ABS(NETWORKDAYS(Proc[[#This Row],[DateOpened]],TODAY()))-1,ABS(NETWORKDAYS(Proc[[#This Row],[DateOpened]],Proc[[#This Row],[DateClosed]]))-1)</f>
        <v>1</v>
      </c>
      <c r="R10955" s="140" t="s">
        <v>422</v>
      </c>
      <c r="S10955" s="155"/>
      <c r="T10955" s="155"/>
    </row>
    <row r="10956" spans="1:20">
      <c r="A10956" s="161" t="s">
        <v>13271</v>
      </c>
      <c r="B10956" s="155" t="str">
        <f>IFERROR(VLOOKUP(Proc[[#This Row],[App]],Table2[],3,0),"open")</f>
        <v>open</v>
      </c>
      <c r="C10956" s="161" t="s">
        <v>370</v>
      </c>
      <c r="D10956" t="s">
        <v>13273</v>
      </c>
      <c r="E10956" t="s">
        <v>5884</v>
      </c>
      <c r="F10956" s="155"/>
      <c r="G10956" s="161" t="s">
        <v>400</v>
      </c>
      <c r="H10956" s="155" t="str">
        <f>IF(Proc[[#This Row],[type]]="LFF (MDG-F)",MID(Proc[[#This Row],[Obj]],13,10),"")</f>
        <v/>
      </c>
      <c r="J10956" s="155" t="b">
        <f>Proc[[#This Row],[Requested]]=Proc[[#This Row],[CurrentParent]]</f>
        <v>0</v>
      </c>
      <c r="K10956" s="155" t="str">
        <f>IF(Proc[[#This Row],[Author]]="Marcela Urrego",VLOOKUP(LEFT(Proc[[#This Row],[Requested]],1),Table3[#All],2,0),VLOOKUP(Proc[[#This Row],[Author]],Table4[],2,0))</f>
        <v>MGF</v>
      </c>
      <c r="L10956" s="155"/>
      <c r="M10956" s="140">
        <v>46127</v>
      </c>
      <c r="N10956" s="140"/>
      <c r="O10956" s="140"/>
      <c r="P10956" s="140" t="str">
        <f ca="1">IF(Proc[[#This Row],[DaysAgeing]]&gt;5,"yep","on track")</f>
        <v>on track</v>
      </c>
      <c r="Q10956" s="2">
        <f ca="1">IF(Proc[[#This Row],[DateClosed]]="",ABS(NETWORKDAYS(Proc[[#This Row],[DateOpened]],TODAY()))-1,ABS(NETWORKDAYS(Proc[[#This Row],[DateOpened]],Proc[[#This Row],[DateClosed]]))-1)</f>
        <v>1</v>
      </c>
      <c r="R10956" s="140" t="s">
        <v>422</v>
      </c>
      <c r="S10956" s="155"/>
      <c r="T10956" s="155"/>
    </row>
    <row r="10957" spans="1:20">
      <c r="A10957" s="161" t="s">
        <v>13271</v>
      </c>
      <c r="B10957" s="155" t="str">
        <f>IFERROR(VLOOKUP(Proc[[#This Row],[App]],Table2[],3,0),"open")</f>
        <v>open</v>
      </c>
      <c r="C10957" s="161" t="s">
        <v>405</v>
      </c>
      <c r="D10957" t="s">
        <v>13274</v>
      </c>
      <c r="E10957" t="s">
        <v>5884</v>
      </c>
      <c r="F10957" s="155"/>
      <c r="G10957" s="161" t="s">
        <v>406</v>
      </c>
      <c r="H10957" s="155" t="str">
        <f>IF(Proc[[#This Row],[type]]="LFF (MDG-F)",MID(Proc[[#This Row],[Obj]],13,10),"")</f>
        <v>SG09Z03500</v>
      </c>
      <c r="J10957" s="155" t="b">
        <f>Proc[[#This Row],[Requested]]=Proc[[#This Row],[CurrentParent]]</f>
        <v>0</v>
      </c>
      <c r="K10957" s="155" t="str">
        <f>IF(Proc[[#This Row],[Author]]="Marcela Urrego",VLOOKUP(LEFT(Proc[[#This Row],[Requested]],1),Table3[#All],2,0),VLOOKUP(Proc[[#This Row],[Author]],Table4[],2,0))</f>
        <v>MGF</v>
      </c>
      <c r="L10957" s="155"/>
      <c r="M10957" s="140">
        <v>46127</v>
      </c>
      <c r="N10957" s="140"/>
      <c r="O10957" s="140"/>
      <c r="P10957" s="140" t="str">
        <f ca="1">IF(Proc[[#This Row],[DaysAgeing]]&gt;5,"yep","on track")</f>
        <v>on track</v>
      </c>
      <c r="Q10957" s="2">
        <f ca="1">IF(Proc[[#This Row],[DateClosed]]="",ABS(NETWORKDAYS(Proc[[#This Row],[DateOpened]],TODAY()))-1,ABS(NETWORKDAYS(Proc[[#This Row],[DateOpened]],Proc[[#This Row],[DateClosed]]))-1)</f>
        <v>1</v>
      </c>
      <c r="R10957" s="140" t="s">
        <v>422</v>
      </c>
      <c r="S10957" s="155"/>
      <c r="T10957" s="155"/>
    </row>
    <row r="10958" spans="1:20">
      <c r="A10958" s="161" t="s">
        <v>13271</v>
      </c>
      <c r="B10958" s="155" t="str">
        <f>IFERROR(VLOOKUP(Proc[[#This Row],[App]],Table2[],3,0),"open")</f>
        <v>open</v>
      </c>
      <c r="C10958" s="161" t="s">
        <v>405</v>
      </c>
      <c r="D10958" t="s">
        <v>13275</v>
      </c>
      <c r="E10958" t="s">
        <v>5884</v>
      </c>
      <c r="F10958" s="155"/>
      <c r="G10958" s="161" t="s">
        <v>406</v>
      </c>
      <c r="H10958" s="155" t="str">
        <f>IF(Proc[[#This Row],[type]]="LFF (MDG-F)",MID(Proc[[#This Row],[Obj]],13,10),"")</f>
        <v>AT50O05002</v>
      </c>
      <c r="J10958" s="155" t="b">
        <f>Proc[[#This Row],[Requested]]=Proc[[#This Row],[CurrentParent]]</f>
        <v>0</v>
      </c>
      <c r="K10958" s="155" t="str">
        <f>IF(Proc[[#This Row],[Author]]="Marcela Urrego",VLOOKUP(LEFT(Proc[[#This Row],[Requested]],1),Table3[#All],2,0),VLOOKUP(Proc[[#This Row],[Author]],Table4[],2,0))</f>
        <v>MGF</v>
      </c>
      <c r="L10958" s="155"/>
      <c r="M10958" s="140">
        <v>46127</v>
      </c>
      <c r="N10958" s="140"/>
      <c r="O10958" s="140"/>
      <c r="P10958" s="140" t="str">
        <f ca="1">IF(Proc[[#This Row],[DaysAgeing]]&gt;5,"yep","on track")</f>
        <v>on track</v>
      </c>
      <c r="Q10958" s="2">
        <f ca="1">IF(Proc[[#This Row],[DateClosed]]="",ABS(NETWORKDAYS(Proc[[#This Row],[DateOpened]],TODAY()))-1,ABS(NETWORKDAYS(Proc[[#This Row],[DateOpened]],Proc[[#This Row],[DateClosed]]))-1)</f>
        <v>1</v>
      </c>
      <c r="R10958" s="140" t="s">
        <v>422</v>
      </c>
      <c r="S10958" s="155"/>
      <c r="T10958" s="155"/>
    </row>
    <row r="10959" spans="1:20">
      <c r="A10959" s="161" t="s">
        <v>13271</v>
      </c>
      <c r="B10959" s="155" t="str">
        <f>IFERROR(VLOOKUP(Proc[[#This Row],[App]],Table2[],3,0),"open")</f>
        <v>open</v>
      </c>
      <c r="C10959" s="161" t="s">
        <v>405</v>
      </c>
      <c r="D10959" t="s">
        <v>13276</v>
      </c>
      <c r="E10959" t="s">
        <v>5884</v>
      </c>
      <c r="F10959" s="155"/>
      <c r="G10959" s="161" t="s">
        <v>406</v>
      </c>
      <c r="H10959" s="155" t="str">
        <f>IF(Proc[[#This Row],[type]]="LFF (MDG-F)",MID(Proc[[#This Row],[Obj]],13,10),"")</f>
        <v>2125GIT640</v>
      </c>
      <c r="J10959" s="155" t="b">
        <f>Proc[[#This Row],[Requested]]=Proc[[#This Row],[CurrentParent]]</f>
        <v>0</v>
      </c>
      <c r="K10959" s="155" t="str">
        <f>IF(Proc[[#This Row],[Author]]="Marcela Urrego",VLOOKUP(LEFT(Proc[[#This Row],[Requested]],1),Table3[#All],2,0),VLOOKUP(Proc[[#This Row],[Author]],Table4[],2,0))</f>
        <v>MGF</v>
      </c>
      <c r="L10959" s="155"/>
      <c r="M10959" s="140">
        <v>46127</v>
      </c>
      <c r="N10959" s="140"/>
      <c r="O10959" s="140"/>
      <c r="P10959" s="140" t="str">
        <f ca="1">IF(Proc[[#This Row],[DaysAgeing]]&gt;5,"yep","on track")</f>
        <v>on track</v>
      </c>
      <c r="Q10959" s="2">
        <f ca="1">IF(Proc[[#This Row],[DateClosed]]="",ABS(NETWORKDAYS(Proc[[#This Row],[DateOpened]],TODAY()))-1,ABS(NETWORKDAYS(Proc[[#This Row],[DateOpened]],Proc[[#This Row],[DateClosed]]))-1)</f>
        <v>1</v>
      </c>
      <c r="R10959" s="140" t="s">
        <v>422</v>
      </c>
      <c r="S10959" s="155"/>
      <c r="T10959" s="155"/>
    </row>
    <row r="10960" spans="1:20">
      <c r="A10960" s="161" t="s">
        <v>13271</v>
      </c>
      <c r="B10960" s="155" t="str">
        <f>IFERROR(VLOOKUP(Proc[[#This Row],[App]],Table2[],3,0),"open")</f>
        <v>open</v>
      </c>
      <c r="C10960" s="161" t="s">
        <v>370</v>
      </c>
      <c r="D10960" t="s">
        <v>13277</v>
      </c>
      <c r="E10960" t="s">
        <v>5884</v>
      </c>
      <c r="F10960" s="155"/>
      <c r="G10960" s="161" t="s">
        <v>400</v>
      </c>
      <c r="H10960" s="155" t="str">
        <f>IF(Proc[[#This Row],[type]]="LFF (MDG-F)",MID(Proc[[#This Row],[Obj]],13,10),"")</f>
        <v/>
      </c>
      <c r="J10960" s="155" t="b">
        <f>Proc[[#This Row],[Requested]]=Proc[[#This Row],[CurrentParent]]</f>
        <v>0</v>
      </c>
      <c r="K10960" s="155" t="str">
        <f>IF(Proc[[#This Row],[Author]]="Marcela Urrego",VLOOKUP(LEFT(Proc[[#This Row],[Requested]],1),Table3[#All],2,0),VLOOKUP(Proc[[#This Row],[Author]],Table4[],2,0))</f>
        <v>MGF</v>
      </c>
      <c r="L10960" s="155"/>
      <c r="M10960" s="140">
        <v>46127</v>
      </c>
      <c r="N10960" s="140"/>
      <c r="O10960" s="140"/>
      <c r="P10960" s="140" t="str">
        <f ca="1">IF(Proc[[#This Row],[DaysAgeing]]&gt;5,"yep","on track")</f>
        <v>on track</v>
      </c>
      <c r="Q10960" s="2">
        <f ca="1">IF(Proc[[#This Row],[DateClosed]]="",ABS(NETWORKDAYS(Proc[[#This Row],[DateOpened]],TODAY()))-1,ABS(NETWORKDAYS(Proc[[#This Row],[DateOpened]],Proc[[#This Row],[DateClosed]]))-1)</f>
        <v>1</v>
      </c>
      <c r="R10960" s="140" t="s">
        <v>422</v>
      </c>
      <c r="S10960" s="155"/>
      <c r="T10960" s="155"/>
    </row>
    <row r="10961" spans="1:20">
      <c r="A10961" s="161" t="s">
        <v>13271</v>
      </c>
      <c r="B10961" s="155" t="str">
        <f>IFERROR(VLOOKUP(Proc[[#This Row],[App]],Table2[],3,0),"open")</f>
        <v>open</v>
      </c>
      <c r="C10961" s="161" t="s">
        <v>370</v>
      </c>
      <c r="D10961" t="s">
        <v>13278</v>
      </c>
      <c r="E10961" t="s">
        <v>5884</v>
      </c>
      <c r="F10961" s="155"/>
      <c r="G10961" s="161" t="s">
        <v>400</v>
      </c>
      <c r="H10961" s="155" t="str">
        <f>IF(Proc[[#This Row],[type]]="LFF (MDG-F)",MID(Proc[[#This Row],[Obj]],13,10),"")</f>
        <v/>
      </c>
      <c r="J10961" s="155" t="b">
        <f>Proc[[#This Row],[Requested]]=Proc[[#This Row],[CurrentParent]]</f>
        <v>0</v>
      </c>
      <c r="K10961" s="155" t="str">
        <f>IF(Proc[[#This Row],[Author]]="Marcela Urrego",VLOOKUP(LEFT(Proc[[#This Row],[Requested]],1),Table3[#All],2,0),VLOOKUP(Proc[[#This Row],[Author]],Table4[],2,0))</f>
        <v>MGF</v>
      </c>
      <c r="L10961" s="155"/>
      <c r="M10961" s="140">
        <v>46127</v>
      </c>
      <c r="N10961" s="140"/>
      <c r="O10961" s="140"/>
      <c r="P10961" s="140" t="str">
        <f ca="1">IF(Proc[[#This Row],[DaysAgeing]]&gt;5,"yep","on track")</f>
        <v>on track</v>
      </c>
      <c r="Q10961" s="2">
        <f ca="1">IF(Proc[[#This Row],[DateClosed]]="",ABS(NETWORKDAYS(Proc[[#This Row],[DateOpened]],TODAY()))-1,ABS(NETWORKDAYS(Proc[[#This Row],[DateOpened]],Proc[[#This Row],[DateClosed]]))-1)</f>
        <v>1</v>
      </c>
      <c r="R10961" s="140" t="s">
        <v>422</v>
      </c>
      <c r="S10961" s="155"/>
      <c r="T10961" s="155"/>
    </row>
    <row r="10962" spans="1:20">
      <c r="A10962" s="161" t="s">
        <v>13271</v>
      </c>
      <c r="B10962" s="155" t="str">
        <f>IFERROR(VLOOKUP(Proc[[#This Row],[App]],Table2[],3,0),"open")</f>
        <v>open</v>
      </c>
      <c r="C10962" s="161" t="s">
        <v>370</v>
      </c>
      <c r="D10962" t="s">
        <v>13279</v>
      </c>
      <c r="E10962" t="s">
        <v>5884</v>
      </c>
      <c r="F10962" s="155"/>
      <c r="G10962" s="161" t="s">
        <v>400</v>
      </c>
      <c r="H10962" s="155" t="str">
        <f>IF(Proc[[#This Row],[type]]="LFF (MDG-F)",MID(Proc[[#This Row],[Obj]],13,10),"")</f>
        <v/>
      </c>
      <c r="J10962" s="155" t="b">
        <f>Proc[[#This Row],[Requested]]=Proc[[#This Row],[CurrentParent]]</f>
        <v>0</v>
      </c>
      <c r="K10962" s="155" t="str">
        <f>IF(Proc[[#This Row],[Author]]="Marcela Urrego",VLOOKUP(LEFT(Proc[[#This Row],[Requested]],1),Table3[#All],2,0),VLOOKUP(Proc[[#This Row],[Author]],Table4[],2,0))</f>
        <v>MGF</v>
      </c>
      <c r="L10962" s="155"/>
      <c r="M10962" s="140">
        <v>46127</v>
      </c>
      <c r="N10962" s="140"/>
      <c r="O10962" s="140"/>
      <c r="P10962" s="140" t="str">
        <f ca="1">IF(Proc[[#This Row],[DaysAgeing]]&gt;5,"yep","on track")</f>
        <v>on track</v>
      </c>
      <c r="Q10962" s="2">
        <f ca="1">IF(Proc[[#This Row],[DateClosed]]="",ABS(NETWORKDAYS(Proc[[#This Row],[DateOpened]],TODAY()))-1,ABS(NETWORKDAYS(Proc[[#This Row],[DateOpened]],Proc[[#This Row],[DateClosed]]))-1)</f>
        <v>1</v>
      </c>
      <c r="R10962" s="140" t="s">
        <v>422</v>
      </c>
      <c r="S10962" s="155"/>
      <c r="T10962" s="155"/>
    </row>
    <row r="10963" spans="1:20">
      <c r="A10963" s="161" t="s">
        <v>13271</v>
      </c>
      <c r="B10963" s="155" t="str">
        <f>IFERROR(VLOOKUP(Proc[[#This Row],[App]],Table2[],3,0),"open")</f>
        <v>open</v>
      </c>
      <c r="C10963" s="161" t="s">
        <v>370</v>
      </c>
      <c r="D10963" t="s">
        <v>13280</v>
      </c>
      <c r="E10963" t="s">
        <v>5884</v>
      </c>
      <c r="F10963" s="155"/>
      <c r="G10963" s="161" t="s">
        <v>400</v>
      </c>
      <c r="H10963" s="155" t="str">
        <f>IF(Proc[[#This Row],[type]]="LFF (MDG-F)",MID(Proc[[#This Row],[Obj]],13,10),"")</f>
        <v/>
      </c>
      <c r="J10963" s="155" t="b">
        <f>Proc[[#This Row],[Requested]]=Proc[[#This Row],[CurrentParent]]</f>
        <v>0</v>
      </c>
      <c r="K10963" s="155" t="str">
        <f>IF(Proc[[#This Row],[Author]]="Marcela Urrego",VLOOKUP(LEFT(Proc[[#This Row],[Requested]],1),Table3[#All],2,0),VLOOKUP(Proc[[#This Row],[Author]],Table4[],2,0))</f>
        <v>MGF</v>
      </c>
      <c r="L10963" s="155"/>
      <c r="M10963" s="140">
        <v>46127</v>
      </c>
      <c r="N10963" s="140"/>
      <c r="O10963" s="140"/>
      <c r="P10963" s="140" t="str">
        <f ca="1">IF(Proc[[#This Row],[DaysAgeing]]&gt;5,"yep","on track")</f>
        <v>on track</v>
      </c>
      <c r="Q10963" s="2">
        <f ca="1">IF(Proc[[#This Row],[DateClosed]]="",ABS(NETWORKDAYS(Proc[[#This Row],[DateOpened]],TODAY()))-1,ABS(NETWORKDAYS(Proc[[#This Row],[DateOpened]],Proc[[#This Row],[DateClosed]]))-1)</f>
        <v>1</v>
      </c>
      <c r="R10963" s="140" t="s">
        <v>422</v>
      </c>
      <c r="S10963" s="155"/>
      <c r="T10963" s="155"/>
    </row>
    <row r="10964" spans="1:20">
      <c r="A10964" s="161" t="s">
        <v>13271</v>
      </c>
      <c r="B10964" s="155" t="str">
        <f>IFERROR(VLOOKUP(Proc[[#This Row],[App]],Table2[],3,0),"open")</f>
        <v>open</v>
      </c>
      <c r="C10964" s="161" t="s">
        <v>370</v>
      </c>
      <c r="D10964" t="s">
        <v>13281</v>
      </c>
      <c r="E10964" t="s">
        <v>5884</v>
      </c>
      <c r="F10964" s="155"/>
      <c r="G10964" s="161" t="s">
        <v>400</v>
      </c>
      <c r="H10964" s="155" t="str">
        <f>IF(Proc[[#This Row],[type]]="LFF (MDG-F)",MID(Proc[[#This Row],[Obj]],13,10),"")</f>
        <v/>
      </c>
      <c r="J10964" s="155" t="b">
        <f>Proc[[#This Row],[Requested]]=Proc[[#This Row],[CurrentParent]]</f>
        <v>0</v>
      </c>
      <c r="K10964" s="155" t="str">
        <f>IF(Proc[[#This Row],[Author]]="Marcela Urrego",VLOOKUP(LEFT(Proc[[#This Row],[Requested]],1),Table3[#All],2,0),VLOOKUP(Proc[[#This Row],[Author]],Table4[],2,0))</f>
        <v>MGF</v>
      </c>
      <c r="L10964" s="155"/>
      <c r="M10964" s="140">
        <v>46127</v>
      </c>
      <c r="N10964" s="140"/>
      <c r="O10964" s="140"/>
      <c r="P10964" s="140" t="str">
        <f ca="1">IF(Proc[[#This Row],[DaysAgeing]]&gt;5,"yep","on track")</f>
        <v>on track</v>
      </c>
      <c r="Q10964" s="2">
        <f ca="1">IF(Proc[[#This Row],[DateClosed]]="",ABS(NETWORKDAYS(Proc[[#This Row],[DateOpened]],TODAY()))-1,ABS(NETWORKDAYS(Proc[[#This Row],[DateOpened]],Proc[[#This Row],[DateClosed]]))-1)</f>
        <v>1</v>
      </c>
      <c r="R10964" s="140" t="s">
        <v>422</v>
      </c>
      <c r="S10964" s="155"/>
      <c r="T10964" s="155"/>
    </row>
    <row r="10965" spans="1:20">
      <c r="A10965" s="161" t="s">
        <v>13271</v>
      </c>
      <c r="B10965" s="155" t="str">
        <f>IFERROR(VLOOKUP(Proc[[#This Row],[App]],Table2[],3,0),"open")</f>
        <v>open</v>
      </c>
      <c r="C10965" s="161" t="s">
        <v>370</v>
      </c>
      <c r="D10965" t="s">
        <v>13282</v>
      </c>
      <c r="E10965" t="s">
        <v>5884</v>
      </c>
      <c r="F10965" s="155"/>
      <c r="G10965" s="161" t="s">
        <v>400</v>
      </c>
      <c r="H10965" s="155" t="str">
        <f>IF(Proc[[#This Row],[type]]="LFF (MDG-F)",MID(Proc[[#This Row],[Obj]],13,10),"")</f>
        <v/>
      </c>
      <c r="J10965" s="155" t="b">
        <f>Proc[[#This Row],[Requested]]=Proc[[#This Row],[CurrentParent]]</f>
        <v>0</v>
      </c>
      <c r="K10965" s="155" t="str">
        <f>IF(Proc[[#This Row],[Author]]="Marcela Urrego",VLOOKUP(LEFT(Proc[[#This Row],[Requested]],1),Table3[#All],2,0),VLOOKUP(Proc[[#This Row],[Author]],Table4[],2,0))</f>
        <v>MGF</v>
      </c>
      <c r="L10965" s="155"/>
      <c r="M10965" s="140">
        <v>46127</v>
      </c>
      <c r="N10965" s="140"/>
      <c r="O10965" s="140"/>
      <c r="P10965" s="140" t="str">
        <f ca="1">IF(Proc[[#This Row],[DaysAgeing]]&gt;5,"yep","on track")</f>
        <v>on track</v>
      </c>
      <c r="Q10965" s="2">
        <f ca="1">IF(Proc[[#This Row],[DateClosed]]="",ABS(NETWORKDAYS(Proc[[#This Row],[DateOpened]],TODAY()))-1,ABS(NETWORKDAYS(Proc[[#This Row],[DateOpened]],Proc[[#This Row],[DateClosed]]))-1)</f>
        <v>1</v>
      </c>
      <c r="R10965" s="140" t="s">
        <v>422</v>
      </c>
      <c r="S10965" s="155"/>
      <c r="T10965" s="155"/>
    </row>
    <row r="10966" spans="1:20">
      <c r="A10966" s="161" t="s">
        <v>13271</v>
      </c>
      <c r="B10966" s="155" t="str">
        <f>IFERROR(VLOOKUP(Proc[[#This Row],[App]],Table2[],3,0),"open")</f>
        <v>open</v>
      </c>
      <c r="C10966" s="161" t="s">
        <v>370</v>
      </c>
      <c r="D10966" t="s">
        <v>13283</v>
      </c>
      <c r="E10966" t="s">
        <v>5884</v>
      </c>
      <c r="F10966" s="155"/>
      <c r="G10966" s="161" t="s">
        <v>400</v>
      </c>
      <c r="H10966" s="155" t="str">
        <f>IF(Proc[[#This Row],[type]]="LFF (MDG-F)",MID(Proc[[#This Row],[Obj]],13,10),"")</f>
        <v/>
      </c>
      <c r="J10966" s="155" t="b">
        <f>Proc[[#This Row],[Requested]]=Proc[[#This Row],[CurrentParent]]</f>
        <v>0</v>
      </c>
      <c r="K10966" s="155" t="str">
        <f>IF(Proc[[#This Row],[Author]]="Marcela Urrego",VLOOKUP(LEFT(Proc[[#This Row],[Requested]],1),Table3[#All],2,0),VLOOKUP(Proc[[#This Row],[Author]],Table4[],2,0))</f>
        <v>MGF</v>
      </c>
      <c r="L10966" s="155"/>
      <c r="M10966" s="140">
        <v>46127</v>
      </c>
      <c r="N10966" s="140"/>
      <c r="O10966" s="140"/>
      <c r="P10966" s="140" t="str">
        <f ca="1">IF(Proc[[#This Row],[DaysAgeing]]&gt;5,"yep","on track")</f>
        <v>on track</v>
      </c>
      <c r="Q10966" s="2">
        <f ca="1">IF(Proc[[#This Row],[DateClosed]]="",ABS(NETWORKDAYS(Proc[[#This Row],[DateOpened]],TODAY()))-1,ABS(NETWORKDAYS(Proc[[#This Row],[DateOpened]],Proc[[#This Row],[DateClosed]]))-1)</f>
        <v>1</v>
      </c>
      <c r="R10966" s="140" t="s">
        <v>422</v>
      </c>
      <c r="S10966" s="155"/>
      <c r="T10966" s="155"/>
    </row>
    <row r="10967" spans="1:20">
      <c r="A10967" s="161" t="s">
        <v>13271</v>
      </c>
      <c r="B10967" s="155" t="str">
        <f>IFERROR(VLOOKUP(Proc[[#This Row],[App]],Table2[],3,0),"open")</f>
        <v>open</v>
      </c>
      <c r="C10967" s="161" t="s">
        <v>370</v>
      </c>
      <c r="D10967" t="s">
        <v>13284</v>
      </c>
      <c r="E10967" t="s">
        <v>5884</v>
      </c>
      <c r="F10967" s="155"/>
      <c r="G10967" s="161" t="s">
        <v>400</v>
      </c>
      <c r="H10967" s="155" t="str">
        <f>IF(Proc[[#This Row],[type]]="LFF (MDG-F)",MID(Proc[[#This Row],[Obj]],13,10),"")</f>
        <v/>
      </c>
      <c r="J10967" s="155" t="b">
        <f>Proc[[#This Row],[Requested]]=Proc[[#This Row],[CurrentParent]]</f>
        <v>0</v>
      </c>
      <c r="K10967" s="155" t="str">
        <f>IF(Proc[[#This Row],[Author]]="Marcela Urrego",VLOOKUP(LEFT(Proc[[#This Row],[Requested]],1),Table3[#All],2,0),VLOOKUP(Proc[[#This Row],[Author]],Table4[],2,0))</f>
        <v>MGF</v>
      </c>
      <c r="L10967" s="155"/>
      <c r="M10967" s="140">
        <v>46127</v>
      </c>
      <c r="N10967" s="140"/>
      <c r="O10967" s="140"/>
      <c r="P10967" s="140" t="str">
        <f ca="1">IF(Proc[[#This Row],[DaysAgeing]]&gt;5,"yep","on track")</f>
        <v>on track</v>
      </c>
      <c r="Q10967" s="2">
        <f ca="1">IF(Proc[[#This Row],[DateClosed]]="",ABS(NETWORKDAYS(Proc[[#This Row],[DateOpened]],TODAY()))-1,ABS(NETWORKDAYS(Proc[[#This Row],[DateOpened]],Proc[[#This Row],[DateClosed]]))-1)</f>
        <v>1</v>
      </c>
      <c r="R10967" s="140" t="s">
        <v>422</v>
      </c>
      <c r="S10967" s="155"/>
      <c r="T10967" s="155"/>
    </row>
    <row r="10968" spans="1:20">
      <c r="A10968" s="161" t="s">
        <v>13271</v>
      </c>
      <c r="B10968" s="155" t="str">
        <f>IFERROR(VLOOKUP(Proc[[#This Row],[App]],Table2[],3,0),"open")</f>
        <v>open</v>
      </c>
      <c r="C10968" s="161" t="s">
        <v>370</v>
      </c>
      <c r="D10968" t="s">
        <v>13285</v>
      </c>
      <c r="E10968" t="s">
        <v>5884</v>
      </c>
      <c r="F10968" s="155"/>
      <c r="G10968" s="161" t="s">
        <v>400</v>
      </c>
      <c r="H10968" s="155" t="str">
        <f>IF(Proc[[#This Row],[type]]="LFF (MDG-F)",MID(Proc[[#This Row],[Obj]],13,10),"")</f>
        <v/>
      </c>
      <c r="J10968" s="155" t="b">
        <f>Proc[[#This Row],[Requested]]=Proc[[#This Row],[CurrentParent]]</f>
        <v>0</v>
      </c>
      <c r="K10968" s="155" t="str">
        <f>IF(Proc[[#This Row],[Author]]="Marcela Urrego",VLOOKUP(LEFT(Proc[[#This Row],[Requested]],1),Table3[#All],2,0),VLOOKUP(Proc[[#This Row],[Author]],Table4[],2,0))</f>
        <v>MGF</v>
      </c>
      <c r="L10968" s="155"/>
      <c r="M10968" s="140">
        <v>46127</v>
      </c>
      <c r="N10968" s="140"/>
      <c r="O10968" s="140"/>
      <c r="P10968" s="140" t="str">
        <f ca="1">IF(Proc[[#This Row],[DaysAgeing]]&gt;5,"yep","on track")</f>
        <v>on track</v>
      </c>
      <c r="Q10968" s="2">
        <f ca="1">IF(Proc[[#This Row],[DateClosed]]="",ABS(NETWORKDAYS(Proc[[#This Row],[DateOpened]],TODAY()))-1,ABS(NETWORKDAYS(Proc[[#This Row],[DateOpened]],Proc[[#This Row],[DateClosed]]))-1)</f>
        <v>1</v>
      </c>
      <c r="R10968" s="140" t="s">
        <v>422</v>
      </c>
      <c r="S10968" s="155"/>
      <c r="T10968" s="155"/>
    </row>
    <row r="10969" spans="1:20">
      <c r="A10969" s="161" t="s">
        <v>13271</v>
      </c>
      <c r="B10969" s="155" t="str">
        <f>IFERROR(VLOOKUP(Proc[[#This Row],[App]],Table2[],3,0),"open")</f>
        <v>open</v>
      </c>
      <c r="C10969" s="161" t="s">
        <v>370</v>
      </c>
      <c r="D10969" t="s">
        <v>13286</v>
      </c>
      <c r="E10969" t="s">
        <v>5884</v>
      </c>
      <c r="F10969" s="155"/>
      <c r="G10969" s="161" t="s">
        <v>400</v>
      </c>
      <c r="H10969" s="155" t="str">
        <f>IF(Proc[[#This Row],[type]]="LFF (MDG-F)",MID(Proc[[#This Row],[Obj]],13,10),"")</f>
        <v/>
      </c>
      <c r="J10969" s="155" t="b">
        <f>Proc[[#This Row],[Requested]]=Proc[[#This Row],[CurrentParent]]</f>
        <v>0</v>
      </c>
      <c r="K10969" s="155" t="str">
        <f>IF(Proc[[#This Row],[Author]]="Marcela Urrego",VLOOKUP(LEFT(Proc[[#This Row],[Requested]],1),Table3[#All],2,0),VLOOKUP(Proc[[#This Row],[Author]],Table4[],2,0))</f>
        <v>MGF</v>
      </c>
      <c r="L10969" s="155"/>
      <c r="M10969" s="140">
        <v>46127</v>
      </c>
      <c r="N10969" s="140"/>
      <c r="O10969" s="140"/>
      <c r="P10969" s="140" t="str">
        <f ca="1">IF(Proc[[#This Row],[DaysAgeing]]&gt;5,"yep","on track")</f>
        <v>on track</v>
      </c>
      <c r="Q10969" s="2">
        <f ca="1">IF(Proc[[#This Row],[DateClosed]]="",ABS(NETWORKDAYS(Proc[[#This Row],[DateOpened]],TODAY()))-1,ABS(NETWORKDAYS(Proc[[#This Row],[DateOpened]],Proc[[#This Row],[DateClosed]]))-1)</f>
        <v>1</v>
      </c>
      <c r="R10969" s="140" t="s">
        <v>422</v>
      </c>
      <c r="S10969" s="155"/>
      <c r="T10969" s="155"/>
    </row>
    <row r="10970" spans="1:20">
      <c r="A10970" s="161" t="s">
        <v>13271</v>
      </c>
      <c r="B10970" s="155" t="str">
        <f>IFERROR(VLOOKUP(Proc[[#This Row],[App]],Table2[],3,0),"open")</f>
        <v>open</v>
      </c>
      <c r="C10970" s="161" t="s">
        <v>370</v>
      </c>
      <c r="D10970" t="s">
        <v>13287</v>
      </c>
      <c r="E10970" t="s">
        <v>5884</v>
      </c>
      <c r="F10970" s="155"/>
      <c r="G10970" s="161" t="s">
        <v>400</v>
      </c>
      <c r="H10970" s="155" t="str">
        <f>IF(Proc[[#This Row],[type]]="LFF (MDG-F)",MID(Proc[[#This Row],[Obj]],13,10),"")</f>
        <v/>
      </c>
      <c r="J10970" s="155" t="b">
        <f>Proc[[#This Row],[Requested]]=Proc[[#This Row],[CurrentParent]]</f>
        <v>0</v>
      </c>
      <c r="K10970" s="155" t="str">
        <f>IF(Proc[[#This Row],[Author]]="Marcela Urrego",VLOOKUP(LEFT(Proc[[#This Row],[Requested]],1),Table3[#All],2,0),VLOOKUP(Proc[[#This Row],[Author]],Table4[],2,0))</f>
        <v>MGF</v>
      </c>
      <c r="L10970" s="155"/>
      <c r="M10970" s="140">
        <v>46127</v>
      </c>
      <c r="N10970" s="140"/>
      <c r="O10970" s="140"/>
      <c r="P10970" s="140" t="str">
        <f ca="1">IF(Proc[[#This Row],[DaysAgeing]]&gt;5,"yep","on track")</f>
        <v>on track</v>
      </c>
      <c r="Q10970" s="2">
        <f ca="1">IF(Proc[[#This Row],[DateClosed]]="",ABS(NETWORKDAYS(Proc[[#This Row],[DateOpened]],TODAY()))-1,ABS(NETWORKDAYS(Proc[[#This Row],[DateOpened]],Proc[[#This Row],[DateClosed]]))-1)</f>
        <v>1</v>
      </c>
      <c r="R10970" s="140" t="s">
        <v>422</v>
      </c>
      <c r="S10970" s="155"/>
      <c r="T10970" s="155"/>
    </row>
    <row r="10971" spans="1:20">
      <c r="A10971" s="161" t="s">
        <v>13271</v>
      </c>
      <c r="B10971" s="155" t="str">
        <f>IFERROR(VLOOKUP(Proc[[#This Row],[App]],Table2[],3,0),"open")</f>
        <v>open</v>
      </c>
      <c r="C10971" s="161" t="s">
        <v>370</v>
      </c>
      <c r="D10971" t="s">
        <v>13288</v>
      </c>
      <c r="E10971" t="s">
        <v>5884</v>
      </c>
      <c r="F10971" s="155"/>
      <c r="G10971" s="161" t="s">
        <v>400</v>
      </c>
      <c r="H10971" s="155" t="str">
        <f>IF(Proc[[#This Row],[type]]="LFF (MDG-F)",MID(Proc[[#This Row],[Obj]],13,10),"")</f>
        <v/>
      </c>
      <c r="J10971" s="155" t="b">
        <f>Proc[[#This Row],[Requested]]=Proc[[#This Row],[CurrentParent]]</f>
        <v>0</v>
      </c>
      <c r="K10971" s="155" t="str">
        <f>IF(Proc[[#This Row],[Author]]="Marcela Urrego",VLOOKUP(LEFT(Proc[[#This Row],[Requested]],1),Table3[#All],2,0),VLOOKUP(Proc[[#This Row],[Author]],Table4[],2,0))</f>
        <v>MGF</v>
      </c>
      <c r="L10971" s="155"/>
      <c r="M10971" s="140">
        <v>46127</v>
      </c>
      <c r="N10971" s="140"/>
      <c r="O10971" s="140"/>
      <c r="P10971" s="140" t="str">
        <f ca="1">IF(Proc[[#This Row],[DaysAgeing]]&gt;5,"yep","on track")</f>
        <v>on track</v>
      </c>
      <c r="Q10971" s="2">
        <f ca="1">IF(Proc[[#This Row],[DateClosed]]="",ABS(NETWORKDAYS(Proc[[#This Row],[DateOpened]],TODAY()))-1,ABS(NETWORKDAYS(Proc[[#This Row],[DateOpened]],Proc[[#This Row],[DateClosed]]))-1)</f>
        <v>1</v>
      </c>
      <c r="R10971" s="140" t="s">
        <v>422</v>
      </c>
      <c r="S10971" s="155"/>
      <c r="T10971" s="155"/>
    </row>
    <row r="10972" spans="1:20">
      <c r="A10972" s="161" t="s">
        <v>13271</v>
      </c>
      <c r="B10972" s="155" t="str">
        <f>IFERROR(VLOOKUP(Proc[[#This Row],[App]],Table2[],3,0),"open")</f>
        <v>open</v>
      </c>
      <c r="C10972" s="161" t="s">
        <v>370</v>
      </c>
      <c r="D10972" t="s">
        <v>13289</v>
      </c>
      <c r="E10972" t="s">
        <v>5884</v>
      </c>
      <c r="F10972" s="155"/>
      <c r="G10972" s="161" t="s">
        <v>400</v>
      </c>
      <c r="H10972" s="155" t="str">
        <f>IF(Proc[[#This Row],[type]]="LFF (MDG-F)",MID(Proc[[#This Row],[Obj]],13,10),"")</f>
        <v/>
      </c>
      <c r="J10972" s="155" t="b">
        <f>Proc[[#This Row],[Requested]]=Proc[[#This Row],[CurrentParent]]</f>
        <v>0</v>
      </c>
      <c r="K10972" s="155" t="str">
        <f>IF(Proc[[#This Row],[Author]]="Marcela Urrego",VLOOKUP(LEFT(Proc[[#This Row],[Requested]],1),Table3[#All],2,0),VLOOKUP(Proc[[#This Row],[Author]],Table4[],2,0))</f>
        <v>MGF</v>
      </c>
      <c r="L10972" s="155"/>
      <c r="M10972" s="140">
        <v>46127</v>
      </c>
      <c r="N10972" s="140"/>
      <c r="O10972" s="140"/>
      <c r="P10972" s="140" t="str">
        <f ca="1">IF(Proc[[#This Row],[DaysAgeing]]&gt;5,"yep","on track")</f>
        <v>on track</v>
      </c>
      <c r="Q10972" s="2">
        <f ca="1">IF(Proc[[#This Row],[DateClosed]]="",ABS(NETWORKDAYS(Proc[[#This Row],[DateOpened]],TODAY()))-1,ABS(NETWORKDAYS(Proc[[#This Row],[DateOpened]],Proc[[#This Row],[DateClosed]]))-1)</f>
        <v>1</v>
      </c>
      <c r="R10972" s="140" t="s">
        <v>422</v>
      </c>
      <c r="S10972" s="155"/>
      <c r="T10972" s="155"/>
    </row>
    <row r="10973" spans="1:20">
      <c r="A10973" s="161" t="s">
        <v>13271</v>
      </c>
      <c r="B10973" s="155" t="str">
        <f>IFERROR(VLOOKUP(Proc[[#This Row],[App]],Table2[],3,0),"open")</f>
        <v>open</v>
      </c>
      <c r="C10973" s="161" t="s">
        <v>370</v>
      </c>
      <c r="D10973" t="s">
        <v>13290</v>
      </c>
      <c r="E10973" t="s">
        <v>5884</v>
      </c>
      <c r="F10973" s="155"/>
      <c r="G10973" s="161" t="s">
        <v>400</v>
      </c>
      <c r="H10973" s="155" t="str">
        <f>IF(Proc[[#This Row],[type]]="LFF (MDG-F)",MID(Proc[[#This Row],[Obj]],13,10),"")</f>
        <v/>
      </c>
      <c r="J10973" s="155" t="b">
        <f>Proc[[#This Row],[Requested]]=Proc[[#This Row],[CurrentParent]]</f>
        <v>0</v>
      </c>
      <c r="K10973" s="155" t="str">
        <f>IF(Proc[[#This Row],[Author]]="Marcela Urrego",VLOOKUP(LEFT(Proc[[#This Row],[Requested]],1),Table3[#All],2,0),VLOOKUP(Proc[[#This Row],[Author]],Table4[],2,0))</f>
        <v>MGF</v>
      </c>
      <c r="L10973" s="155"/>
      <c r="M10973" s="140">
        <v>46127</v>
      </c>
      <c r="N10973" s="140"/>
      <c r="O10973" s="140"/>
      <c r="P10973" s="140" t="str">
        <f ca="1">IF(Proc[[#This Row],[DaysAgeing]]&gt;5,"yep","on track")</f>
        <v>on track</v>
      </c>
      <c r="Q10973" s="2">
        <f ca="1">IF(Proc[[#This Row],[DateClosed]]="",ABS(NETWORKDAYS(Proc[[#This Row],[DateOpened]],TODAY()))-1,ABS(NETWORKDAYS(Proc[[#This Row],[DateOpened]],Proc[[#This Row],[DateClosed]]))-1)</f>
        <v>1</v>
      </c>
      <c r="R10973" s="140" t="s">
        <v>422</v>
      </c>
      <c r="S10973" s="155"/>
      <c r="T10973" s="155"/>
    </row>
    <row r="10974" spans="1:20">
      <c r="A10974" s="161" t="s">
        <v>13271</v>
      </c>
      <c r="B10974" s="155" t="str">
        <f>IFERROR(VLOOKUP(Proc[[#This Row],[App]],Table2[],3,0),"open")</f>
        <v>open</v>
      </c>
      <c r="C10974" s="161" t="s">
        <v>370</v>
      </c>
      <c r="D10974" t="s">
        <v>13291</v>
      </c>
      <c r="E10974" t="s">
        <v>5884</v>
      </c>
      <c r="F10974" s="155"/>
      <c r="G10974" s="161" t="s">
        <v>400</v>
      </c>
      <c r="H10974" s="155" t="str">
        <f>IF(Proc[[#This Row],[type]]="LFF (MDG-F)",MID(Proc[[#This Row],[Obj]],13,10),"")</f>
        <v/>
      </c>
      <c r="J10974" s="155" t="b">
        <f>Proc[[#This Row],[Requested]]=Proc[[#This Row],[CurrentParent]]</f>
        <v>0</v>
      </c>
      <c r="K10974" s="155" t="str">
        <f>IF(Proc[[#This Row],[Author]]="Marcela Urrego",VLOOKUP(LEFT(Proc[[#This Row],[Requested]],1),Table3[#All],2,0),VLOOKUP(Proc[[#This Row],[Author]],Table4[],2,0))</f>
        <v>MGF</v>
      </c>
      <c r="L10974" s="155"/>
      <c r="M10974" s="140">
        <v>46127</v>
      </c>
      <c r="N10974" s="140"/>
      <c r="O10974" s="140"/>
      <c r="P10974" s="140" t="str">
        <f ca="1">IF(Proc[[#This Row],[DaysAgeing]]&gt;5,"yep","on track")</f>
        <v>on track</v>
      </c>
      <c r="Q10974" s="2">
        <f ca="1">IF(Proc[[#This Row],[DateClosed]]="",ABS(NETWORKDAYS(Proc[[#This Row],[DateOpened]],TODAY()))-1,ABS(NETWORKDAYS(Proc[[#This Row],[DateOpened]],Proc[[#This Row],[DateClosed]]))-1)</f>
        <v>1</v>
      </c>
      <c r="R10974" s="140" t="s">
        <v>422</v>
      </c>
      <c r="S10974" s="155"/>
      <c r="T10974" s="155"/>
    </row>
    <row r="10975" spans="1:20">
      <c r="A10975" s="161" t="s">
        <v>13271</v>
      </c>
      <c r="B10975" s="155" t="str">
        <f>IFERROR(VLOOKUP(Proc[[#This Row],[App]],Table2[],3,0),"open")</f>
        <v>open</v>
      </c>
      <c r="C10975" s="161" t="s">
        <v>370</v>
      </c>
      <c r="D10975" t="s">
        <v>13292</v>
      </c>
      <c r="E10975" t="s">
        <v>5884</v>
      </c>
      <c r="F10975" s="155"/>
      <c r="G10975" s="161" t="s">
        <v>400</v>
      </c>
      <c r="H10975" s="155" t="str">
        <f>IF(Proc[[#This Row],[type]]="LFF (MDG-F)",MID(Proc[[#This Row],[Obj]],13,10),"")</f>
        <v/>
      </c>
      <c r="J10975" s="155" t="b">
        <f>Proc[[#This Row],[Requested]]=Proc[[#This Row],[CurrentParent]]</f>
        <v>0</v>
      </c>
      <c r="K10975" s="155" t="str">
        <f>IF(Proc[[#This Row],[Author]]="Marcela Urrego",VLOOKUP(LEFT(Proc[[#This Row],[Requested]],1),Table3[#All],2,0),VLOOKUP(Proc[[#This Row],[Author]],Table4[],2,0))</f>
        <v>MGF</v>
      </c>
      <c r="L10975" s="155"/>
      <c r="M10975" s="140">
        <v>46127</v>
      </c>
      <c r="N10975" s="140"/>
      <c r="O10975" s="140"/>
      <c r="P10975" s="140" t="str">
        <f ca="1">IF(Proc[[#This Row],[DaysAgeing]]&gt;5,"yep","on track")</f>
        <v>on track</v>
      </c>
      <c r="Q10975" s="2">
        <f ca="1">IF(Proc[[#This Row],[DateClosed]]="",ABS(NETWORKDAYS(Proc[[#This Row],[DateOpened]],TODAY()))-1,ABS(NETWORKDAYS(Proc[[#This Row],[DateOpened]],Proc[[#This Row],[DateClosed]]))-1)</f>
        <v>1</v>
      </c>
      <c r="R10975" s="140" t="s">
        <v>422</v>
      </c>
      <c r="S10975" s="155"/>
      <c r="T10975" s="155"/>
    </row>
    <row r="10976" spans="1:20">
      <c r="A10976" s="161" t="s">
        <v>13271</v>
      </c>
      <c r="B10976" s="155" t="str">
        <f>IFERROR(VLOOKUP(Proc[[#This Row],[App]],Table2[],3,0),"open")</f>
        <v>open</v>
      </c>
      <c r="C10976" s="161" t="s">
        <v>370</v>
      </c>
      <c r="D10976" t="s">
        <v>13293</v>
      </c>
      <c r="E10976" t="s">
        <v>5884</v>
      </c>
      <c r="F10976" s="155"/>
      <c r="G10976" s="161" t="s">
        <v>400</v>
      </c>
      <c r="H10976" s="155" t="str">
        <f>IF(Proc[[#This Row],[type]]="LFF (MDG-F)",MID(Proc[[#This Row],[Obj]],13,10),"")</f>
        <v/>
      </c>
      <c r="J10976" s="155" t="b">
        <f>Proc[[#This Row],[Requested]]=Proc[[#This Row],[CurrentParent]]</f>
        <v>0</v>
      </c>
      <c r="K10976" s="155" t="str">
        <f>IF(Proc[[#This Row],[Author]]="Marcela Urrego",VLOOKUP(LEFT(Proc[[#This Row],[Requested]],1),Table3[#All],2,0),VLOOKUP(Proc[[#This Row],[Author]],Table4[],2,0))</f>
        <v>MGF</v>
      </c>
      <c r="L10976" s="155"/>
      <c r="M10976" s="140">
        <v>46127</v>
      </c>
      <c r="N10976" s="140"/>
      <c r="O10976" s="140"/>
      <c r="P10976" s="140" t="str">
        <f ca="1">IF(Proc[[#This Row],[DaysAgeing]]&gt;5,"yep","on track")</f>
        <v>on track</v>
      </c>
      <c r="Q10976" s="2">
        <f ca="1">IF(Proc[[#This Row],[DateClosed]]="",ABS(NETWORKDAYS(Proc[[#This Row],[DateOpened]],TODAY()))-1,ABS(NETWORKDAYS(Proc[[#This Row],[DateOpened]],Proc[[#This Row],[DateClosed]]))-1)</f>
        <v>1</v>
      </c>
      <c r="R10976" s="140" t="s">
        <v>422</v>
      </c>
      <c r="S10976" s="155"/>
      <c r="T10976" s="155"/>
    </row>
  </sheetData>
  <phoneticPr fontId="0" type="noConversion"/>
  <conditionalFormatting sqref="D642">
    <cfRule type="duplicateValues" dxfId="16" priority="6"/>
  </conditionalFormatting>
  <conditionalFormatting sqref="D1017:D1042">
    <cfRule type="duplicateValues" dxfId="15" priority="4"/>
  </conditionalFormatting>
  <conditionalFormatting sqref="I10752:I10762">
    <cfRule type="duplicateValues" dxfId="14" priority="2"/>
  </conditionalFormatting>
  <conditionalFormatting sqref="I10810:I10816 I10807:I10808 I10801:I10803 I10785:I10796 I10771:I10774 I10779:I10781 I10861:I10863 I10868:I10869 I10830:I10856">
    <cfRule type="duplicateValues" dxfId="13" priority="1"/>
  </conditionalFormatting>
  <conditionalFormatting sqref="D2:D10976">
    <cfRule type="duplicateValues" dxfId="12" priority="9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G2:G10976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7"/>
  <sheetViews>
    <sheetView topLeftCell="A128" workbookViewId="0">
      <selection activeCell="A157" sqref="A157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13187</v>
      </c>
      <c r="B157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2026-04-15T16:12:38Z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