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E0A4228F-04EE-45CE-A8F1-E83EA1A07DA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4" sheetId="39" r:id="rId2"/>
    <sheet name="Sheet3" sheetId="38" r:id="rId3"/>
    <sheet name="Sheet2" sheetId="37" r:id="rId4"/>
    <sheet name="2023" sheetId="35" r:id="rId5"/>
    <sheet name="People" sheetId="27" r:id="rId6"/>
    <sheet name="Sectors" sheetId="12" r:id="rId7"/>
    <sheet name="Okey" sheetId="9" r:id="rId8"/>
    <sheet name="Pvt" sheetId="8" r:id="rId9"/>
    <sheet name="Sheet1" sheetId="36" r:id="rId10"/>
    <sheet name="KPI" sheetId="11" r:id="rId11"/>
  </sheets>
  <definedNames>
    <definedName name="_xlnm._FilterDatabase" localSheetId="4" hidden="1">'2023'!$A$1:$M$1</definedName>
    <definedName name="_xlnm._FilterDatabase" localSheetId="5" hidden="1">People!$A$1:$B$1</definedName>
    <definedName name="_xlnm._FilterDatabase" localSheetId="8" hidden="1">Pvt!$A$3:$C$16</definedName>
    <definedName name="_xlnm._FilterDatabase" localSheetId="0" hidden="1">STUCT1!#REF!</definedName>
  </definedNames>
  <calcPr calcId="18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83" i="2" l="1"/>
  <c r="A2884" i="2" s="1"/>
  <c r="H2883" i="2"/>
  <c r="H2884" i="2"/>
  <c r="J2883" i="2"/>
  <c r="J2884" i="2"/>
  <c r="A2882" i="2"/>
  <c r="H2882" i="2"/>
  <c r="J2882" i="2"/>
  <c r="A9" i="2"/>
  <c r="A10" i="2"/>
  <c r="A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<sst xmlns="http://schemas.openxmlformats.org/spreadsheetml/2006/main" count="48773" uniqueCount="8062">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</sst>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40.946242245373" createdVersion="7" refreshedVersion="7" minRefreshableVersion="3" recordCount="288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8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6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9">
        <s v="Completed"/>
        <s v="Not to work on"/>
        <s v="done" u="1"/>
        <s v="remade" u="1"/>
        <m u="1"/>
        <s v="Moved to O00000009" u="1"/>
        <s v="Submitted" u="1"/>
        <s v="pending replication" u="1"/>
        <s v="pending approval" u="1"/>
      </sharedItems>
    </cacheField>
    <cacheField name="Sector" numFmtId="0">
      <sharedItems containsMixedTypes="1" containsNumber="1" containsInteger="1" minValue="0" maxValue="0" count="9">
        <s v="MGF"/>
        <s v="HC"/>
        <s v="LS"/>
        <s v="EL"/>
        <n v="0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1"/>
    <x v="0"/>
    <x v="0"/>
    <m/>
    <m/>
    <s v="Francesco Ricioppo"/>
  </r>
  <r>
    <n v="2868"/>
    <x v="2"/>
    <x v="76"/>
    <s v="G000000868"/>
    <m/>
    <s v="G000000359"/>
    <x v="1"/>
    <x v="1"/>
    <x v="0"/>
    <x v="0"/>
    <m/>
    <m/>
    <s v="Francesco Ricioppo"/>
  </r>
  <r>
    <n v="2869"/>
    <x v="2"/>
    <x v="76"/>
    <s v="G000000497"/>
    <m/>
    <s v="G000000868"/>
    <x v="1"/>
    <x v="1"/>
    <x v="0"/>
    <x v="0"/>
    <m/>
    <m/>
    <s v="Francesco Ricioppo"/>
  </r>
  <r>
    <n v="2870"/>
    <x v="2"/>
    <x v="76"/>
    <s v="G000000515"/>
    <m/>
    <s v="G000000868"/>
    <x v="1"/>
    <x v="1"/>
    <x v="0"/>
    <x v="0"/>
    <m/>
    <m/>
    <s v="Francesco Ricioppo"/>
  </r>
  <r>
    <n v="2871"/>
    <x v="2"/>
    <x v="76"/>
    <s v="G000001067"/>
    <m/>
    <s v="G000000868"/>
    <x v="1"/>
    <x v="1"/>
    <x v="0"/>
    <x v="0"/>
    <m/>
    <m/>
    <s v="Francesco Ricioppo"/>
  </r>
  <r>
    <n v="2872"/>
    <x v="2"/>
    <x v="77"/>
    <s v="G000000891"/>
    <m/>
    <s v="G000000873"/>
    <x v="1"/>
    <x v="1"/>
    <x v="0"/>
    <x v="0"/>
    <m/>
    <m/>
    <s v="Francesco Ricioppo"/>
  </r>
  <r>
    <n v="2873"/>
    <x v="2"/>
    <x v="78"/>
    <s v="H000004381"/>
    <s v="CN - FD ISS MKT Pogoveris"/>
    <s v="H000001455"/>
    <x v="0"/>
    <x v="1"/>
    <x v="0"/>
    <x v="1"/>
    <m/>
    <m/>
    <s v="Carlo Umali"/>
  </r>
  <r>
    <n v="2874"/>
    <x v="2"/>
    <x v="78"/>
    <s v="H000004382"/>
    <s v="CN - FD SP MKT Pogoveris"/>
    <s v="H000001485"/>
    <x v="0"/>
    <x v="1"/>
    <x v="0"/>
    <x v="1"/>
    <m/>
    <m/>
    <s v="Carlo Umali"/>
  </r>
  <r>
    <n v="2875"/>
    <x v="2"/>
    <x v="79"/>
    <s v="P000001183"/>
    <s v="EL-PS-SO Op. Product Mgmt"/>
    <s v="P000000509"/>
    <x v="0"/>
    <x v="1"/>
    <x v="0"/>
    <x v="3"/>
    <m/>
    <m/>
    <s v="Edward Arevalo"/>
  </r>
  <r>
    <n v="2876"/>
    <x v="2"/>
    <x v="79"/>
    <s v="P000001184"/>
    <s v="EL-PS-SE Freight EMEA"/>
    <s v="P000000464"/>
    <x v="0"/>
    <x v="1"/>
    <x v="0"/>
    <x v="3"/>
    <m/>
    <m/>
    <s v="Edward Arevalo"/>
  </r>
  <r>
    <n v="2877"/>
    <x v="2"/>
    <x v="79"/>
    <s v="P000001185"/>
    <s v="EL-PS-SE Freight ASIA"/>
    <s v="P000000601"/>
    <x v="0"/>
    <x v="1"/>
    <x v="0"/>
    <x v="3"/>
    <m/>
    <m/>
    <s v="Edward Arevalo"/>
  </r>
  <r>
    <n v="2878"/>
    <x v="2"/>
    <x v="79"/>
    <s v="P000001186"/>
    <s v="EL-PS-SE Freight AMERICAS"/>
    <s v="P000000605"/>
    <x v="0"/>
    <x v="1"/>
    <x v="0"/>
    <x v="3"/>
    <m/>
    <m/>
    <s v="Edward Arevalo"/>
  </r>
  <r>
    <n v="2879"/>
    <x v="2"/>
    <x v="80"/>
    <s v="L000011665"/>
    <s v="PS China"/>
    <m/>
    <x v="2"/>
    <x v="1"/>
    <x v="1"/>
    <x v="4"/>
    <s v="Not to work"/>
    <m/>
    <s v="Elsa Shen"/>
  </r>
  <r>
    <n v="2880"/>
    <x v="2"/>
    <x v="80"/>
    <s v="L000013564"/>
    <s v="L000011665"/>
    <m/>
    <x v="1"/>
    <x v="1"/>
    <x v="1"/>
    <x v="4"/>
    <s v="Not to work"/>
    <m/>
    <s v="Elsa Sh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13">
    <pivotField dataField="1" showAll="0"/>
    <pivotField showAll="0"/>
    <pivotField axis="axisRow" showAll="0">
      <items count="162">
        <item sd="0" m="1" x="139"/>
        <item sd="0" m="1" x="127"/>
        <item sd="0" m="1" x="107"/>
        <item sd="0" m="1" x="128"/>
        <item sd="0" m="1" x="146"/>
        <item sd="0" m="1" x="92"/>
        <item sd="0" m="1" x="95"/>
        <item sd="0" m="1" x="84"/>
        <item sd="0" m="1" x="160"/>
        <item sd="0" m="1" x="104"/>
        <item sd="0" m="1" x="136"/>
        <item sd="0" m="1" x="125"/>
        <item sd="0" m="1" x="141"/>
        <item sd="0" m="1" x="130"/>
        <item sd="0" m="1" x="149"/>
        <item sd="0" m="1" x="109"/>
        <item sd="0" m="1" x="117"/>
        <item sd="0" m="1" x="88"/>
        <item sd="0" m="1" x="145"/>
        <item sd="0" m="1" x="140"/>
        <item sd="0" m="1" x="106"/>
        <item sd="0" m="1" x="142"/>
        <item sd="0" m="1" x="131"/>
        <item sd="0" m="1" x="126"/>
        <item sd="0" m="1" x="121"/>
        <item sd="0" m="1" x="86"/>
        <item sd="0" m="1" x="119"/>
        <item sd="0" m="1" x="87"/>
        <item sd="0" m="1" x="134"/>
        <item sd="0" x="0"/>
        <item sd="0" m="1" x="90"/>
        <item sd="0" m="1" x="150"/>
        <item sd="0" m="1" x="157"/>
        <item sd="0" m="1" x="108"/>
        <item sd="0" m="1" x="82"/>
        <item sd="0" m="1" x="105"/>
        <item sd="0" m="1" x="120"/>
        <item sd="0" m="1" x="156"/>
        <item sd="0" m="1" x="137"/>
        <item sd="0" m="1" x="143"/>
        <item sd="0" m="1" x="83"/>
        <item sd="0" m="1" x="138"/>
        <item sd="0" m="1" x="129"/>
        <item sd="0" m="1" x="99"/>
        <item sd="0" m="1" x="155"/>
        <item sd="0" m="1" x="89"/>
        <item sd="0" m="1" x="103"/>
        <item sd="0" m="1" x="135"/>
        <item sd="0" m="1" x="97"/>
        <item sd="0" m="1" x="100"/>
        <item sd="0" m="1" x="152"/>
        <item sd="0" m="1" x="132"/>
        <item sd="0" m="1" x="122"/>
        <item sd="0" m="1" x="144"/>
        <item sd="0" m="1" x="118"/>
        <item sd="0" m="1" x="147"/>
        <item sd="0" m="1" x="123"/>
        <item sd="0" m="1" x="101"/>
        <item sd="0" m="1" x="151"/>
        <item sd="0" m="1" x="115"/>
        <item sd="0" m="1" x="98"/>
        <item sd="0" m="1" x="154"/>
        <item sd="0" m="1" x="94"/>
        <item sd="0" m="1" x="153"/>
        <item sd="0" m="1" x="96"/>
        <item sd="0" m="1" x="93"/>
        <item sd="0" m="1" x="114"/>
        <item sd="0" m="1" x="102"/>
        <item sd="0" m="1" x="113"/>
        <item sd="0" m="1" x="85"/>
        <item sd="0" m="1" x="124"/>
        <item sd="0" m="1" x="158"/>
        <item sd="0" m="1" x="116"/>
        <item sd="0" m="1" x="111"/>
        <item sd="0" m="1" x="148"/>
        <item sd="0" m="1" x="133"/>
        <item sd="0" m="1" x="110"/>
        <item sd="0" m="1" x="91"/>
        <item sd="0" x="2"/>
        <item sd="0" x="3"/>
        <item sd="0" x="1"/>
        <item sd="0" x="4"/>
        <item sd="0" x="5"/>
        <item sd="0" m="1" x="11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59"/>
        <item x="47"/>
        <item m="1" x="8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0">
        <item x="0"/>
        <item m="1" x="6"/>
        <item m="1" x="4"/>
        <item m="1" x="3"/>
        <item m="1" x="5"/>
        <item m="1" x="7"/>
        <item m="1" x="8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3"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 v="8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10">
        <item h="1" m="1" x="7"/>
        <item h="1" m="1" x="5"/>
        <item h="1" m="1" x="6"/>
        <item h="1" sd="0" x="0"/>
        <item h="1" m="1" x="8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84" totalsRowShown="0" headerRowDxfId="7" headerRowBorderDxfId="6" tableBorderDxfId="5"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84"/>
  <sheetViews>
    <sheetView tabSelected="1" topLeftCell="A16" workbookViewId="0">
      <selection activeCell="O9" sqref="O9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x14ac:dyDescent="0.25">
      <c r="A2867" s="49">
        <f t="shared" si="61"/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x14ac:dyDescent="0.25">
      <c r="A2868" s="49">
        <f t="shared" si="61"/>
        <v>2867</v>
      </c>
      <c r="B2868" s="55" t="s">
        <v>4852</v>
      </c>
      <c r="C2868" t="s">
        <v>8033</v>
      </c>
      <c r="D2868" s="54" t="s">
        <v>8032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x14ac:dyDescent="0.25">
      <c r="A2869" s="49">
        <f t="shared" ref="A2869:A2872" si="62">1+A2868</f>
        <v>2868</v>
      </c>
      <c r="B2869" s="55" t="s">
        <v>4852</v>
      </c>
      <c r="C2869" t="s">
        <v>8034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x14ac:dyDescent="0.25">
      <c r="A2870" s="49">
        <f t="shared" si="62"/>
        <v>2869</v>
      </c>
      <c r="B2870" s="55" t="s">
        <v>4852</v>
      </c>
      <c r="C2870" s="55" t="s">
        <v>8034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x14ac:dyDescent="0.25">
      <c r="A2871" s="49">
        <f t="shared" si="62"/>
        <v>2870</v>
      </c>
      <c r="B2871" s="55" t="s">
        <v>4852</v>
      </c>
      <c r="C2871" s="55" t="s">
        <v>8034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x14ac:dyDescent="0.25">
      <c r="A2872" s="49">
        <f t="shared" si="62"/>
        <v>2871</v>
      </c>
      <c r="B2872" s="55" t="s">
        <v>4852</v>
      </c>
      <c r="C2872" s="55" t="s">
        <v>8034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x14ac:dyDescent="0.25">
      <c r="A2873" s="49">
        <f>1+A2872</f>
        <v>2872</v>
      </c>
      <c r="B2873" s="55" t="s">
        <v>4852</v>
      </c>
      <c r="C2873" t="s">
        <v>8035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x14ac:dyDescent="0.25">
      <c r="A2874" s="49">
        <f>1+A2873</f>
        <v>2873</v>
      </c>
      <c r="B2874" t="s">
        <v>4852</v>
      </c>
      <c r="C2874" t="s">
        <v>8040</v>
      </c>
      <c r="D2874" s="55" t="s">
        <v>8053</v>
      </c>
      <c r="E2874" t="s">
        <v>8036</v>
      </c>
      <c r="F2874" t="s">
        <v>8038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8042</v>
      </c>
    </row>
    <row r="2875" spans="1:13" x14ac:dyDescent="0.25">
      <c r="A2875" s="49">
        <f>1+A2874</f>
        <v>2874</v>
      </c>
      <c r="B2875" s="55" t="s">
        <v>4852</v>
      </c>
      <c r="C2875" t="s">
        <v>8040</v>
      </c>
      <c r="D2875" s="55" t="s">
        <v>8054</v>
      </c>
      <c r="E2875" t="s">
        <v>8037</v>
      </c>
      <c r="F2875" t="s">
        <v>8039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8042</v>
      </c>
    </row>
    <row r="2876" spans="1:13" x14ac:dyDescent="0.25">
      <c r="A2876" s="49">
        <f>1+A2875</f>
        <v>2875</v>
      </c>
      <c r="B2876" s="55" t="s">
        <v>4852</v>
      </c>
      <c r="C2876" t="s">
        <v>8041</v>
      </c>
      <c r="D2876" s="55" t="s">
        <v>8055</v>
      </c>
      <c r="E2876" t="s">
        <v>8043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x14ac:dyDescent="0.25">
      <c r="A2877" s="49">
        <f t="shared" ref="A2877:A2879" si="63">1+A2876</f>
        <v>2876</v>
      </c>
      <c r="B2877" s="55" t="s">
        <v>4852</v>
      </c>
      <c r="C2877" s="55" t="s">
        <v>8041</v>
      </c>
      <c r="D2877" s="55" t="s">
        <v>8056</v>
      </c>
      <c r="E2877" t="s">
        <v>8044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x14ac:dyDescent="0.25">
      <c r="A2878" s="49">
        <f t="shared" si="63"/>
        <v>2877</v>
      </c>
      <c r="B2878" s="55" t="s">
        <v>4852</v>
      </c>
      <c r="C2878" s="55" t="s">
        <v>8041</v>
      </c>
      <c r="D2878" s="55" t="s">
        <v>8057</v>
      </c>
      <c r="E2878" t="s">
        <v>8045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x14ac:dyDescent="0.25">
      <c r="A2879" s="49">
        <f t="shared" si="63"/>
        <v>2878</v>
      </c>
      <c r="B2879" s="55" t="s">
        <v>4852</v>
      </c>
      <c r="C2879" s="55" t="s">
        <v>8041</v>
      </c>
      <c r="D2879" s="55" t="s">
        <v>8058</v>
      </c>
      <c r="E2879" t="s">
        <v>8046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x14ac:dyDescent="0.25">
      <c r="A2880" s="49">
        <f>1+A2879</f>
        <v>2879</v>
      </c>
      <c r="B2880" s="55" t="s">
        <v>4852</v>
      </c>
      <c r="C2880" t="s">
        <v>8047</v>
      </c>
      <c r="D2880" t="s">
        <v>8048</v>
      </c>
      <c r="E2880" t="s">
        <v>8049</v>
      </c>
      <c r="G2880" t="s">
        <v>64</v>
      </c>
      <c r="H2880" s="49" t="str">
        <f>IFERROR(VLOOKUP(Table2[[#This Row],[Ticket]],Okey!A:B,2,0),"")</f>
        <v>ok</v>
      </c>
      <c r="I2880" t="s">
        <v>8052</v>
      </c>
      <c r="J2880">
        <f>VLOOKUP(Table2[[#This Row],[Author]],People!A:B,2,0)</f>
        <v>0</v>
      </c>
      <c r="K2880" t="s">
        <v>8051</v>
      </c>
      <c r="L2880" s="49"/>
      <c r="M2880" s="49" t="s">
        <v>8050</v>
      </c>
    </row>
    <row r="2881" spans="1:13" x14ac:dyDescent="0.25">
      <c r="A2881" s="49">
        <f>1+A2880</f>
        <v>2880</v>
      </c>
      <c r="B2881" s="55" t="s">
        <v>4852</v>
      </c>
      <c r="C2881" s="55" t="s">
        <v>8047</v>
      </c>
      <c r="D2881" t="s">
        <v>6202</v>
      </c>
      <c r="E2881" t="s">
        <v>8048</v>
      </c>
      <c r="G2881" t="s">
        <v>25</v>
      </c>
      <c r="H2881" s="49" t="str">
        <f>IFERROR(VLOOKUP(Table2[[#This Row],[Ticket]],Okey!A:B,2,0),"")</f>
        <v>ok</v>
      </c>
      <c r="I2881" s="55" t="s">
        <v>8052</v>
      </c>
      <c r="J2881">
        <f>VLOOKUP(Table2[[#This Row],[Author]],People!A:B,2,0)</f>
        <v>0</v>
      </c>
      <c r="K2881" s="55" t="s">
        <v>8051</v>
      </c>
      <c r="L2881" s="49"/>
      <c r="M2881" s="49" t="s">
        <v>8050</v>
      </c>
    </row>
    <row r="2882" spans="1:13" x14ac:dyDescent="0.25">
      <c r="A2882" s="49">
        <f>1+A2881</f>
        <v>2881</v>
      </c>
      <c r="B2882" s="55" t="s">
        <v>4852</v>
      </c>
      <c r="C2882" t="s">
        <v>8060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/>
      </c>
      <c r="J2882" t="str">
        <f>VLOOKUP(Table2[[#This Row],[Author]],People!A:B,2,0)</f>
        <v>MGF</v>
      </c>
      <c r="L2882" s="49"/>
      <c r="M2882" s="49" t="s">
        <v>7209</v>
      </c>
    </row>
    <row r="2883" spans="1:13" x14ac:dyDescent="0.25">
      <c r="A2883" s="57">
        <f t="shared" ref="A2883:A2884" si="64">1+A2882</f>
        <v>2882</v>
      </c>
      <c r="B2883" s="58" t="s">
        <v>4852</v>
      </c>
      <c r="C2883" t="s">
        <v>8061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/>
      </c>
      <c r="J2883" t="str">
        <f>VLOOKUP(Table2[[#This Row],[Author]],People!A:B,2,0)</f>
        <v>MGF</v>
      </c>
      <c r="L2883" s="57"/>
      <c r="M2883" s="59" t="s">
        <v>7209</v>
      </c>
    </row>
    <row r="2884" spans="1:13" x14ac:dyDescent="0.25">
      <c r="A2884" s="57">
        <f t="shared" si="64"/>
        <v>2883</v>
      </c>
      <c r="B2884" s="58" t="s">
        <v>4852</v>
      </c>
      <c r="C2884" t="s">
        <v>8061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/>
      </c>
      <c r="J2884" t="str">
        <f>VLOOKUP(Table2[[#This Row],[Author]],People!A:B,2,0)</f>
        <v>MGF</v>
      </c>
      <c r="L2884" s="57"/>
      <c r="M2884" s="59" t="s">
        <v>7209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5" t="s">
        <v>8059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5" t="s">
        <v>13</v>
      </c>
      <c r="G5" s="55" t="s">
        <v>7606</v>
      </c>
      <c r="H5" s="55" t="s">
        <v>2331</v>
      </c>
      <c r="M5" s="55" t="s">
        <v>7607</v>
      </c>
      <c r="N5" s="55" t="s">
        <v>4852</v>
      </c>
      <c r="Q5" s="55" t="s">
        <v>7971</v>
      </c>
      <c r="R5" s="55" t="s">
        <v>7190</v>
      </c>
    </row>
    <row r="6" spans="1:18" x14ac:dyDescent="0.25">
      <c r="A6" s="1" t="s">
        <v>7187</v>
      </c>
      <c r="B6" s="55" t="s">
        <v>329</v>
      </c>
      <c r="C6" s="55" t="s">
        <v>25</v>
      </c>
      <c r="D6" s="55" t="s">
        <v>18</v>
      </c>
      <c r="E6" s="55" t="s">
        <v>64</v>
      </c>
      <c r="F6" s="55" t="s">
        <v>497</v>
      </c>
      <c r="H6" s="55" t="s">
        <v>329</v>
      </c>
      <c r="I6" s="55" t="s">
        <v>25</v>
      </c>
      <c r="J6" s="55" t="s">
        <v>18</v>
      </c>
      <c r="K6" s="55" t="s">
        <v>64</v>
      </c>
      <c r="L6" s="55" t="s">
        <v>497</v>
      </c>
      <c r="N6" s="55" t="s">
        <v>25</v>
      </c>
      <c r="O6" s="55" t="s">
        <v>18</v>
      </c>
      <c r="P6" s="55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497E-0366-48A7-A671-D9C66538531C}">
  <dimension ref="A1:G29"/>
  <sheetViews>
    <sheetView topLeftCell="A11" workbookViewId="0">
      <selection activeCell="A25" sqref="A25:B29"/>
    </sheetView>
  </sheetViews>
  <sheetFormatPr defaultRowHeight="15" x14ac:dyDescent="0.25"/>
  <cols>
    <col min="1" max="1" width="11.28515625" bestFit="1" customWidth="1"/>
    <col min="2" max="2" width="25.85546875" bestFit="1" customWidth="1"/>
  </cols>
  <sheetData>
    <row r="1" spans="1:7" x14ac:dyDescent="0.25">
      <c r="A1">
        <v>1000</v>
      </c>
    </row>
    <row r="2" spans="1:7" x14ac:dyDescent="0.25">
      <c r="A2" t="s">
        <v>8053</v>
      </c>
      <c r="B2" t="s">
        <v>8036</v>
      </c>
      <c r="C2" t="s">
        <v>8027</v>
      </c>
      <c r="D2" s="55" t="s">
        <v>8027</v>
      </c>
      <c r="E2" s="55" t="s">
        <v>8027</v>
      </c>
      <c r="F2" s="55" t="s">
        <v>8027</v>
      </c>
      <c r="G2" s="55" t="s">
        <v>8027</v>
      </c>
    </row>
    <row r="3" spans="1:7" x14ac:dyDescent="0.25">
      <c r="A3" t="s">
        <v>8054</v>
      </c>
      <c r="B3" t="s">
        <v>8037</v>
      </c>
      <c r="C3" s="55" t="s">
        <v>8027</v>
      </c>
      <c r="D3" s="55" t="s">
        <v>8027</v>
      </c>
      <c r="E3" s="55" t="s">
        <v>8027</v>
      </c>
      <c r="F3" s="55" t="s">
        <v>8027</v>
      </c>
      <c r="G3" s="55" t="s">
        <v>8027</v>
      </c>
    </row>
    <row r="4" spans="1:7" x14ac:dyDescent="0.25">
      <c r="A4" t="s">
        <v>8055</v>
      </c>
      <c r="B4" t="s">
        <v>8043</v>
      </c>
      <c r="C4" s="55" t="s">
        <v>8027</v>
      </c>
      <c r="D4" s="55" t="s">
        <v>8027</v>
      </c>
      <c r="E4" s="55" t="s">
        <v>8027</v>
      </c>
      <c r="F4" s="55" t="s">
        <v>8027</v>
      </c>
      <c r="G4" s="55" t="s">
        <v>8027</v>
      </c>
    </row>
    <row r="5" spans="1:7" x14ac:dyDescent="0.25">
      <c r="A5" t="s">
        <v>8056</v>
      </c>
      <c r="B5" t="s">
        <v>8044</v>
      </c>
      <c r="C5" s="55" t="s">
        <v>8027</v>
      </c>
      <c r="D5" s="55" t="s">
        <v>8027</v>
      </c>
      <c r="E5" s="55" t="s">
        <v>8027</v>
      </c>
      <c r="F5" s="55" t="s">
        <v>8027</v>
      </c>
      <c r="G5" s="55" t="s">
        <v>8027</v>
      </c>
    </row>
    <row r="6" spans="1:7" x14ac:dyDescent="0.25">
      <c r="A6" t="s">
        <v>8057</v>
      </c>
      <c r="B6" t="s">
        <v>8045</v>
      </c>
      <c r="C6" s="55" t="s">
        <v>8027</v>
      </c>
      <c r="D6" s="55" t="s">
        <v>8027</v>
      </c>
      <c r="E6" s="55" t="s">
        <v>8027</v>
      </c>
      <c r="F6" s="55" t="s">
        <v>8027</v>
      </c>
      <c r="G6" s="55" t="s">
        <v>8027</v>
      </c>
    </row>
    <row r="7" spans="1:7" x14ac:dyDescent="0.25">
      <c r="A7" t="s">
        <v>8058</v>
      </c>
      <c r="B7" t="s">
        <v>8046</v>
      </c>
      <c r="C7" s="55" t="s">
        <v>8027</v>
      </c>
      <c r="D7" s="55" t="s">
        <v>8027</v>
      </c>
      <c r="E7" s="55" t="s">
        <v>8027</v>
      </c>
      <c r="F7" s="55" t="s">
        <v>8027</v>
      </c>
      <c r="G7" s="55" t="s">
        <v>8027</v>
      </c>
    </row>
    <row r="10" spans="1:7" x14ac:dyDescent="0.25">
      <c r="A10">
        <v>1000</v>
      </c>
    </row>
    <row r="11" spans="1:7" x14ac:dyDescent="0.25">
      <c r="A11" t="s">
        <v>8038</v>
      </c>
      <c r="B11" t="s">
        <v>8053</v>
      </c>
    </row>
    <row r="12" spans="1:7" x14ac:dyDescent="0.25">
      <c r="A12" t="s">
        <v>8039</v>
      </c>
      <c r="B12" t="s">
        <v>8054</v>
      </c>
    </row>
    <row r="13" spans="1:7" x14ac:dyDescent="0.25">
      <c r="A13" t="s">
        <v>1817</v>
      </c>
      <c r="B13" t="s">
        <v>8055</v>
      </c>
    </row>
    <row r="14" spans="1:7" x14ac:dyDescent="0.25">
      <c r="A14" t="s">
        <v>2051</v>
      </c>
      <c r="B14" t="s">
        <v>8056</v>
      </c>
    </row>
    <row r="15" spans="1:7" x14ac:dyDescent="0.25">
      <c r="A15" t="s">
        <v>6987</v>
      </c>
      <c r="B15" t="s">
        <v>8057</v>
      </c>
    </row>
    <row r="16" spans="1:7" x14ac:dyDescent="0.25">
      <c r="A16" t="s">
        <v>2054</v>
      </c>
      <c r="B16" t="s">
        <v>8058</v>
      </c>
    </row>
    <row r="19" spans="1:3" x14ac:dyDescent="0.25">
      <c r="A19" t="s">
        <v>8028</v>
      </c>
    </row>
    <row r="20" spans="1:3" x14ac:dyDescent="0.25">
      <c r="A20" s="55" t="s">
        <v>8055</v>
      </c>
      <c r="B20" s="55" t="s">
        <v>8043</v>
      </c>
      <c r="C20" s="55" t="s">
        <v>8027</v>
      </c>
    </row>
    <row r="21" spans="1:3" x14ac:dyDescent="0.25">
      <c r="A21" s="55" t="s">
        <v>8056</v>
      </c>
      <c r="B21" s="55" t="s">
        <v>8044</v>
      </c>
      <c r="C21" s="55" t="s">
        <v>8027</v>
      </c>
    </row>
    <row r="22" spans="1:3" x14ac:dyDescent="0.25">
      <c r="A22" s="55" t="s">
        <v>8057</v>
      </c>
      <c r="B22" s="55" t="s">
        <v>8045</v>
      </c>
      <c r="C22" s="55" t="s">
        <v>8027</v>
      </c>
    </row>
    <row r="23" spans="1:3" x14ac:dyDescent="0.25">
      <c r="A23" s="55" t="s">
        <v>8058</v>
      </c>
      <c r="B23" s="55" t="s">
        <v>8046</v>
      </c>
      <c r="C23" s="55" t="s">
        <v>8027</v>
      </c>
    </row>
    <row r="25" spans="1:3" x14ac:dyDescent="0.25">
      <c r="A25" t="s">
        <v>8028</v>
      </c>
    </row>
    <row r="26" spans="1:3" x14ac:dyDescent="0.25">
      <c r="A26" s="55" t="s">
        <v>1817</v>
      </c>
      <c r="B26" s="55" t="s">
        <v>8055</v>
      </c>
    </row>
    <row r="27" spans="1:3" x14ac:dyDescent="0.25">
      <c r="A27" s="55" t="s">
        <v>2051</v>
      </c>
      <c r="B27" s="55" t="s">
        <v>8056</v>
      </c>
    </row>
    <row r="28" spans="1:3" x14ac:dyDescent="0.25">
      <c r="A28" s="55" t="s">
        <v>6987</v>
      </c>
      <c r="B28" s="55" t="s">
        <v>8057</v>
      </c>
    </row>
    <row r="29" spans="1:3" x14ac:dyDescent="0.25">
      <c r="A29" s="55" t="s">
        <v>2054</v>
      </c>
      <c r="B29" s="55" t="s">
        <v>8058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D1" sqref="D1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8042</v>
      </c>
      <c r="B38" s="55" t="s">
        <v>7173</v>
      </c>
    </row>
    <row r="39" spans="1:2" x14ac:dyDescent="0.25">
      <c r="A39" s="43" t="s">
        <v>8050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0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  <row r="155" spans="1:2" x14ac:dyDescent="0.25">
      <c r="A155" t="s">
        <v>8033</v>
      </c>
      <c r="B155" s="55" t="s">
        <v>642</v>
      </c>
    </row>
    <row r="156" spans="1:2" x14ac:dyDescent="0.25">
      <c r="A156" t="s">
        <v>8034</v>
      </c>
      <c r="B156" s="55" t="s">
        <v>642</v>
      </c>
    </row>
    <row r="157" spans="1:2" x14ac:dyDescent="0.25">
      <c r="A157" t="s">
        <v>8035</v>
      </c>
      <c r="B157" s="55" t="s">
        <v>642</v>
      </c>
    </row>
    <row r="158" spans="1:2" x14ac:dyDescent="0.25">
      <c r="A158" t="s">
        <v>8040</v>
      </c>
      <c r="B158" s="55" t="s">
        <v>642</v>
      </c>
    </row>
    <row r="159" spans="1:2" x14ac:dyDescent="0.25">
      <c r="A159" t="s">
        <v>8041</v>
      </c>
      <c r="B159" s="55" t="s">
        <v>642</v>
      </c>
    </row>
    <row r="160" spans="1:2" x14ac:dyDescent="0.25">
      <c r="A160" t="s">
        <v>8047</v>
      </c>
      <c r="B160" s="55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6"/>
  <sheetViews>
    <sheetView workbookViewId="0">
      <selection activeCell="A4" sqref="A4:A14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5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8033</v>
      </c>
      <c r="B4" s="49">
        <v>1</v>
      </c>
      <c r="C4" t="s">
        <v>642</v>
      </c>
    </row>
    <row r="5" spans="1:8" hidden="1" x14ac:dyDescent="0.25">
      <c r="A5" s="40" t="s">
        <v>19</v>
      </c>
      <c r="B5" s="49">
        <v>1</v>
      </c>
    </row>
    <row r="6" spans="1:8" x14ac:dyDescent="0.25">
      <c r="A6" s="2" t="s">
        <v>8034</v>
      </c>
      <c r="B6" s="49">
        <v>4</v>
      </c>
      <c r="C6" t="s">
        <v>642</v>
      </c>
    </row>
    <row r="7" spans="1:8" hidden="1" x14ac:dyDescent="0.25">
      <c r="A7" s="40" t="s">
        <v>19</v>
      </c>
      <c r="B7" s="49">
        <v>4</v>
      </c>
    </row>
    <row r="8" spans="1:8" x14ac:dyDescent="0.25">
      <c r="A8" s="2" t="s">
        <v>8035</v>
      </c>
      <c r="B8" s="49">
        <v>1</v>
      </c>
      <c r="C8" s="53" t="s">
        <v>642</v>
      </c>
    </row>
    <row r="9" spans="1:8" hidden="1" x14ac:dyDescent="0.25">
      <c r="A9" s="40" t="s">
        <v>19</v>
      </c>
      <c r="B9" s="49">
        <v>1</v>
      </c>
    </row>
    <row r="10" spans="1:8" x14ac:dyDescent="0.25">
      <c r="A10" s="2" t="s">
        <v>8040</v>
      </c>
      <c r="B10" s="49">
        <v>2</v>
      </c>
      <c r="C10" s="55" t="s">
        <v>642</v>
      </c>
    </row>
    <row r="11" spans="1:8" hidden="1" x14ac:dyDescent="0.25">
      <c r="A11" s="40" t="s">
        <v>19</v>
      </c>
      <c r="B11" s="49">
        <v>2</v>
      </c>
    </row>
    <row r="12" spans="1:8" x14ac:dyDescent="0.25">
      <c r="A12" s="2" t="s">
        <v>8041</v>
      </c>
      <c r="B12" s="49">
        <v>4</v>
      </c>
      <c r="C12" s="55" t="s">
        <v>642</v>
      </c>
    </row>
    <row r="13" spans="1:8" hidden="1" x14ac:dyDescent="0.25">
      <c r="A13" s="40" t="s">
        <v>19</v>
      </c>
      <c r="B13" s="49">
        <v>4</v>
      </c>
    </row>
    <row r="14" spans="1:8" x14ac:dyDescent="0.25">
      <c r="A14" s="2" t="s">
        <v>8047</v>
      </c>
      <c r="B14" s="49">
        <v>2</v>
      </c>
      <c r="C14" s="55" t="s">
        <v>642</v>
      </c>
    </row>
    <row r="15" spans="1:8" hidden="1" x14ac:dyDescent="0.25">
      <c r="A15" s="40" t="s">
        <v>8052</v>
      </c>
      <c r="B15" s="49">
        <v>2</v>
      </c>
    </row>
    <row r="16" spans="1:8" hidden="1" x14ac:dyDescent="0.25">
      <c r="A16" s="2" t="s">
        <v>7190</v>
      </c>
      <c r="B16" s="49">
        <v>14</v>
      </c>
    </row>
  </sheetData>
  <autoFilter ref="A3:C16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2024-06-04T21:15:25Z</dcterms:modified>
  <cp:category/>
  <cp:contentStatus/>
</cp:coreProperties>
</file>